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C:\Users\shinji.abe\Desktop\desktop\ISOG-J\教科書_基準変更\"/>
    </mc:Choice>
  </mc:AlternateContent>
  <xr:revisionPtr revIDLastSave="0" documentId="12_ncr:500000_{B287BFAF-ECCA-456E-B924-757D02D0A08C}" xr6:coauthVersionLast="31" xr6:coauthVersionMax="31" xr10:uidLastSave="{00000000-0000-0000-0000-000000000000}"/>
  <workbookProtection workbookAlgorithmName="SHA-512" workbookHashValue="xyR/YUdEdmhdcRzINTIGAQ5+KyKzElfh4MZmN4TKDU25HZ7K20M57vJXbtgfFgw39HSO0EY5qM22VCkX+xwADA==" workbookSaltValue="CXfvB1UT3KIJf8NToJ5onQ==" workbookSpinCount="100000" lockStructure="1"/>
  <bookViews>
    <workbookView xWindow="0" yWindow="0" windowWidth="28800" windowHeight="14025" xr2:uid="{00000000-000D-0000-FFFF-FFFF00000000}"/>
  </bookViews>
  <sheets>
    <sheet name="準備シート" sheetId="5" r:id="rId1"/>
    <sheet name="入力シート" sheetId="4" r:id="rId2"/>
    <sheet name="結果シート" sheetId="9" r:id="rId3"/>
    <sheet name="本書の取り扱いについて" sheetId="11" r:id="rId4"/>
    <sheet name="DataSheet1" sheetId="6" state="hidden" r:id="rId5"/>
    <sheet name="DataSheet2" sheetId="7" state="hidden" r:id="rId6"/>
  </sheets>
  <definedNames>
    <definedName name="_xlnm.Print_Area" localSheetId="0">準備シート!$B$1:$B$33</definedName>
  </definedNames>
  <calcPr calcId="162913"/>
  <fileRecoveryPr autoRecover="0"/>
</workbook>
</file>

<file path=xl/calcChain.xml><?xml version="1.0" encoding="utf-8"?>
<calcChain xmlns="http://schemas.openxmlformats.org/spreadsheetml/2006/main">
  <c r="D9" i="4" l="1"/>
  <c r="A29" i="7" l="1"/>
  <c r="R60" i="4" l="1"/>
  <c r="A68" i="9" l="1"/>
  <c r="A34" i="9"/>
  <c r="K45" i="9"/>
  <c r="J4" i="9"/>
  <c r="O35" i="9" l="1"/>
  <c r="O1" i="9"/>
  <c r="J17" i="9" l="1"/>
  <c r="J8" i="9"/>
  <c r="A35" i="7"/>
  <c r="A36" i="7"/>
  <c r="A31" i="7"/>
  <c r="A32" i="7"/>
  <c r="A33" i="7"/>
  <c r="A34" i="7"/>
  <c r="A30" i="7"/>
  <c r="A28" i="7"/>
  <c r="L4" i="4"/>
  <c r="M4" i="4"/>
  <c r="N4" i="4"/>
  <c r="O4" i="4"/>
  <c r="P4" i="4"/>
  <c r="Q4" i="4"/>
  <c r="L3" i="4"/>
  <c r="M3" i="4"/>
  <c r="N3" i="4"/>
  <c r="O3" i="4"/>
  <c r="P3" i="4"/>
  <c r="Q3" i="4"/>
  <c r="F4" i="4"/>
  <c r="G4" i="4"/>
  <c r="H4" i="4"/>
  <c r="I4" i="4"/>
  <c r="J4" i="4"/>
  <c r="K4" i="4"/>
  <c r="F3" i="4"/>
  <c r="G3" i="4"/>
  <c r="H3" i="4"/>
  <c r="I3" i="4"/>
  <c r="J3" i="4"/>
  <c r="K3" i="4"/>
  <c r="S10" i="6"/>
  <c r="K38" i="9" s="1"/>
  <c r="S9" i="6"/>
  <c r="F62" i="9" s="1"/>
  <c r="S8" i="6"/>
  <c r="F52" i="9" s="1"/>
  <c r="S7" i="6"/>
  <c r="F46" i="9" s="1"/>
  <c r="S6" i="6"/>
  <c r="F38" i="9" s="1"/>
  <c r="S5" i="6"/>
  <c r="B57" i="9" s="1"/>
  <c r="S4" i="6"/>
  <c r="S3" i="6"/>
  <c r="S2" i="6"/>
  <c r="B38" i="9" s="1"/>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 i="4"/>
  <c r="D6" i="4"/>
  <c r="D7" i="4"/>
  <c r="D8"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 i="4"/>
  <c r="B53" i="4"/>
  <c r="B50" i="4"/>
  <c r="B40" i="4"/>
  <c r="B36" i="4"/>
  <c r="B29" i="4"/>
  <c r="B21" i="4"/>
  <c r="B16" i="4"/>
  <c r="B11" i="4"/>
  <c r="B5" i="4"/>
  <c r="J14" i="9" l="1"/>
  <c r="J13" i="9"/>
  <c r="J11" i="9"/>
  <c r="B51" i="9"/>
  <c r="J16" i="9"/>
  <c r="J12" i="9"/>
  <c r="J10" i="9"/>
  <c r="B45" i="9"/>
  <c r="J15" i="9"/>
  <c r="J9" i="9"/>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2" i="6"/>
  <c r="G8" i="6"/>
  <c r="H8" i="6"/>
  <c r="G9" i="6"/>
  <c r="H9" i="6"/>
  <c r="G10" i="6"/>
  <c r="H10" i="6"/>
  <c r="G11" i="6"/>
  <c r="H11" i="6"/>
  <c r="G12" i="6"/>
  <c r="H12" i="6"/>
  <c r="G13" i="6"/>
  <c r="H13" i="6"/>
  <c r="G14" i="6"/>
  <c r="H14" i="6"/>
  <c r="G15" i="6"/>
  <c r="H15" i="6"/>
  <c r="G16" i="6"/>
  <c r="H16" i="6"/>
  <c r="G17" i="6"/>
  <c r="H17" i="6"/>
  <c r="G18" i="6"/>
  <c r="H18" i="6"/>
  <c r="G19" i="6"/>
  <c r="H19" i="6"/>
  <c r="G20" i="6"/>
  <c r="H20" i="6"/>
  <c r="G21" i="6"/>
  <c r="H21" i="6"/>
  <c r="G22" i="6"/>
  <c r="H22" i="6"/>
  <c r="G23" i="6"/>
  <c r="H23" i="6"/>
  <c r="G24" i="6"/>
  <c r="H24" i="6"/>
  <c r="G25" i="6"/>
  <c r="H25" i="6"/>
  <c r="G26" i="6"/>
  <c r="H26" i="6"/>
  <c r="G27" i="6"/>
  <c r="H27" i="6"/>
  <c r="G28" i="6"/>
  <c r="H28" i="6"/>
  <c r="G29" i="6"/>
  <c r="H29" i="6"/>
  <c r="G30" i="6"/>
  <c r="H30" i="6"/>
  <c r="G31" i="6"/>
  <c r="H31" i="6"/>
  <c r="G32" i="6"/>
  <c r="H32" i="6"/>
  <c r="G33" i="6"/>
  <c r="H33" i="6"/>
  <c r="G34" i="6"/>
  <c r="H34" i="6"/>
  <c r="G35" i="6"/>
  <c r="H35" i="6"/>
  <c r="G36" i="6"/>
  <c r="H36" i="6"/>
  <c r="G37" i="6"/>
  <c r="H37" i="6"/>
  <c r="G38" i="6"/>
  <c r="H38" i="6"/>
  <c r="G39" i="6"/>
  <c r="H39" i="6"/>
  <c r="G40" i="6"/>
  <c r="H40" i="6"/>
  <c r="G41" i="6"/>
  <c r="H41" i="6"/>
  <c r="G42" i="6"/>
  <c r="H42" i="6"/>
  <c r="G43" i="6"/>
  <c r="H43" i="6"/>
  <c r="G44" i="6"/>
  <c r="H44" i="6"/>
  <c r="G45" i="6"/>
  <c r="H45" i="6"/>
  <c r="G46" i="6"/>
  <c r="H46" i="6"/>
  <c r="G47" i="6"/>
  <c r="H47" i="6"/>
  <c r="G48" i="6"/>
  <c r="H48" i="6"/>
  <c r="G49" i="6"/>
  <c r="H49" i="6"/>
  <c r="G50" i="6"/>
  <c r="H50" i="6"/>
  <c r="G51" i="6"/>
  <c r="H51" i="6"/>
  <c r="G52" i="6"/>
  <c r="H52" i="6"/>
  <c r="G53" i="6"/>
  <c r="H53" i="6"/>
  <c r="G54" i="6"/>
  <c r="H54" i="6"/>
  <c r="G55" i="6"/>
  <c r="H55" i="6"/>
  <c r="H3" i="6"/>
  <c r="H4" i="6"/>
  <c r="H5" i="6"/>
  <c r="H6" i="6"/>
  <c r="H7" i="6"/>
  <c r="G3" i="6"/>
  <c r="G4" i="6"/>
  <c r="G5" i="6"/>
  <c r="G6" i="6"/>
  <c r="G7" i="6"/>
  <c r="H2" i="6"/>
  <c r="G2" i="6"/>
  <c r="I33" i="6" l="1"/>
  <c r="J33" i="6" s="1"/>
  <c r="P33" i="6" s="1"/>
  <c r="I29" i="6"/>
  <c r="L29" i="6" s="1"/>
  <c r="M29" i="6" s="1"/>
  <c r="I2" i="6"/>
  <c r="I7" i="6"/>
  <c r="J7" i="6" s="1"/>
  <c r="P7" i="6" s="1"/>
  <c r="I5" i="6"/>
  <c r="J5" i="6" s="1"/>
  <c r="P5" i="6" s="1"/>
  <c r="I3" i="6"/>
  <c r="L3" i="6" s="1"/>
  <c r="M3" i="6" s="1"/>
  <c r="I54" i="6"/>
  <c r="L54" i="6" s="1"/>
  <c r="M54" i="6" s="1"/>
  <c r="I52" i="6"/>
  <c r="J52" i="6" s="1"/>
  <c r="P52" i="6" s="1"/>
  <c r="I46" i="6"/>
  <c r="J46" i="6" s="1"/>
  <c r="I44" i="6"/>
  <c r="L44" i="6" s="1"/>
  <c r="M44" i="6" s="1"/>
  <c r="I43" i="6"/>
  <c r="J43" i="6" s="1"/>
  <c r="N43" i="6" s="1"/>
  <c r="I41" i="6"/>
  <c r="J41" i="6" s="1"/>
  <c r="I40" i="6"/>
  <c r="J40" i="6" s="1"/>
  <c r="P40" i="6" s="1"/>
  <c r="I39" i="6"/>
  <c r="J39" i="6" s="1"/>
  <c r="P39" i="6" s="1"/>
  <c r="I34" i="6"/>
  <c r="J34" i="6" s="1"/>
  <c r="P34" i="6" s="1"/>
  <c r="I19" i="6"/>
  <c r="J19" i="6" s="1"/>
  <c r="P19" i="6" s="1"/>
  <c r="I16" i="6"/>
  <c r="L16" i="6" s="1"/>
  <c r="M16" i="6" s="1"/>
  <c r="I15" i="6"/>
  <c r="J15" i="6" s="1"/>
  <c r="P15" i="6" s="1"/>
  <c r="I6" i="6"/>
  <c r="I4" i="6"/>
  <c r="I35" i="6"/>
  <c r="J35" i="6" s="1"/>
  <c r="N35" i="6" s="1"/>
  <c r="I31" i="6"/>
  <c r="L31" i="6" s="1"/>
  <c r="M31" i="6" s="1"/>
  <c r="I25" i="6"/>
  <c r="J25" i="6" s="1"/>
  <c r="P25" i="6" s="1"/>
  <c r="I24" i="6"/>
  <c r="J24" i="6" s="1"/>
  <c r="P24" i="6" s="1"/>
  <c r="I23" i="6"/>
  <c r="J23" i="6" s="1"/>
  <c r="P23" i="6" s="1"/>
  <c r="I21" i="6"/>
  <c r="J21" i="6" s="1"/>
  <c r="N21" i="6" s="1"/>
  <c r="I20" i="6"/>
  <c r="L20" i="6" s="1"/>
  <c r="M20" i="6" s="1"/>
  <c r="I50" i="6"/>
  <c r="L50" i="6" s="1"/>
  <c r="M50" i="6" s="1"/>
  <c r="I48" i="6"/>
  <c r="L48" i="6" s="1"/>
  <c r="M48" i="6" s="1"/>
  <c r="I37" i="6"/>
  <c r="I36" i="6"/>
  <c r="I30" i="6"/>
  <c r="J30" i="6" s="1"/>
  <c r="N30" i="6" s="1"/>
  <c r="I27" i="6"/>
  <c r="L27" i="6" s="1"/>
  <c r="M27" i="6" s="1"/>
  <c r="I13" i="6"/>
  <c r="L13" i="6" s="1"/>
  <c r="M13" i="6" s="1"/>
  <c r="I8" i="6"/>
  <c r="I17" i="6"/>
  <c r="J17" i="6" s="1"/>
  <c r="P17" i="6" s="1"/>
  <c r="I55" i="6"/>
  <c r="J55" i="6" s="1"/>
  <c r="P55" i="6" s="1"/>
  <c r="I53" i="6"/>
  <c r="J53" i="6" s="1"/>
  <c r="N53" i="6" s="1"/>
  <c r="I51" i="6"/>
  <c r="I49" i="6"/>
  <c r="J49" i="6" s="1"/>
  <c r="P49" i="6" s="1"/>
  <c r="I47" i="6"/>
  <c r="I45" i="6"/>
  <c r="L45" i="6" s="1"/>
  <c r="M45" i="6" s="1"/>
  <c r="I42" i="6"/>
  <c r="J42" i="6" s="1"/>
  <c r="I38" i="6"/>
  <c r="J38" i="6" s="1"/>
  <c r="P38" i="6" s="1"/>
  <c r="I32" i="6"/>
  <c r="I28" i="6"/>
  <c r="I26" i="6"/>
  <c r="I22" i="6"/>
  <c r="L22" i="6" s="1"/>
  <c r="M22" i="6" s="1"/>
  <c r="I18" i="6"/>
  <c r="I14" i="6"/>
  <c r="J14" i="6" s="1"/>
  <c r="P14" i="6" s="1"/>
  <c r="I11" i="6"/>
  <c r="J11" i="6" s="1"/>
  <c r="N11" i="6" s="1"/>
  <c r="I9" i="6"/>
  <c r="I10" i="6"/>
  <c r="J10" i="6" s="1"/>
  <c r="N10" i="6" s="1"/>
  <c r="I12" i="6"/>
  <c r="J12" i="6" s="1"/>
  <c r="P12" i="6" s="1"/>
  <c r="J31" i="6" l="1"/>
  <c r="N31" i="6" s="1"/>
  <c r="J44" i="6"/>
  <c r="P44" i="6" s="1"/>
  <c r="L17" i="6"/>
  <c r="M17" i="6" s="1"/>
  <c r="L41" i="6"/>
  <c r="M41" i="6" s="1"/>
  <c r="L38" i="6"/>
  <c r="M38" i="6" s="1"/>
  <c r="L12" i="6"/>
  <c r="M12" i="6" s="1"/>
  <c r="T9" i="6"/>
  <c r="L24" i="6"/>
  <c r="M24" i="6" s="1"/>
  <c r="J3" i="6"/>
  <c r="P3" i="6" s="1"/>
  <c r="L46" i="6"/>
  <c r="M46" i="6" s="1"/>
  <c r="L52" i="6"/>
  <c r="M52" i="6" s="1"/>
  <c r="L39" i="6"/>
  <c r="M39" i="6" s="1"/>
  <c r="L35" i="6"/>
  <c r="M35" i="6" s="1"/>
  <c r="J29" i="6"/>
  <c r="N29" i="6" s="1"/>
  <c r="L25" i="6"/>
  <c r="M25" i="6" s="1"/>
  <c r="J22" i="6"/>
  <c r="P22" i="6" s="1"/>
  <c r="L21" i="6"/>
  <c r="M21" i="6" s="1"/>
  <c r="T5" i="6"/>
  <c r="U5" i="6" s="1"/>
  <c r="J4" i="6"/>
  <c r="P4" i="6" s="1"/>
  <c r="T2" i="6"/>
  <c r="L43" i="6"/>
  <c r="M43" i="6" s="1"/>
  <c r="L42" i="6"/>
  <c r="M42" i="6" s="1"/>
  <c r="T7" i="6"/>
  <c r="U7" i="6" s="1"/>
  <c r="L55" i="6"/>
  <c r="M55" i="6" s="1"/>
  <c r="J48" i="6"/>
  <c r="P48" i="6" s="1"/>
  <c r="K43" i="6"/>
  <c r="O43" i="6" s="1"/>
  <c r="N41" i="6"/>
  <c r="P41" i="6"/>
  <c r="K41" i="6"/>
  <c r="N38" i="6"/>
  <c r="P35" i="6"/>
  <c r="L33" i="6"/>
  <c r="M33" i="6" s="1"/>
  <c r="N33" i="6"/>
  <c r="P30" i="6"/>
  <c r="P21" i="6"/>
  <c r="L19" i="6"/>
  <c r="M19" i="6" s="1"/>
  <c r="P11" i="6"/>
  <c r="L11" i="6"/>
  <c r="M11" i="6" s="1"/>
  <c r="N55" i="6"/>
  <c r="P53" i="6"/>
  <c r="L53" i="6"/>
  <c r="M53" i="6" s="1"/>
  <c r="N52" i="6"/>
  <c r="J51" i="6"/>
  <c r="K51" i="6" s="1"/>
  <c r="T10" i="6"/>
  <c r="U10" i="6" s="1"/>
  <c r="L51" i="6"/>
  <c r="M51" i="6" s="1"/>
  <c r="N49" i="6"/>
  <c r="P46" i="6"/>
  <c r="N46" i="6"/>
  <c r="K46" i="6"/>
  <c r="J45" i="6"/>
  <c r="K45" i="6" s="1"/>
  <c r="P43" i="6"/>
  <c r="N42" i="6"/>
  <c r="P42" i="6"/>
  <c r="K42" i="6"/>
  <c r="T8" i="6"/>
  <c r="U8" i="6" s="1"/>
  <c r="N40" i="6"/>
  <c r="N39" i="6"/>
  <c r="L37" i="6"/>
  <c r="M37" i="6" s="1"/>
  <c r="N34" i="6"/>
  <c r="J27" i="6"/>
  <c r="K27" i="6" s="1"/>
  <c r="T6" i="6"/>
  <c r="U6" i="6" s="1"/>
  <c r="N25" i="6"/>
  <c r="N24" i="6"/>
  <c r="N23" i="6"/>
  <c r="L23" i="6"/>
  <c r="M23" i="6" s="1"/>
  <c r="J20" i="6"/>
  <c r="P20" i="6" s="1"/>
  <c r="N19" i="6"/>
  <c r="L18" i="6"/>
  <c r="M18" i="6" s="1"/>
  <c r="N17" i="6"/>
  <c r="L15" i="6"/>
  <c r="M15" i="6" s="1"/>
  <c r="N15" i="6"/>
  <c r="T4" i="6"/>
  <c r="U4" i="6" s="1"/>
  <c r="N12" i="6"/>
  <c r="P10" i="6"/>
  <c r="J9" i="6"/>
  <c r="K9" i="6" s="1"/>
  <c r="T3" i="6"/>
  <c r="U3" i="6" s="1"/>
  <c r="L9" i="6"/>
  <c r="M9" i="6" s="1"/>
  <c r="L2" i="6"/>
  <c r="M2" i="6" s="1"/>
  <c r="N14" i="6"/>
  <c r="N7" i="6"/>
  <c r="N5" i="6"/>
  <c r="J54" i="6"/>
  <c r="K54" i="6" s="1"/>
  <c r="K52" i="6"/>
  <c r="K40" i="6"/>
  <c r="L40" i="6"/>
  <c r="M40" i="6" s="1"/>
  <c r="K34" i="6"/>
  <c r="L34" i="6"/>
  <c r="M34" i="6" s="1"/>
  <c r="L30" i="6"/>
  <c r="M30" i="6" s="1"/>
  <c r="J16" i="6"/>
  <c r="L8" i="6"/>
  <c r="M8" i="6" s="1"/>
  <c r="L5" i="6"/>
  <c r="M5" i="6" s="1"/>
  <c r="K19" i="6"/>
  <c r="K15" i="6"/>
  <c r="K5" i="6"/>
  <c r="K7" i="6"/>
  <c r="K10" i="6"/>
  <c r="K11" i="6"/>
  <c r="K38" i="6"/>
  <c r="K17" i="6"/>
  <c r="K23" i="6"/>
  <c r="K25" i="6"/>
  <c r="K33" i="6"/>
  <c r="K24" i="6"/>
  <c r="K30" i="6"/>
  <c r="K31" i="6"/>
  <c r="K35" i="6"/>
  <c r="K39" i="6"/>
  <c r="K12" i="6"/>
  <c r="K14" i="6"/>
  <c r="K55" i="6"/>
  <c r="K21" i="6"/>
  <c r="J50" i="6"/>
  <c r="K50" i="6" s="1"/>
  <c r="L49" i="6"/>
  <c r="M49" i="6" s="1"/>
  <c r="J47" i="6"/>
  <c r="L47" i="6"/>
  <c r="M47" i="6" s="1"/>
  <c r="J37" i="6"/>
  <c r="J36" i="6"/>
  <c r="L36" i="6"/>
  <c r="M36" i="6" s="1"/>
  <c r="J18" i="6"/>
  <c r="J13" i="6"/>
  <c r="L10" i="6"/>
  <c r="M10" i="6" s="1"/>
  <c r="J8" i="6"/>
  <c r="L14" i="6"/>
  <c r="M14" i="6" s="1"/>
  <c r="J26" i="6"/>
  <c r="L26" i="6"/>
  <c r="M26" i="6" s="1"/>
  <c r="L32" i="6"/>
  <c r="M32" i="6" s="1"/>
  <c r="J32" i="6"/>
  <c r="K49" i="6"/>
  <c r="K53" i="6"/>
  <c r="L28" i="6"/>
  <c r="M28" i="6" s="1"/>
  <c r="J28" i="6"/>
  <c r="L7" i="6"/>
  <c r="M7" i="6" s="1"/>
  <c r="L4" i="6"/>
  <c r="M4" i="6" s="1"/>
  <c r="J6" i="6"/>
  <c r="L6" i="6"/>
  <c r="M6" i="6" s="1"/>
  <c r="J2" i="6"/>
  <c r="P31" i="6" l="1"/>
  <c r="K29" i="6"/>
  <c r="Q29" i="6" s="1"/>
  <c r="K44" i="6"/>
  <c r="N44" i="6"/>
  <c r="V2" i="6"/>
  <c r="O9" i="9" s="1"/>
  <c r="U2" i="6"/>
  <c r="V9" i="6"/>
  <c r="U9" i="6"/>
  <c r="K3" i="6"/>
  <c r="Q3" i="6" s="1"/>
  <c r="N3" i="6"/>
  <c r="V10" i="6"/>
  <c r="O17" i="9" s="1"/>
  <c r="V8" i="6"/>
  <c r="O15" i="9" s="1"/>
  <c r="V7" i="6"/>
  <c r="O14" i="9" s="1"/>
  <c r="V6" i="6"/>
  <c r="O13" i="9" s="1"/>
  <c r="V5" i="6"/>
  <c r="O12" i="9" s="1"/>
  <c r="V4" i="6"/>
  <c r="V3" i="6"/>
  <c r="O10" i="9" s="1"/>
  <c r="P29" i="6"/>
  <c r="K22" i="6"/>
  <c r="O22" i="6" s="1"/>
  <c r="N22" i="6"/>
  <c r="N48" i="6"/>
  <c r="K4" i="6"/>
  <c r="Q4" i="6" s="1"/>
  <c r="N4" i="6"/>
  <c r="K48" i="6"/>
  <c r="Q48" i="6" s="1"/>
  <c r="O50" i="6"/>
  <c r="Q50" i="6"/>
  <c r="P50" i="6"/>
  <c r="N50" i="6"/>
  <c r="Q43" i="6"/>
  <c r="O41" i="6"/>
  <c r="Q41" i="6"/>
  <c r="M64" i="9" s="1"/>
  <c r="O38" i="6"/>
  <c r="Q38" i="6"/>
  <c r="N26" i="6"/>
  <c r="P26" i="6"/>
  <c r="K20" i="6"/>
  <c r="O20" i="6" s="1"/>
  <c r="N8" i="6"/>
  <c r="P8" i="6"/>
  <c r="O55" i="6"/>
  <c r="Q55" i="6"/>
  <c r="O54" i="6"/>
  <c r="Q54" i="6"/>
  <c r="P54" i="6"/>
  <c r="N54" i="6"/>
  <c r="Q53" i="6"/>
  <c r="O53" i="6"/>
  <c r="Q52" i="6"/>
  <c r="O52" i="6"/>
  <c r="O51" i="6"/>
  <c r="Q51" i="6"/>
  <c r="P51" i="6"/>
  <c r="N51" i="6"/>
  <c r="Q49" i="6"/>
  <c r="O49" i="6"/>
  <c r="P47" i="6"/>
  <c r="N47" i="6"/>
  <c r="O46" i="6"/>
  <c r="Q46" i="6"/>
  <c r="O45" i="6"/>
  <c r="Q45" i="6"/>
  <c r="P45" i="6"/>
  <c r="N45" i="6"/>
  <c r="O44" i="6"/>
  <c r="Q44" i="6"/>
  <c r="Q42" i="6"/>
  <c r="O42" i="6"/>
  <c r="Q40" i="6"/>
  <c r="O40" i="6"/>
  <c r="Q39" i="6"/>
  <c r="O39" i="6"/>
  <c r="N37" i="6"/>
  <c r="P37" i="6"/>
  <c r="N36" i="6"/>
  <c r="P36" i="6"/>
  <c r="Q35" i="6"/>
  <c r="O35" i="6"/>
  <c r="O34" i="6"/>
  <c r="Q34" i="6"/>
  <c r="Q33" i="6"/>
  <c r="O33" i="6"/>
  <c r="N32" i="6"/>
  <c r="P32" i="6"/>
  <c r="Q31" i="6"/>
  <c r="O31" i="6"/>
  <c r="O30" i="6"/>
  <c r="Q30" i="6"/>
  <c r="O29" i="6"/>
  <c r="N28" i="6"/>
  <c r="P28" i="6"/>
  <c r="O27" i="6"/>
  <c r="Q27" i="6"/>
  <c r="P27" i="6"/>
  <c r="N27" i="6"/>
  <c r="Q25" i="6"/>
  <c r="O25" i="6"/>
  <c r="O24" i="6"/>
  <c r="Q24" i="6"/>
  <c r="Q23" i="6"/>
  <c r="O23" i="6"/>
  <c r="Q21" i="6"/>
  <c r="O21" i="6"/>
  <c r="N20" i="6"/>
  <c r="O19" i="6"/>
  <c r="Q19" i="6"/>
  <c r="P18" i="6"/>
  <c r="N18" i="6"/>
  <c r="Q17" i="6"/>
  <c r="O17" i="6"/>
  <c r="P16" i="6"/>
  <c r="N16" i="6"/>
  <c r="O15" i="6"/>
  <c r="Q15" i="6"/>
  <c r="P13" i="6"/>
  <c r="N13" i="6"/>
  <c r="O12" i="6"/>
  <c r="Q12" i="6"/>
  <c r="Q11" i="6"/>
  <c r="O11" i="6"/>
  <c r="Q10" i="6"/>
  <c r="O10" i="6"/>
  <c r="O9" i="6"/>
  <c r="Q9" i="6"/>
  <c r="P9" i="6"/>
  <c r="N9" i="6"/>
  <c r="O14" i="6"/>
  <c r="Q14" i="6"/>
  <c r="P2" i="6"/>
  <c r="N2" i="6"/>
  <c r="Q7" i="6"/>
  <c r="O7" i="6"/>
  <c r="P6" i="6"/>
  <c r="N6" i="6"/>
  <c r="O5" i="6"/>
  <c r="Q5" i="6"/>
  <c r="O16" i="9"/>
  <c r="K16" i="6"/>
  <c r="K37" i="6"/>
  <c r="K47" i="6"/>
  <c r="K2" i="6"/>
  <c r="K26" i="6"/>
  <c r="K8" i="6"/>
  <c r="K13" i="6"/>
  <c r="K6" i="6"/>
  <c r="K28" i="6"/>
  <c r="K32" i="6"/>
  <c r="K18" i="6"/>
  <c r="K36" i="6"/>
  <c r="O11" i="9" l="1"/>
  <c r="O3" i="6"/>
  <c r="I22" i="9"/>
  <c r="I23" i="9" s="1"/>
  <c r="I28" i="9"/>
  <c r="I29" i="9" s="1"/>
  <c r="M49" i="9"/>
  <c r="M59" i="9"/>
  <c r="Q22" i="6"/>
  <c r="O4" i="6"/>
  <c r="O48" i="6"/>
  <c r="Q26" i="6"/>
  <c r="O26" i="6"/>
  <c r="Q20" i="6"/>
  <c r="O8" i="6"/>
  <c r="Q8" i="6"/>
  <c r="Q47" i="6"/>
  <c r="O47" i="6"/>
  <c r="Q37" i="6"/>
  <c r="O37" i="6"/>
  <c r="Q36" i="6"/>
  <c r="O36" i="6"/>
  <c r="Q32" i="6"/>
  <c r="O32" i="6"/>
  <c r="O28" i="6"/>
  <c r="Q28" i="6"/>
  <c r="O18" i="6"/>
  <c r="Q18" i="6"/>
  <c r="Q16" i="6"/>
  <c r="O16" i="6"/>
  <c r="Q13" i="6"/>
  <c r="O13" i="6"/>
  <c r="O2" i="6"/>
  <c r="Q2" i="6"/>
  <c r="O6" i="6"/>
  <c r="Q6" i="6"/>
  <c r="B22" i="9"/>
  <c r="B28" i="9"/>
  <c r="B23" i="9" l="1"/>
  <c r="B29" i="9"/>
  <c r="M54" i="9"/>
</calcChain>
</file>

<file path=xl/sharedStrings.xml><?xml version="1.0" encoding="utf-8"?>
<sst xmlns="http://schemas.openxmlformats.org/spreadsheetml/2006/main" count="295" uniqueCount="239">
  <si>
    <t>A-1.</t>
  </si>
  <si>
    <t>A-2.</t>
  </si>
  <si>
    <t>A-3.</t>
  </si>
  <si>
    <t>A-4.</t>
  </si>
  <si>
    <t>A-5.</t>
  </si>
  <si>
    <t>A-6.</t>
  </si>
  <si>
    <t>B-1.</t>
  </si>
  <si>
    <t>B-2.</t>
  </si>
  <si>
    <t>B-3.</t>
  </si>
  <si>
    <t>B-4.</t>
  </si>
  <si>
    <t>B-5.</t>
  </si>
  <si>
    <t>C-1.</t>
  </si>
  <si>
    <t>C-2.</t>
  </si>
  <si>
    <t>C-3.</t>
  </si>
  <si>
    <t>C-4.</t>
  </si>
  <si>
    <t>C-5.</t>
  </si>
  <si>
    <t>D-1.</t>
  </si>
  <si>
    <t>D-2.</t>
  </si>
  <si>
    <t>D-3.</t>
  </si>
  <si>
    <t>D-4.</t>
  </si>
  <si>
    <t>D-5.</t>
  </si>
  <si>
    <t>D-6.</t>
  </si>
  <si>
    <t>D-7.</t>
  </si>
  <si>
    <t>D-8.</t>
  </si>
  <si>
    <t>E-1.</t>
  </si>
  <si>
    <t>E-2.</t>
  </si>
  <si>
    <t>E-3.</t>
  </si>
  <si>
    <t>E-4.</t>
  </si>
  <si>
    <t>E-5.</t>
  </si>
  <si>
    <t>E-6.</t>
  </si>
  <si>
    <t>E-7.</t>
  </si>
  <si>
    <t>F-1.</t>
  </si>
  <si>
    <t>F-2.</t>
  </si>
  <si>
    <t>F-3.</t>
  </si>
  <si>
    <t>F-4.</t>
  </si>
  <si>
    <t>G-1.</t>
  </si>
  <si>
    <t>G-2.</t>
  </si>
  <si>
    <t>G-4.</t>
  </si>
  <si>
    <t>G-5.</t>
  </si>
  <si>
    <t>G-6.</t>
  </si>
  <si>
    <t>G-7.</t>
  </si>
  <si>
    <t>G-8.</t>
  </si>
  <si>
    <t>G-9.</t>
  </si>
  <si>
    <t>G-10.</t>
  </si>
  <si>
    <t>H-1.</t>
  </si>
  <si>
    <t>H-2.</t>
  </si>
  <si>
    <t>H-3.</t>
  </si>
  <si>
    <t>I-1.</t>
  </si>
  <si>
    <t>I-2.</t>
  </si>
  <si>
    <t>I-3.</t>
  </si>
  <si>
    <t>I-4.</t>
  </si>
  <si>
    <t>I-5.</t>
  </si>
  <si>
    <t>I-6.</t>
  </si>
  <si>
    <t>機能</t>
    <rPh sb="0" eb="2">
      <t>キノウ</t>
    </rPh>
    <phoneticPr fontId="2"/>
  </si>
  <si>
    <t>アウトソース</t>
    <phoneticPr fontId="2"/>
  </si>
  <si>
    <t>※ 詳細は教科書 第６章をご参照ください。</t>
    <rPh sb="2" eb="4">
      <t>ショウサイ</t>
    </rPh>
    <rPh sb="5" eb="8">
      <t>キョウカショ</t>
    </rPh>
    <rPh sb="9" eb="10">
      <t>ダイ</t>
    </rPh>
    <rPh sb="11" eb="12">
      <t>ショウ</t>
    </rPh>
    <rPh sb="14" eb="16">
      <t>サンショウ</t>
    </rPh>
    <phoneticPr fontId="2"/>
  </si>
  <si>
    <t>© 2017 ISOG-J</t>
    <phoneticPr fontId="2"/>
  </si>
  <si>
    <r>
      <rPr>
        <sz val="12"/>
        <color theme="9"/>
        <rFont val="メイリオ"/>
        <family val="3"/>
        <charset val="128"/>
      </rPr>
      <t>■</t>
    </r>
    <r>
      <rPr>
        <sz val="12"/>
        <color theme="1"/>
        <rFont val="メイリオ"/>
        <family val="3"/>
        <charset val="128"/>
      </rPr>
      <t xml:space="preserve"> 現在のセキュリティ対応組織のパターンを選択してください。</t>
    </r>
    <rPh sb="2" eb="4">
      <t>ゲンザイ</t>
    </rPh>
    <rPh sb="11" eb="13">
      <t>タイオウ</t>
    </rPh>
    <rPh sb="13" eb="15">
      <t>ソシキ</t>
    </rPh>
    <rPh sb="21" eb="23">
      <t>センタク</t>
    </rPh>
    <phoneticPr fontId="2"/>
  </si>
  <si>
    <r>
      <rPr>
        <sz val="12"/>
        <color theme="9"/>
        <rFont val="メイリオ"/>
        <family val="3"/>
        <charset val="128"/>
      </rPr>
      <t>■</t>
    </r>
    <r>
      <rPr>
        <sz val="12"/>
        <color theme="1"/>
        <rFont val="メイリオ"/>
        <family val="3"/>
        <charset val="128"/>
      </rPr>
      <t xml:space="preserve"> 中長期的に目指すモデルとなるセキュリティ対応組織のパターンを選択してください。</t>
    </r>
    <rPh sb="2" eb="6">
      <t>チュウチョウキテキ</t>
    </rPh>
    <rPh sb="7" eb="9">
      <t>メザ</t>
    </rPh>
    <rPh sb="22" eb="24">
      <t>タイオウ</t>
    </rPh>
    <rPh sb="24" eb="26">
      <t>ソシキ</t>
    </rPh>
    <rPh sb="32" eb="34">
      <t>センタク</t>
    </rPh>
    <phoneticPr fontId="2"/>
  </si>
  <si>
    <t>　セキュリティ対応組織のパターン</t>
    <rPh sb="7" eb="9">
      <t>タイオウ</t>
    </rPh>
    <rPh sb="9" eb="11">
      <t>ソシキ</t>
    </rPh>
    <phoneticPr fontId="2"/>
  </si>
  <si>
    <t>役割</t>
    <rPh sb="0" eb="2">
      <t>ヤクワリ</t>
    </rPh>
    <phoneticPr fontId="2"/>
  </si>
  <si>
    <t>領域</t>
    <rPh sb="0" eb="2">
      <t>リョウイキ</t>
    </rPh>
    <phoneticPr fontId="2"/>
  </si>
  <si>
    <t>領域Ⅰ</t>
    <rPh sb="0" eb="2">
      <t>リョウイキ</t>
    </rPh>
    <phoneticPr fontId="2"/>
  </si>
  <si>
    <t>トリアージ基準管理</t>
  </si>
  <si>
    <t>領域Ⅱ</t>
  </si>
  <si>
    <t>アクション方針管理</t>
  </si>
  <si>
    <t>領域Ⅰ</t>
  </si>
  <si>
    <t>品質管理</t>
  </si>
  <si>
    <t>セキュリティ対応効果測定</t>
  </si>
  <si>
    <t>リソース管理</t>
  </si>
  <si>
    <t>領域Ⅳ</t>
  </si>
  <si>
    <t>領域Ⅲ</t>
  </si>
  <si>
    <t>トリアージ情報収集</t>
  </si>
  <si>
    <t>リアルタイム分析報告</t>
  </si>
  <si>
    <t>分析内容問合受付</t>
    <rPh sb="0" eb="2">
      <t>ブンセキ</t>
    </rPh>
    <rPh sb="2" eb="4">
      <t>ナイヨウ</t>
    </rPh>
    <rPh sb="4" eb="6">
      <t>トイアワ</t>
    </rPh>
    <phoneticPr fontId="2"/>
  </si>
  <si>
    <t>ネットワークフォレンジック</t>
  </si>
  <si>
    <t>デジタルフォレンジック</t>
  </si>
  <si>
    <t>検体解析</t>
  </si>
  <si>
    <t>サイバーキルチェーン分析</t>
  </si>
  <si>
    <t>証拠保全</t>
  </si>
  <si>
    <t>インシデント受付</t>
  </si>
  <si>
    <t>インシデント管理</t>
  </si>
  <si>
    <t>インシデント分析</t>
  </si>
  <si>
    <t>リモート対処</t>
  </si>
  <si>
    <t>オンサイト対処</t>
  </si>
  <si>
    <t>インシデント対応内部連携</t>
  </si>
  <si>
    <t>インシデント対応外部連携</t>
  </si>
  <si>
    <t>インシデント対応報告</t>
  </si>
  <si>
    <t>ネットワーク情報収集</t>
  </si>
  <si>
    <t>アセット情報収集</t>
  </si>
  <si>
    <t>脆弱性管理・対応</t>
  </si>
  <si>
    <t>自動脆弱性診断</t>
  </si>
  <si>
    <t>手動脆弱性診断</t>
  </si>
  <si>
    <t>標的型攻撃耐性評価</t>
  </si>
  <si>
    <t>サイバー攻撃対応力評価</t>
  </si>
  <si>
    <t>内部脅威情報の整理・分析</t>
  </si>
  <si>
    <t>外部脅威情報の収集・評価</t>
  </si>
  <si>
    <t>脅威情報報告</t>
  </si>
  <si>
    <t>脅威情報の活用</t>
  </si>
  <si>
    <t>ネットワークセキュリティ製品基本運用</t>
  </si>
  <si>
    <t>ネットワークセキュリティ製品高度運用</t>
  </si>
  <si>
    <t>エンドポイントセキュリティ製品基本運用</t>
    <rPh sb="15" eb="17">
      <t>キホン</t>
    </rPh>
    <phoneticPr fontId="2"/>
  </si>
  <si>
    <t>エンドポイントセキュリティ製品高度運用</t>
    <rPh sb="15" eb="17">
      <t>コウド</t>
    </rPh>
    <phoneticPr fontId="2"/>
  </si>
  <si>
    <t>ディープアナリシス（深掘分析）ツール運用</t>
  </si>
  <si>
    <t>分析基盤基本運用</t>
  </si>
  <si>
    <t>分析基盤高度運用</t>
  </si>
  <si>
    <t>既設セキュリティ対応ツール検証</t>
  </si>
  <si>
    <t>新規セキュリティ対応ツール調査、開発</t>
  </si>
  <si>
    <t>業務基盤運用</t>
  </si>
  <si>
    <t>内部不正対応調査・分析支援</t>
  </si>
  <si>
    <t>内部不正検知・防止支援</t>
  </si>
  <si>
    <t>社員のセキュリティ対する意識啓発</t>
  </si>
  <si>
    <t>社内研修・勉強会の実施や支援</t>
  </si>
  <si>
    <t>セキュリティ人材の確保</t>
    <rPh sb="6" eb="8">
      <t>ジンザイ</t>
    </rPh>
    <rPh sb="9" eb="11">
      <t>カクホ</t>
    </rPh>
    <phoneticPr fontId="2"/>
  </si>
  <si>
    <t>セキュリティベンダーとの連携</t>
  </si>
  <si>
    <t>セキュリティ関連団体との連携</t>
  </si>
  <si>
    <t>全領域</t>
    <rPh sb="0" eb="3">
      <t>ゼンリョウイキ</t>
    </rPh>
    <phoneticPr fontId="2"/>
  </si>
  <si>
    <t>インソース</t>
    <phoneticPr fontId="2"/>
  </si>
  <si>
    <t>領域Ⅱ</t>
    <phoneticPr fontId="2"/>
  </si>
  <si>
    <t>領域Ⅲ</t>
    <phoneticPr fontId="2"/>
  </si>
  <si>
    <t>領域Ⅳ</t>
    <phoneticPr fontId="2"/>
  </si>
  <si>
    <t>領域Ⅰ</t>
    <phoneticPr fontId="2"/>
  </si>
  <si>
    <t>領域Ⅰ</t>
    <phoneticPr fontId="2"/>
  </si>
  <si>
    <t>RAW</t>
    <phoneticPr fontId="2"/>
  </si>
  <si>
    <t>IN</t>
    <phoneticPr fontId="2"/>
  </si>
  <si>
    <t>OUT</t>
    <phoneticPr fontId="2"/>
  </si>
  <si>
    <t>IN-model</t>
    <phoneticPr fontId="2"/>
  </si>
  <si>
    <t>OUT-model</t>
    <phoneticPr fontId="2"/>
  </si>
  <si>
    <t>IN-now</t>
    <phoneticPr fontId="2"/>
  </si>
  <si>
    <t>OUT-now</t>
    <phoneticPr fontId="2"/>
  </si>
  <si>
    <t>リアルタイム基本分析</t>
    <phoneticPr fontId="2"/>
  </si>
  <si>
    <t>A. セキュリティ対応組織運営</t>
    <phoneticPr fontId="2"/>
  </si>
  <si>
    <t>B. リアルタイムアナリシス
（即時分析）</t>
    <phoneticPr fontId="2"/>
  </si>
  <si>
    <t>C. ディープアナリシス
（深掘分析）</t>
    <phoneticPr fontId="2"/>
  </si>
  <si>
    <t>D. インシデント対応</t>
    <phoneticPr fontId="2"/>
  </si>
  <si>
    <t>E. セキュリティ対応状況の
診断と評価</t>
    <phoneticPr fontId="2"/>
  </si>
  <si>
    <t>F. 脅威情報の収集
および評価と分析</t>
    <phoneticPr fontId="2"/>
  </si>
  <si>
    <t>G. セキュリティ対応
システム運用</t>
    <phoneticPr fontId="2"/>
  </si>
  <si>
    <t>I. 外部組織との積極的連携</t>
    <phoneticPr fontId="2"/>
  </si>
  <si>
    <t>リアルタイム高度分析</t>
    <phoneticPr fontId="2"/>
  </si>
  <si>
    <t>全体方針管理</t>
    <phoneticPr fontId="2"/>
  </si>
  <si>
    <t>機能</t>
  </si>
  <si>
    <t>平均</t>
  </si>
  <si>
    <t>o-&gt;O</t>
    <phoneticPr fontId="2"/>
  </si>
  <si>
    <t>o-&gt;I</t>
    <phoneticPr fontId="2"/>
  </si>
  <si>
    <t>i-&gt;O</t>
    <phoneticPr fontId="2"/>
  </si>
  <si>
    <t>i-&gt;I</t>
    <phoneticPr fontId="2"/>
  </si>
  <si>
    <t>SUM</t>
    <phoneticPr fontId="2"/>
  </si>
  <si>
    <t>組織パターン</t>
    <rPh sb="0" eb="2">
      <t>ソシキ</t>
    </rPh>
    <phoneticPr fontId="2"/>
  </si>
  <si>
    <t>ミニマムインソース</t>
    <phoneticPr fontId="2"/>
  </si>
  <si>
    <t>ハイブリッド</t>
    <phoneticPr fontId="2"/>
  </si>
  <si>
    <t>ミニマムアウトソース</t>
    <phoneticPr fontId="2"/>
  </si>
  <si>
    <t>フルインソース</t>
    <phoneticPr fontId="2"/>
  </si>
  <si>
    <t>成熟度選択肢（IN）</t>
    <rPh sb="0" eb="2">
      <t>セイジュク</t>
    </rPh>
    <rPh sb="2" eb="3">
      <t>ド</t>
    </rPh>
    <rPh sb="3" eb="6">
      <t>センタクシ</t>
    </rPh>
    <phoneticPr fontId="2"/>
  </si>
  <si>
    <t>成熟度選択肢（OUT）</t>
    <rPh sb="0" eb="2">
      <t>セイジュク</t>
    </rPh>
    <rPh sb="2" eb="3">
      <t>ド</t>
    </rPh>
    <rPh sb="3" eb="6">
      <t>センタクシ</t>
    </rPh>
    <phoneticPr fontId="2"/>
  </si>
  <si>
    <t>実施できていない</t>
  </si>
  <si>
    <t>運用が明文化されておらず、担当者が業務を実施できる</t>
  </si>
  <si>
    <t>運用が明文化されておらず、担当者に代わりに他者が臨時で一部の業務を代行できる</t>
  </si>
  <si>
    <t>運用が明文化されており、担当者と交代して他者が業務を実施できる</t>
  </si>
  <si>
    <t>明文化された運用はCISOなど権限ある組織長に承認されている</t>
  </si>
  <si>
    <t>結果や報告を確認できていない</t>
  </si>
  <si>
    <t>サービス内容と得られる結果を理解できていない</t>
  </si>
  <si>
    <t>備考</t>
    <rPh sb="0" eb="2">
      <t>ビコウ</t>
    </rPh>
    <phoneticPr fontId="2"/>
  </si>
  <si>
    <t>※インソースとアウトソースを併用している場合は、成熟度の高い方をチェックしてください。</t>
    <rPh sb="14" eb="16">
      <t>ヘイヨウ</t>
    </rPh>
    <rPh sb="20" eb="22">
      <t>バアイ</t>
    </rPh>
    <rPh sb="24" eb="26">
      <t>セイジュク</t>
    </rPh>
    <rPh sb="26" eb="27">
      <t>ド</t>
    </rPh>
    <rPh sb="28" eb="29">
      <t>タカ</t>
    </rPh>
    <rPh sb="30" eb="31">
      <t>ホウ</t>
    </rPh>
    <phoneticPr fontId="2"/>
  </si>
  <si>
    <t>機能別評価②</t>
    <rPh sb="0" eb="2">
      <t>キノウ</t>
    </rPh>
    <rPh sb="2" eb="3">
      <t>ベツ</t>
    </rPh>
    <rPh sb="3" eb="5">
      <t>ヒョウカ</t>
    </rPh>
    <phoneticPr fontId="2"/>
  </si>
  <si>
    <t>機能別評価①</t>
    <rPh sb="0" eb="2">
      <t>キノウ</t>
    </rPh>
    <rPh sb="2" eb="3">
      <t>ベツ</t>
    </rPh>
    <rPh sb="3" eb="5">
      <t>ヒョウカ</t>
    </rPh>
    <phoneticPr fontId="2"/>
  </si>
  <si>
    <t>セキュリティ対応全体の方針や、各種のルール、基準が定まっており、安定的な運用が実現できています。</t>
    <rPh sb="6" eb="8">
      <t>タイオウ</t>
    </rPh>
    <rPh sb="8" eb="10">
      <t>ゼンタイ</t>
    </rPh>
    <rPh sb="11" eb="13">
      <t>ホウシン</t>
    </rPh>
    <rPh sb="15" eb="17">
      <t>カクシュ</t>
    </rPh>
    <rPh sb="22" eb="24">
      <t>キジュン</t>
    </rPh>
    <rPh sb="25" eb="26">
      <t>サダ</t>
    </rPh>
    <rPh sb="32" eb="35">
      <t>アンテイテキ</t>
    </rPh>
    <rPh sb="36" eb="38">
      <t>ウンヨウ</t>
    </rPh>
    <rPh sb="39" eb="41">
      <t>ジツゲン</t>
    </rPh>
    <phoneticPr fontId="2"/>
  </si>
  <si>
    <t>被害状況調査、攻撃手法分析など、深い分析が行われ、インシデントの全容解明と影響の特定に繋げられています。</t>
    <rPh sb="0" eb="2">
      <t>ヒガイ</t>
    </rPh>
    <rPh sb="2" eb="4">
      <t>ジョウキョウ</t>
    </rPh>
    <rPh sb="4" eb="6">
      <t>チョウサ</t>
    </rPh>
    <rPh sb="7" eb="9">
      <t>コウゲキ</t>
    </rPh>
    <rPh sb="9" eb="11">
      <t>シュホウ</t>
    </rPh>
    <rPh sb="11" eb="13">
      <t>ブンセキ</t>
    </rPh>
    <rPh sb="16" eb="17">
      <t>フカ</t>
    </rPh>
    <rPh sb="18" eb="20">
      <t>ブンセキ</t>
    </rPh>
    <rPh sb="21" eb="22">
      <t>オコナ</t>
    </rPh>
    <rPh sb="32" eb="34">
      <t>ゼンヨウ</t>
    </rPh>
    <rPh sb="34" eb="36">
      <t>カイメイ</t>
    </rPh>
    <rPh sb="37" eb="39">
      <t>エイキョウ</t>
    </rPh>
    <rPh sb="40" eb="42">
      <t>トクテイ</t>
    </rPh>
    <rPh sb="43" eb="44">
      <t>ツナ</t>
    </rPh>
    <phoneticPr fontId="2"/>
  </si>
  <si>
    <t>各種システムで収集される情報をもとに、即時性の高い分析が行われ、迅速で適切なインシデント対応に繋げられています。</t>
    <rPh sb="0" eb="2">
      <t>カクシュ</t>
    </rPh>
    <rPh sb="7" eb="9">
      <t>シュウシュウ</t>
    </rPh>
    <rPh sb="12" eb="14">
      <t>ジョウホウ</t>
    </rPh>
    <rPh sb="19" eb="22">
      <t>ソクジセイ</t>
    </rPh>
    <rPh sb="23" eb="24">
      <t>タカ</t>
    </rPh>
    <rPh sb="25" eb="27">
      <t>ブンセキ</t>
    </rPh>
    <rPh sb="28" eb="29">
      <t>オコナ</t>
    </rPh>
    <rPh sb="32" eb="34">
      <t>ジンソク</t>
    </rPh>
    <rPh sb="35" eb="37">
      <t>テキセツ</t>
    </rPh>
    <rPh sb="44" eb="46">
      <t>タイオウ</t>
    </rPh>
    <rPh sb="47" eb="48">
      <t>ツナ</t>
    </rPh>
    <phoneticPr fontId="2"/>
  </si>
  <si>
    <t>分析結果や脅威情報を元に、具体的な対応を行えており、システムやビジネスへの影響を低減できています。</t>
    <rPh sb="0" eb="2">
      <t>ブンセキ</t>
    </rPh>
    <rPh sb="2" eb="4">
      <t>ケッカ</t>
    </rPh>
    <rPh sb="5" eb="7">
      <t>キョウイ</t>
    </rPh>
    <rPh sb="7" eb="9">
      <t>ジョウホウ</t>
    </rPh>
    <rPh sb="10" eb="11">
      <t>モト</t>
    </rPh>
    <rPh sb="13" eb="16">
      <t>グタイテキ</t>
    </rPh>
    <rPh sb="17" eb="19">
      <t>タイオウ</t>
    </rPh>
    <rPh sb="20" eb="21">
      <t>オコナ</t>
    </rPh>
    <rPh sb="37" eb="39">
      <t>エイキョウ</t>
    </rPh>
    <rPh sb="40" eb="42">
      <t>テイゲン</t>
    </rPh>
    <phoneticPr fontId="2"/>
  </si>
  <si>
    <t>脆弱性診断やインシデント対応訓練などを通じ、セキュリティ対応レベルの向上につなげられています。</t>
    <rPh sb="0" eb="3">
      <t>ゼイジャクセイ</t>
    </rPh>
    <rPh sb="3" eb="5">
      <t>シンダン</t>
    </rPh>
    <rPh sb="12" eb="14">
      <t>タイオウ</t>
    </rPh>
    <rPh sb="14" eb="16">
      <t>クンレン</t>
    </rPh>
    <rPh sb="19" eb="20">
      <t>ツウ</t>
    </rPh>
    <rPh sb="28" eb="30">
      <t>タイオウ</t>
    </rPh>
    <rPh sb="34" eb="36">
      <t>コウジョウ</t>
    </rPh>
    <phoneticPr fontId="2"/>
  </si>
  <si>
    <t>組織内外の脅威情報を収集し、各種分析、インシデント対応など、他の機能の改善につなげられています。</t>
    <rPh sb="0" eb="2">
      <t>ソシキ</t>
    </rPh>
    <rPh sb="2" eb="3">
      <t>ナイ</t>
    </rPh>
    <rPh sb="3" eb="4">
      <t>ガイ</t>
    </rPh>
    <rPh sb="5" eb="7">
      <t>キョウイ</t>
    </rPh>
    <rPh sb="7" eb="9">
      <t>ジョウホウ</t>
    </rPh>
    <rPh sb="10" eb="12">
      <t>シュウシュウ</t>
    </rPh>
    <rPh sb="14" eb="16">
      <t>カクシュ</t>
    </rPh>
    <rPh sb="16" eb="18">
      <t>ブンセキ</t>
    </rPh>
    <rPh sb="25" eb="27">
      <t>タイオウ</t>
    </rPh>
    <rPh sb="30" eb="31">
      <t>タ</t>
    </rPh>
    <rPh sb="32" eb="34">
      <t>キノウ</t>
    </rPh>
    <rPh sb="35" eb="37">
      <t>カイゼン</t>
    </rPh>
    <phoneticPr fontId="2"/>
  </si>
  <si>
    <t>Good（&gt;3点）</t>
    <rPh sb="7" eb="8">
      <t>テン</t>
    </rPh>
    <phoneticPr fontId="2"/>
  </si>
  <si>
    <t>Bad(≦3点)</t>
    <rPh sb="6" eb="7">
      <t>テン</t>
    </rPh>
    <phoneticPr fontId="2"/>
  </si>
  <si>
    <t>セキュリティ対応に関するシステム運用が滞りなく実施され、持続的な活動の礎とすることができています。</t>
    <rPh sb="6" eb="8">
      <t>タイオウ</t>
    </rPh>
    <rPh sb="9" eb="10">
      <t>カン</t>
    </rPh>
    <rPh sb="16" eb="18">
      <t>ウンヨウ</t>
    </rPh>
    <rPh sb="19" eb="20">
      <t>トドコオ</t>
    </rPh>
    <rPh sb="23" eb="25">
      <t>ジッシ</t>
    </rPh>
    <rPh sb="28" eb="31">
      <t>ジゾクテキ</t>
    </rPh>
    <rPh sb="32" eb="34">
      <t>カツドウ</t>
    </rPh>
    <rPh sb="35" eb="36">
      <t>イシズエ</t>
    </rPh>
    <phoneticPr fontId="2"/>
  </si>
  <si>
    <t>内部統制、内部不正に関する対応の支援が行われ、ガバナンスやコンプライアンス面での貢献も行えています。</t>
    <rPh sb="0" eb="2">
      <t>ナイブ</t>
    </rPh>
    <rPh sb="2" eb="4">
      <t>トウセイ</t>
    </rPh>
    <rPh sb="5" eb="7">
      <t>ナイブ</t>
    </rPh>
    <rPh sb="7" eb="9">
      <t>フセイ</t>
    </rPh>
    <rPh sb="10" eb="11">
      <t>カン</t>
    </rPh>
    <rPh sb="13" eb="15">
      <t>タイオウ</t>
    </rPh>
    <rPh sb="16" eb="18">
      <t>シエン</t>
    </rPh>
    <rPh sb="19" eb="20">
      <t>オコナ</t>
    </rPh>
    <rPh sb="37" eb="38">
      <t>メン</t>
    </rPh>
    <rPh sb="40" eb="42">
      <t>コウケン</t>
    </rPh>
    <rPh sb="43" eb="44">
      <t>オコナ</t>
    </rPh>
    <phoneticPr fontId="2"/>
  </si>
  <si>
    <t>組織的な対応が非常に高いレベルで行われている状況と言えますので、それを維持しつつ、さらなるセキュリティ対応レベルの強化を目指してください。</t>
    <rPh sb="0" eb="3">
      <t>ソシキテキ</t>
    </rPh>
    <rPh sb="4" eb="6">
      <t>タイオウ</t>
    </rPh>
    <rPh sb="7" eb="9">
      <t>ヒジョウ</t>
    </rPh>
    <rPh sb="10" eb="11">
      <t>タカ</t>
    </rPh>
    <rPh sb="16" eb="17">
      <t>オコナ</t>
    </rPh>
    <rPh sb="22" eb="24">
      <t>ジョウキョウ</t>
    </rPh>
    <rPh sb="25" eb="26">
      <t>イ</t>
    </rPh>
    <rPh sb="35" eb="37">
      <t>イジ</t>
    </rPh>
    <rPh sb="51" eb="53">
      <t>タイオウ</t>
    </rPh>
    <rPh sb="57" eb="59">
      <t>キョウカ</t>
    </rPh>
    <rPh sb="60" eb="62">
      <t>メザ</t>
    </rPh>
    <phoneticPr fontId="2"/>
  </si>
  <si>
    <t>対外組織との連携を通して、組織のレベルアップ、存在価値の向上を実現できています。</t>
    <rPh sb="0" eb="2">
      <t>タイガイ</t>
    </rPh>
    <rPh sb="2" eb="4">
      <t>ソシキ</t>
    </rPh>
    <rPh sb="6" eb="8">
      <t>レンケイ</t>
    </rPh>
    <rPh sb="9" eb="10">
      <t>トオ</t>
    </rPh>
    <rPh sb="13" eb="15">
      <t>ソシキ</t>
    </rPh>
    <rPh sb="23" eb="25">
      <t>ソンザイ</t>
    </rPh>
    <rPh sb="25" eb="27">
      <t>カチ</t>
    </rPh>
    <rPh sb="28" eb="30">
      <t>コウジョウ</t>
    </rPh>
    <rPh sb="31" eb="33">
      <t>ジツゲン</t>
    </rPh>
    <phoneticPr fontId="2"/>
  </si>
  <si>
    <t>各種システムからの情報収集や即時性の高い分析を行い切れておらず、その後のインシデント対応へスムーズに繋げにくくなっています。</t>
    <rPh sb="0" eb="2">
      <t>カクシュ</t>
    </rPh>
    <rPh sb="9" eb="11">
      <t>ジョウホウ</t>
    </rPh>
    <rPh sb="11" eb="13">
      <t>シュウシュウ</t>
    </rPh>
    <rPh sb="14" eb="17">
      <t>ソクジセイ</t>
    </rPh>
    <rPh sb="18" eb="19">
      <t>タカ</t>
    </rPh>
    <rPh sb="20" eb="22">
      <t>ブンセキ</t>
    </rPh>
    <rPh sb="23" eb="24">
      <t>オコナ</t>
    </rPh>
    <rPh sb="25" eb="26">
      <t>キ</t>
    </rPh>
    <rPh sb="34" eb="35">
      <t>ゴ</t>
    </rPh>
    <rPh sb="42" eb="44">
      <t>タイオウ</t>
    </rPh>
    <rPh sb="50" eb="51">
      <t>ツナ</t>
    </rPh>
    <phoneticPr fontId="2"/>
  </si>
  <si>
    <t>被害状況調査、攻撃手法分析など、深い分析が行い切れておらず、インシデントの全容解明と影響の特定が不十分になっています。</t>
    <rPh sb="0" eb="2">
      <t>ヒガイ</t>
    </rPh>
    <rPh sb="2" eb="4">
      <t>ジョウキョウ</t>
    </rPh>
    <rPh sb="4" eb="6">
      <t>チョウサ</t>
    </rPh>
    <rPh sb="7" eb="9">
      <t>コウゲキ</t>
    </rPh>
    <rPh sb="9" eb="11">
      <t>シュホウ</t>
    </rPh>
    <rPh sb="11" eb="13">
      <t>ブンセキ</t>
    </rPh>
    <rPh sb="16" eb="17">
      <t>フカ</t>
    </rPh>
    <rPh sb="18" eb="20">
      <t>ブンセキ</t>
    </rPh>
    <rPh sb="21" eb="22">
      <t>オコナ</t>
    </rPh>
    <rPh sb="23" eb="24">
      <t>キ</t>
    </rPh>
    <rPh sb="37" eb="39">
      <t>ゼンヨウ</t>
    </rPh>
    <rPh sb="39" eb="41">
      <t>カイメイ</t>
    </rPh>
    <rPh sb="42" eb="44">
      <t>エイキョウ</t>
    </rPh>
    <rPh sb="45" eb="47">
      <t>トクテイ</t>
    </rPh>
    <rPh sb="48" eb="51">
      <t>フジュウブン</t>
    </rPh>
    <phoneticPr fontId="2"/>
  </si>
  <si>
    <t>分析結果や脅威情報を元にした具体的な対応が行い切れておらず、システムやビジネスへの影響を最小化できていません。</t>
    <rPh sb="23" eb="24">
      <t>キ</t>
    </rPh>
    <rPh sb="44" eb="47">
      <t>サイショウカ</t>
    </rPh>
    <phoneticPr fontId="2"/>
  </si>
  <si>
    <t>セキュリティ対応全体の方針や、各種のルール、基準が定まっていない部分があり、運用の安定性に懸念があります。</t>
    <rPh sb="6" eb="8">
      <t>タイオウ</t>
    </rPh>
    <rPh sb="8" eb="10">
      <t>ゼンタイ</t>
    </rPh>
    <rPh sb="11" eb="13">
      <t>ホウシン</t>
    </rPh>
    <rPh sb="15" eb="17">
      <t>カクシュ</t>
    </rPh>
    <rPh sb="22" eb="24">
      <t>キジュン</t>
    </rPh>
    <rPh sb="25" eb="26">
      <t>サダ</t>
    </rPh>
    <rPh sb="32" eb="34">
      <t>ブブン</t>
    </rPh>
    <rPh sb="38" eb="40">
      <t>ウンヨウ</t>
    </rPh>
    <rPh sb="41" eb="44">
      <t>アンテイセイ</t>
    </rPh>
    <rPh sb="45" eb="47">
      <t>ケネン</t>
    </rPh>
    <phoneticPr fontId="2"/>
  </si>
  <si>
    <t>脆弱性診断やインシデント対応訓練などの実施と評価が不十分であり、セキュリティ対応のレベルアップが図りにくくなっています。</t>
    <rPh sb="0" eb="3">
      <t>ゼイジャクセイ</t>
    </rPh>
    <rPh sb="3" eb="5">
      <t>シンダン</t>
    </rPh>
    <rPh sb="12" eb="14">
      <t>タイオウ</t>
    </rPh>
    <rPh sb="14" eb="16">
      <t>クンレン</t>
    </rPh>
    <rPh sb="19" eb="21">
      <t>ジッシ</t>
    </rPh>
    <rPh sb="22" eb="24">
      <t>ヒョウカ</t>
    </rPh>
    <rPh sb="25" eb="28">
      <t>フジュウブン</t>
    </rPh>
    <rPh sb="38" eb="40">
      <t>タイオウ</t>
    </rPh>
    <rPh sb="48" eb="49">
      <t>ハカ</t>
    </rPh>
    <phoneticPr fontId="2"/>
  </si>
  <si>
    <t>組織内外の脅威情報収集、活用が満足に行えておらず、各種分析、インシデント対応など、他の機能の改善につなげきれていません。</t>
    <rPh sb="0" eb="2">
      <t>ソシキ</t>
    </rPh>
    <rPh sb="2" eb="3">
      <t>ナイ</t>
    </rPh>
    <rPh sb="3" eb="4">
      <t>ガイ</t>
    </rPh>
    <rPh sb="5" eb="7">
      <t>キョウイ</t>
    </rPh>
    <rPh sb="7" eb="9">
      <t>ジョウホウ</t>
    </rPh>
    <rPh sb="9" eb="11">
      <t>シュウシュウ</t>
    </rPh>
    <rPh sb="12" eb="14">
      <t>カツヨウ</t>
    </rPh>
    <rPh sb="15" eb="17">
      <t>マンゾク</t>
    </rPh>
    <rPh sb="18" eb="19">
      <t>オコナ</t>
    </rPh>
    <rPh sb="25" eb="27">
      <t>カクシュ</t>
    </rPh>
    <rPh sb="27" eb="29">
      <t>ブンセキ</t>
    </rPh>
    <rPh sb="36" eb="38">
      <t>タイオウ</t>
    </rPh>
    <rPh sb="41" eb="42">
      <t>タ</t>
    </rPh>
    <rPh sb="43" eb="45">
      <t>キノウ</t>
    </rPh>
    <rPh sb="46" eb="48">
      <t>カイゼン</t>
    </rPh>
    <phoneticPr fontId="2"/>
  </si>
  <si>
    <t>セキュリティ対応に関するシステム運用が安定していない部分があり、持続的な活動が可能か懸念されます。</t>
    <rPh sb="6" eb="8">
      <t>タイオウ</t>
    </rPh>
    <rPh sb="9" eb="10">
      <t>カン</t>
    </rPh>
    <rPh sb="16" eb="18">
      <t>ウンヨウ</t>
    </rPh>
    <rPh sb="19" eb="21">
      <t>アンテイ</t>
    </rPh>
    <rPh sb="26" eb="28">
      <t>ブブン</t>
    </rPh>
    <rPh sb="32" eb="35">
      <t>ジゾクテキ</t>
    </rPh>
    <rPh sb="36" eb="38">
      <t>カツドウ</t>
    </rPh>
    <rPh sb="39" eb="41">
      <t>カノウ</t>
    </rPh>
    <rPh sb="42" eb="44">
      <t>ケネン</t>
    </rPh>
    <phoneticPr fontId="2"/>
  </si>
  <si>
    <t>内部統制、内部不正に関する対応の支援を十分行えておらず、ガバナンスやコンプライアンス面で貢献しにくくなっています。</t>
    <rPh sb="0" eb="2">
      <t>ナイブ</t>
    </rPh>
    <rPh sb="2" eb="4">
      <t>トウセイ</t>
    </rPh>
    <rPh sb="5" eb="7">
      <t>ナイブ</t>
    </rPh>
    <rPh sb="7" eb="9">
      <t>フセイ</t>
    </rPh>
    <rPh sb="10" eb="11">
      <t>カン</t>
    </rPh>
    <rPh sb="13" eb="15">
      <t>タイオウ</t>
    </rPh>
    <rPh sb="16" eb="18">
      <t>シエン</t>
    </rPh>
    <rPh sb="19" eb="21">
      <t>ジュウブン</t>
    </rPh>
    <rPh sb="21" eb="22">
      <t>オコナ</t>
    </rPh>
    <rPh sb="42" eb="43">
      <t>メン</t>
    </rPh>
    <rPh sb="44" eb="46">
      <t>コウケン</t>
    </rPh>
    <phoneticPr fontId="2"/>
  </si>
  <si>
    <t>対外組織との連携が希薄であり、組織のレベルアップ、存在価値の向上につなげることができていません。</t>
    <rPh sb="0" eb="2">
      <t>タイガイ</t>
    </rPh>
    <rPh sb="2" eb="4">
      <t>ソシキ</t>
    </rPh>
    <rPh sb="6" eb="8">
      <t>レンケイ</t>
    </rPh>
    <rPh sb="9" eb="11">
      <t>キハク</t>
    </rPh>
    <rPh sb="15" eb="17">
      <t>ソシキ</t>
    </rPh>
    <rPh sb="25" eb="27">
      <t>ソンザイ</t>
    </rPh>
    <rPh sb="27" eb="29">
      <t>カチ</t>
    </rPh>
    <rPh sb="30" eb="32">
      <t>コウジョウ</t>
    </rPh>
    <phoneticPr fontId="2"/>
  </si>
  <si>
    <t>四捨五入</t>
    <rPh sb="0" eb="4">
      <t>シシャゴニュウ</t>
    </rPh>
    <phoneticPr fontId="2"/>
  </si>
  <si>
    <t>H. 内部統制/内部不正
対応支援</t>
    <phoneticPr fontId="2"/>
  </si>
  <si>
    <t>/5</t>
    <phoneticPr fontId="2"/>
  </si>
  <si>
    <t>成熟度</t>
    <rPh sb="0" eb="2">
      <t>セイジュク</t>
    </rPh>
    <rPh sb="2" eb="3">
      <t>ド</t>
    </rPh>
    <phoneticPr fontId="2"/>
  </si>
  <si>
    <r>
      <t>現状のセキュリティ対応組織の</t>
    </r>
    <r>
      <rPr>
        <b/>
        <sz val="11"/>
        <color theme="4"/>
        <rFont val="Meiryo UI"/>
        <family val="3"/>
        <charset val="128"/>
      </rPr>
      <t>弱み</t>
    </r>
    <rPh sb="0" eb="2">
      <t>ゲンジョウ</t>
    </rPh>
    <rPh sb="9" eb="11">
      <t>タイオウ</t>
    </rPh>
    <rPh sb="11" eb="13">
      <t>ソシキ</t>
    </rPh>
    <rPh sb="14" eb="15">
      <t>ヨワ</t>
    </rPh>
    <phoneticPr fontId="2"/>
  </si>
  <si>
    <t>補足コメント</t>
    <rPh sb="0" eb="2">
      <t>ホソク</t>
    </rPh>
    <phoneticPr fontId="2"/>
  </si>
  <si>
    <t>実務レベルにおいては問題のない状況と言えますが、より組織的な営みへと昇華できるよう、関係組織を巻き込んだ取り組みを行ってください。</t>
    <rPh sb="0" eb="2">
      <t>ジツム</t>
    </rPh>
    <rPh sb="10" eb="12">
      <t>モンダイ</t>
    </rPh>
    <rPh sb="15" eb="17">
      <t>ジョウキョウ</t>
    </rPh>
    <rPh sb="18" eb="19">
      <t>イ</t>
    </rPh>
    <rPh sb="26" eb="29">
      <t>ソシキテキ</t>
    </rPh>
    <rPh sb="30" eb="31">
      <t>イトナ</t>
    </rPh>
    <rPh sb="34" eb="36">
      <t>ショウカ</t>
    </rPh>
    <rPh sb="42" eb="44">
      <t>カンケイ</t>
    </rPh>
    <rPh sb="44" eb="46">
      <t>ソシキ</t>
    </rPh>
    <rPh sb="47" eb="48">
      <t>マ</t>
    </rPh>
    <rPh sb="49" eb="50">
      <t>コ</t>
    </rPh>
    <rPh sb="52" eb="53">
      <t>ト</t>
    </rPh>
    <rPh sb="54" eb="55">
      <t>ク</t>
    </rPh>
    <rPh sb="57" eb="58">
      <t>オコナ</t>
    </rPh>
    <phoneticPr fontId="2"/>
  </si>
  <si>
    <t>組織的に機能していない部分がありますので、業務の棚卸、改善が必要となります。</t>
    <rPh sb="0" eb="3">
      <t>ソシキテキ</t>
    </rPh>
    <rPh sb="4" eb="6">
      <t>キノウ</t>
    </rPh>
    <rPh sb="11" eb="13">
      <t>ブブン</t>
    </rPh>
    <rPh sb="21" eb="23">
      <t>ギョウム</t>
    </rPh>
    <rPh sb="24" eb="26">
      <t>タナオロシ</t>
    </rPh>
    <rPh sb="27" eb="29">
      <t>カイゼン</t>
    </rPh>
    <rPh sb="30" eb="32">
      <t>ヒツヨウ</t>
    </rPh>
    <phoneticPr fontId="2"/>
  </si>
  <si>
    <t>まずは教科書本編を参考に、準備できる役割から少しずつ業務を形作っていってください。</t>
    <rPh sb="3" eb="6">
      <t>キョウカショ</t>
    </rPh>
    <rPh sb="6" eb="8">
      <t>ホンペン</t>
    </rPh>
    <rPh sb="9" eb="11">
      <t>サンコウ</t>
    </rPh>
    <rPh sb="13" eb="15">
      <t>ジュンビ</t>
    </rPh>
    <rPh sb="18" eb="20">
      <t>ヤクワリ</t>
    </rPh>
    <rPh sb="22" eb="23">
      <t>スコ</t>
    </rPh>
    <rPh sb="26" eb="28">
      <t>ギョウム</t>
    </rPh>
    <rPh sb="29" eb="31">
      <t>カタチヅク</t>
    </rPh>
    <phoneticPr fontId="2"/>
  </si>
  <si>
    <t>組織的に機能しているとは言えない状況ですので、着実に実施できるよう改めて業務を見直してください。</t>
    <rPh sb="0" eb="3">
      <t>ソシキテキ</t>
    </rPh>
    <rPh sb="4" eb="6">
      <t>キノウ</t>
    </rPh>
    <rPh sb="12" eb="13">
      <t>イ</t>
    </rPh>
    <rPh sb="16" eb="18">
      <t>ジョウキョウ</t>
    </rPh>
    <rPh sb="23" eb="25">
      <t>チャクジツ</t>
    </rPh>
    <rPh sb="26" eb="28">
      <t>ジッシ</t>
    </rPh>
    <rPh sb="39" eb="41">
      <t>ミナオ</t>
    </rPh>
    <phoneticPr fontId="2"/>
  </si>
  <si>
    <t>平均値重複回避</t>
    <rPh sb="0" eb="3">
      <t>ヘイキンチ</t>
    </rPh>
    <rPh sb="3" eb="5">
      <t>チョウフク</t>
    </rPh>
    <rPh sb="5" eb="7">
      <t>カイヒ</t>
    </rPh>
    <phoneticPr fontId="2"/>
  </si>
  <si>
    <r>
      <rPr>
        <sz val="11"/>
        <color theme="1"/>
        <rFont val="Meiryo UI"/>
        <family val="3"/>
        <charset val="128"/>
      </rPr>
      <t>現状のセキュリティ対応組織の</t>
    </r>
    <r>
      <rPr>
        <b/>
        <sz val="11"/>
        <color theme="5"/>
        <rFont val="Meiryo UI"/>
        <family val="3"/>
        <charset val="128"/>
      </rPr>
      <t>強み</t>
    </r>
    <rPh sb="0" eb="2">
      <t>ゲンジョウ</t>
    </rPh>
    <rPh sb="9" eb="11">
      <t>タイオウ</t>
    </rPh>
    <rPh sb="11" eb="13">
      <t>ソシキ</t>
    </rPh>
    <rPh sb="14" eb="15">
      <t>ツヨ</t>
    </rPh>
    <phoneticPr fontId="2"/>
  </si>
  <si>
    <t>© 2017 ISOG-J</t>
    <phoneticPr fontId="2"/>
  </si>
  <si>
    <t>記入日</t>
    <rPh sb="0" eb="2">
      <t>キニュウ</t>
    </rPh>
    <rPh sb="2" eb="3">
      <t>ビ</t>
    </rPh>
    <phoneticPr fontId="2"/>
  </si>
  <si>
    <t>201X/YY/ZZ</t>
    <phoneticPr fontId="2"/>
  </si>
  <si>
    <r>
      <t>あなたのセキュリティ対応組織における"</t>
    </r>
    <r>
      <rPr>
        <b/>
        <sz val="16"/>
        <color theme="1"/>
        <rFont val="Meiryo UI"/>
        <family val="3"/>
        <charset val="128"/>
      </rPr>
      <t>機能別</t>
    </r>
    <r>
      <rPr>
        <sz val="16"/>
        <color theme="1"/>
        <rFont val="Meiryo UI"/>
        <family val="3"/>
        <charset val="128"/>
      </rPr>
      <t>"成熟度</t>
    </r>
    <rPh sb="10" eb="12">
      <t>タイオウ</t>
    </rPh>
    <rPh sb="12" eb="14">
      <t>ソシキ</t>
    </rPh>
    <rPh sb="19" eb="21">
      <t>キノウ</t>
    </rPh>
    <rPh sb="21" eb="22">
      <t>ベツ</t>
    </rPh>
    <rPh sb="23" eb="25">
      <t>セイジュク</t>
    </rPh>
    <rPh sb="25" eb="26">
      <t>ド</t>
    </rPh>
    <phoneticPr fontId="2"/>
  </si>
  <si>
    <r>
      <t>あなたのセキュリティ対応組織における"</t>
    </r>
    <r>
      <rPr>
        <b/>
        <sz val="16"/>
        <color theme="1"/>
        <rFont val="Meiryo UI"/>
        <family val="3"/>
        <charset val="128"/>
      </rPr>
      <t>役割別</t>
    </r>
    <r>
      <rPr>
        <sz val="16"/>
        <color theme="1"/>
        <rFont val="Meiryo UI"/>
        <family val="3"/>
        <charset val="128"/>
      </rPr>
      <t>"成熟度</t>
    </r>
    <rPh sb="10" eb="12">
      <t>タイオウ</t>
    </rPh>
    <rPh sb="12" eb="14">
      <t>ソシキ</t>
    </rPh>
    <rPh sb="19" eb="21">
      <t>ヤクワリ</t>
    </rPh>
    <rPh sb="21" eb="22">
      <t>ベツ</t>
    </rPh>
    <rPh sb="23" eb="25">
      <t>セイジュク</t>
    </rPh>
    <rPh sb="25" eb="26">
      <t>ド</t>
    </rPh>
    <phoneticPr fontId="2"/>
  </si>
  <si>
    <t>より強化すべきインソースの役割</t>
    <rPh sb="2" eb="4">
      <t>キョウカ</t>
    </rPh>
    <rPh sb="13" eb="15">
      <t>ヤクワリ</t>
    </rPh>
    <phoneticPr fontId="2"/>
  </si>
  <si>
    <t>より強化すべきアウトソースの役割</t>
    <rPh sb="2" eb="4">
      <t>キョウカ</t>
    </rPh>
    <rPh sb="14" eb="16">
      <t>ヤクワリ</t>
    </rPh>
    <phoneticPr fontId="2"/>
  </si>
  <si>
    <t>インソースへの切り替えを検討すべき役割</t>
    <rPh sb="7" eb="8">
      <t>キ</t>
    </rPh>
    <rPh sb="9" eb="10">
      <t>カ</t>
    </rPh>
    <rPh sb="12" eb="14">
      <t>ケントウ</t>
    </rPh>
    <rPh sb="17" eb="19">
      <t>ヤクワリ</t>
    </rPh>
    <phoneticPr fontId="2"/>
  </si>
  <si>
    <t>アウトソースへの切り替えを検討すべき役割</t>
    <rPh sb="8" eb="9">
      <t>キ</t>
    </rPh>
    <rPh sb="10" eb="11">
      <t>カ</t>
    </rPh>
    <rPh sb="13" eb="15">
      <t>ケントウ</t>
    </rPh>
    <rPh sb="18" eb="20">
      <t>ヤクワリ</t>
    </rPh>
    <phoneticPr fontId="2"/>
  </si>
  <si>
    <t>自組織での能力を
より高めるべきもの</t>
    <rPh sb="0" eb="1">
      <t>ジ</t>
    </rPh>
    <rPh sb="1" eb="3">
      <t>ソシキ</t>
    </rPh>
    <rPh sb="5" eb="7">
      <t>ノウリョク</t>
    </rPh>
    <rPh sb="11" eb="12">
      <t>タカ</t>
    </rPh>
    <phoneticPr fontId="2"/>
  </si>
  <si>
    <t>アウトソースした方が
強化しやすいもの</t>
    <rPh sb="8" eb="9">
      <t>ホウ</t>
    </rPh>
    <rPh sb="11" eb="13">
      <t>キョウカ</t>
    </rPh>
    <phoneticPr fontId="2"/>
  </si>
  <si>
    <t>より効果的な
アウトソースとなるよう
改善すべきもの</t>
    <rPh sb="2" eb="5">
      <t>コウカテキ</t>
    </rPh>
    <rPh sb="19" eb="21">
      <t>カイゼン</t>
    </rPh>
    <phoneticPr fontId="2"/>
  </si>
  <si>
    <t>インソースの方が
対応力の強化に
つながるもの</t>
    <rPh sb="6" eb="7">
      <t>ホウ</t>
    </rPh>
    <rPh sb="9" eb="11">
      <t>タイオウ</t>
    </rPh>
    <rPh sb="11" eb="12">
      <t>リョク</t>
    </rPh>
    <rPh sb="13" eb="15">
      <t>キョウカ</t>
    </rPh>
    <phoneticPr fontId="2"/>
  </si>
  <si>
    <t>値重複回避用調整数字</t>
    <rPh sb="0" eb="1">
      <t>アタイ</t>
    </rPh>
    <rPh sb="1" eb="3">
      <t>チョウフク</t>
    </rPh>
    <rPh sb="3" eb="5">
      <t>カイヒ</t>
    </rPh>
    <rPh sb="5" eb="6">
      <t>ヨウ</t>
    </rPh>
    <rPh sb="6" eb="8">
      <t>チョウセイ</t>
    </rPh>
    <rPh sb="8" eb="10">
      <t>スウジ</t>
    </rPh>
    <phoneticPr fontId="2"/>
  </si>
  <si>
    <t>G-3.</t>
    <phoneticPr fontId="2"/>
  </si>
  <si>
    <t>本チェックシートを活用することによって、セキュリティ対応組織（SOC/CSIRT）での
・現状における、組織の「強み」と「弱み」
・将来的に達成したい組織モデル実現に必要となるポイント
を明確にすることができます。今後の組織強化方針の策定にお役立てください。</t>
    <rPh sb="0" eb="1">
      <t>ホン</t>
    </rPh>
    <rPh sb="9" eb="11">
      <t>カツヨウ</t>
    </rPh>
    <rPh sb="26" eb="28">
      <t>タイオウ</t>
    </rPh>
    <rPh sb="28" eb="30">
      <t>ソシキ</t>
    </rPh>
    <rPh sb="45" eb="47">
      <t>ゲンジョウ</t>
    </rPh>
    <rPh sb="52" eb="54">
      <t>ソシキ</t>
    </rPh>
    <rPh sb="56" eb="57">
      <t>ツヨ</t>
    </rPh>
    <rPh sb="61" eb="62">
      <t>ヨワ</t>
    </rPh>
    <rPh sb="66" eb="69">
      <t>ショウライテキ</t>
    </rPh>
    <rPh sb="70" eb="72">
      <t>タッセイ</t>
    </rPh>
    <rPh sb="75" eb="77">
      <t>ソシキ</t>
    </rPh>
    <rPh sb="80" eb="82">
      <t>ジツゲン</t>
    </rPh>
    <rPh sb="83" eb="85">
      <t>ヒツヨウ</t>
    </rPh>
    <rPh sb="107" eb="109">
      <t>コンゴ</t>
    </rPh>
    <rPh sb="110" eb="112">
      <t>ソシキ</t>
    </rPh>
    <rPh sb="112" eb="114">
      <t>キョウカ</t>
    </rPh>
    <rPh sb="114" eb="116">
      <t>ホウシン</t>
    </rPh>
    <rPh sb="117" eb="119">
      <t>サクテイ</t>
    </rPh>
    <rPh sb="121" eb="123">
      <t>ヤクダ</t>
    </rPh>
    <phoneticPr fontId="2"/>
  </si>
  <si>
    <t>ドキュメントバージョン</t>
    <phoneticPr fontId="2"/>
  </si>
  <si>
    <t>免責事項</t>
  </si>
  <si>
    <t>本資料の著作権は日本セキュリティオペレーション事業者協議会(以下、ISOG-J)に帰属します。</t>
    <phoneticPr fontId="2"/>
  </si>
  <si>
    <t>引用については、著作権法で引用の目的上正当な範囲内で行われることを認めます。引用部分を明確にし、出典が明記されるなどです。</t>
    <phoneticPr fontId="2"/>
  </si>
  <si>
    <t>なお、引用の範囲を超えると思われる場合はISOG-Jへご相談ください(info (at) isog-j.org　まで)。</t>
    <phoneticPr fontId="2"/>
  </si>
  <si>
    <t>本文書に登場する会社名、製品名、サービス名は、一般に各社の登録商標または商標です。本文中では®やTM、©　マークは明記していません。</t>
    <phoneticPr fontId="2"/>
  </si>
  <si>
    <t>ISOG-Jならびに執筆関係者は、この文書に関するいかなる責任も負うものではありません。全ては自己責任にてご活用ください。</t>
    <phoneticPr fontId="2"/>
  </si>
  <si>
    <t>v1.0</t>
    <phoneticPr fontId="2"/>
  </si>
  <si>
    <t>初版作成</t>
    <rPh sb="0" eb="2">
      <t>ショハン</t>
    </rPh>
    <rPh sb="2" eb="4">
      <t>サクセイ</t>
    </rPh>
    <phoneticPr fontId="2"/>
  </si>
  <si>
    <t>改版履歴</t>
    <rPh sb="0" eb="2">
      <t>カイハン</t>
    </rPh>
    <rPh sb="2" eb="4">
      <t>リレキ</t>
    </rPh>
    <phoneticPr fontId="2"/>
  </si>
  <si>
    <t>NTTセキュリティ・ジャパン
阿部 慎司</t>
    <rPh sb="15" eb="17">
      <t>アベ</t>
    </rPh>
    <rPh sb="18" eb="20">
      <t>シンジ</t>
    </rPh>
    <phoneticPr fontId="2"/>
  </si>
  <si>
    <t>インソースでの実装を検討したものの、結果として実施しないと判断した</t>
    <rPh sb="7" eb="9">
      <t>ジッソウ</t>
    </rPh>
    <rPh sb="10" eb="12">
      <t>ケントウ</t>
    </rPh>
    <rPh sb="18" eb="20">
      <t>ケッカ</t>
    </rPh>
    <phoneticPr fontId="2"/>
  </si>
  <si>
    <t>アウトソースでの実装を検討したものの、結果として実施しないと判断した</t>
    <phoneticPr fontId="2"/>
  </si>
  <si>
    <t>セキュリティ対応組織成熟度セルフチェックシート</t>
    <rPh sb="6" eb="8">
      <t>タイオウ</t>
    </rPh>
    <rPh sb="8" eb="10">
      <t>ソシキ</t>
    </rPh>
    <rPh sb="10" eb="12">
      <t>セイジュク</t>
    </rPh>
    <rPh sb="12" eb="13">
      <t>ド</t>
    </rPh>
    <phoneticPr fontId="2"/>
  </si>
  <si>
    <t>v1.0</t>
    <phoneticPr fontId="2"/>
  </si>
  <si>
    <t>ISOG-J事務欄:</t>
    <phoneticPr fontId="2"/>
  </si>
  <si>
    <t>（注）本シートはmacOSでは動作しません。WindowsのExcelを使用してください。</t>
    <rPh sb="1" eb="2">
      <t>チュウ</t>
    </rPh>
    <rPh sb="3" eb="4">
      <t>ホン</t>
    </rPh>
    <rPh sb="15" eb="17">
      <t>ドウサ</t>
    </rPh>
    <rPh sb="36" eb="38">
      <t>シヨウ</t>
    </rPh>
    <phoneticPr fontId="2"/>
  </si>
  <si>
    <t>内部統制監査データの収集と管理</t>
    <phoneticPr fontId="2"/>
  </si>
  <si>
    <t>社内セキュリティアドバイザーとしての活動</t>
    <phoneticPr fontId="2"/>
  </si>
  <si>
    <t>サービス内容と得られる結果を理解でき、想定通り</t>
    <phoneticPr fontId="2"/>
  </si>
  <si>
    <t>サービス内容と得られる結果を理解できているが、想定未満</t>
    <phoneticPr fontId="2"/>
  </si>
  <si>
    <t>サービス内容、得られる結果のいずれかが理解できていない</t>
    <phoneticPr fontId="2"/>
  </si>
  <si>
    <t>v1.1</t>
    <phoneticPr fontId="2"/>
  </si>
  <si>
    <t>成熟度指標（アウトソース）の改善</t>
    <rPh sb="0" eb="2">
      <t>セイジュク</t>
    </rPh>
    <rPh sb="2" eb="3">
      <t>ド</t>
    </rPh>
    <rPh sb="3" eb="5">
      <t>シヒョウ</t>
    </rPh>
    <rPh sb="14" eb="16">
      <t>カイゼン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</si>
</sst>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0000000"/>
    <numFmt numFmtId="178" formatCode="0.0000000000"/>
  </numFmts>
  <fonts count="40"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9"/>
      <color theme="1"/>
      <name val="ＭＳ Ｐゴシック"/>
      <family val="2"/>
      <charset val="128"/>
      <scheme val="minor"/>
    </font>
    <font>
      <sz val="10"/>
      <color indexed="8"/>
      <name val="MS UI Gothic"/>
      <family val="3"/>
      <charset val="128"/>
    </font>
    <font>
      <sz val="10"/>
      <name val="Arial"/>
      <family val="2"/>
    </font>
    <font>
      <sz val="11"/>
      <color theme="1"/>
      <name val="ＭＳ Ｐゴシック"/>
      <family val="2"/>
      <scheme val="minor"/>
    </font>
    <font>
      <u/>
      <sz val="11"/>
      <color theme="10"/>
      <name val="ＭＳ Ｐゴシック"/>
      <family val="2"/>
      <scheme val="minor"/>
    </font>
    <font>
      <sz val="10"/>
      <name val="Arial"/>
      <family val="2"/>
    </font>
    <font>
      <sz val="9"/>
      <color theme="1"/>
      <name val="Consolas"/>
      <family val="3"/>
    </font>
    <font>
      <sz val="9"/>
      <color rgb="FF000000"/>
      <name val="Consolas"/>
      <family val="3"/>
    </font>
    <font>
      <sz val="11"/>
      <color theme="1"/>
      <name val="メイリオ"/>
      <family val="3"/>
      <charset val="128"/>
    </font>
    <font>
      <b/>
      <sz val="24"/>
      <color theme="1"/>
      <name val="メイリオ"/>
      <family val="3"/>
      <charset val="128"/>
    </font>
    <font>
      <b/>
      <sz val="18"/>
      <color theme="1"/>
      <name val="メイリオ"/>
      <family val="3"/>
      <charset val="128"/>
    </font>
    <font>
      <sz val="12"/>
      <color theme="1"/>
      <name val="メイリオ"/>
      <family val="3"/>
      <charset val="128"/>
    </font>
    <font>
      <sz val="12"/>
      <color theme="9"/>
      <name val="メイリオ"/>
      <family val="3"/>
      <charset val="128"/>
    </font>
    <font>
      <sz val="10"/>
      <color theme="1"/>
      <name val="メイリオ"/>
      <family val="3"/>
      <charset val="128"/>
    </font>
    <font>
      <sz val="10"/>
      <color theme="0" tint="-0.499984740745262"/>
      <name val="メイリオ"/>
      <family val="3"/>
      <charset val="128"/>
    </font>
    <font>
      <b/>
      <sz val="14"/>
      <color theme="1" tint="0.499984740745262"/>
      <name val="メイリオ"/>
      <family val="3"/>
      <charset val="128"/>
    </font>
    <font>
      <sz val="9"/>
      <color theme="1"/>
      <name val="ＭＳ Ｐゴシック"/>
      <family val="3"/>
      <charset val="128"/>
    </font>
    <font>
      <sz val="9"/>
      <color rgb="FF000000"/>
      <name val="ＭＳ Ｐゴシック"/>
      <family val="3"/>
      <charset val="128"/>
    </font>
    <font>
      <sz val="11"/>
      <color theme="1"/>
      <name val="ＭＳ ゴシック"/>
      <family val="3"/>
      <charset val="128"/>
    </font>
    <font>
      <b/>
      <sz val="11"/>
      <color theme="1"/>
      <name val="ＭＳ Ｐゴシック"/>
      <family val="3"/>
      <charset val="128"/>
      <scheme val="minor"/>
    </font>
    <font>
      <sz val="9"/>
      <color rgb="FF000000"/>
      <name val="Meiryo UI"/>
      <family val="3"/>
      <charset val="128"/>
    </font>
    <font>
      <sz val="9"/>
      <color theme="1"/>
      <name val="ＭＳ ゴシック"/>
      <family val="3"/>
      <charset val="128"/>
    </font>
    <font>
      <sz val="11"/>
      <color theme="1"/>
      <name val="Meiryo UI"/>
      <family val="3"/>
      <charset val="128"/>
    </font>
    <font>
      <b/>
      <sz val="11"/>
      <color theme="1"/>
      <name val="Meiryo UI"/>
      <family val="3"/>
      <charset val="128"/>
    </font>
    <font>
      <sz val="10"/>
      <color theme="1"/>
      <name val="Meiryo UI"/>
      <family val="3"/>
      <charset val="128"/>
    </font>
    <font>
      <b/>
      <sz val="16"/>
      <color theme="1"/>
      <name val="Meiryo UI"/>
      <family val="3"/>
      <charset val="128"/>
    </font>
    <font>
      <b/>
      <sz val="11"/>
      <color theme="5"/>
      <name val="Meiryo UI"/>
      <family val="3"/>
      <charset val="128"/>
    </font>
    <font>
      <b/>
      <sz val="11"/>
      <color theme="4"/>
      <name val="Meiryo UI"/>
      <family val="3"/>
      <charset val="128"/>
    </font>
    <font>
      <sz val="9"/>
      <name val="Meiryo UI"/>
      <family val="3"/>
      <charset val="128"/>
    </font>
    <font>
      <sz val="8"/>
      <name val="Meiryo UI"/>
      <family val="3"/>
      <charset val="128"/>
    </font>
    <font>
      <b/>
      <sz val="10"/>
      <color theme="1"/>
      <name val="Meiryo UI"/>
      <family val="3"/>
      <charset val="128"/>
    </font>
    <font>
      <sz val="16"/>
      <color theme="1"/>
      <name val="Meiryo UI"/>
      <family val="3"/>
      <charset val="128"/>
    </font>
    <font>
      <sz val="11"/>
      <name val="Meiryo UI"/>
      <family val="3"/>
      <charset val="128"/>
    </font>
    <font>
      <sz val="8"/>
      <color theme="1"/>
      <name val="Meiryo UI"/>
      <family val="3"/>
      <charset val="128"/>
    </font>
    <font>
      <sz val="8"/>
      <color theme="1"/>
      <name val="ＭＳ Ｐゴシック"/>
      <family val="2"/>
      <charset val="128"/>
      <scheme val="minor"/>
    </font>
    <font>
      <sz val="6"/>
      <color theme="0" tint="-0.14999847407452621"/>
      <name val="ＭＳ Ｐゴシック"/>
      <family val="2"/>
      <charset val="128"/>
      <scheme val="minor"/>
    </font>
    <font>
      <sz val="8"/>
      <color rgb="FFFF0000"/>
      <name val="メイリオ"/>
      <family val="3"/>
      <charset val="128"/>
    </font>
  </fonts>
  <fills count="8">
    <fill>
      <patternFill patternType="none"/>
    </fill>
    <fill>
      <patternFill patternType="gray125"/>
    </fill>
    <fill>
      <patternFill patternType="solid">
        <fgColor indexed="45"/>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dashed">
        <color theme="9"/>
      </bottom>
      <diagonal/>
    </border>
    <border>
      <left/>
      <right style="dashed">
        <color theme="9"/>
      </right>
      <top/>
      <bottom/>
      <diagonal/>
    </border>
    <border>
      <left style="dashed">
        <color theme="9"/>
      </left>
      <right style="dashed">
        <color theme="9"/>
      </right>
      <top style="dashed">
        <color theme="9"/>
      </top>
      <bottom style="dashed">
        <color theme="9"/>
      </bottom>
      <diagonal/>
    </border>
    <border>
      <left/>
      <right/>
      <top/>
      <bottom style="thick">
        <color theme="9" tint="0.39997558519241921"/>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theme="0" tint="-0.34998626667073579"/>
      </right>
      <top/>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bottom style="medium">
        <color theme="4"/>
      </bottom>
      <diagonal/>
    </border>
    <border>
      <left/>
      <right/>
      <top/>
      <bottom style="medium">
        <color theme="5"/>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theme="9"/>
      </bottom>
      <diagonal/>
    </border>
    <border>
      <left/>
      <right/>
      <top/>
      <bottom style="medium">
        <color theme="6"/>
      </bottom>
      <diagonal/>
    </border>
    <border>
      <left/>
      <right/>
      <top style="medium">
        <color theme="6"/>
      </top>
      <bottom/>
      <diagonal/>
    </border>
    <border>
      <left style="thin">
        <color indexed="64"/>
      </left>
      <right/>
      <top/>
      <bottom/>
      <diagonal/>
    </border>
  </borders>
  <cellStyleXfs count="19">
    <xf numFmtId="0" fontId="0" fillId="0" borderId="0">
      <alignment vertical="center"/>
    </xf>
    <xf numFmtId="0" fontId="3" fillId="0" borderId="0">
      <alignment vertical="center"/>
    </xf>
    <xf numFmtId="9" fontId="3" fillId="0" borderId="0" applyFont="0" applyFill="0" applyBorder="0" applyAlignment="0" applyProtection="0">
      <alignment vertical="center"/>
    </xf>
    <xf numFmtId="38" fontId="3" fillId="0" borderId="0" applyFont="0" applyFill="0" applyBorder="0" applyAlignment="0" applyProtection="0">
      <alignment vertical="center"/>
    </xf>
    <xf numFmtId="0" fontId="4" fillId="2" borderId="0" applyNumberFormat="0" applyBorder="0" applyAlignment="0" applyProtection="0">
      <alignment vertical="center"/>
    </xf>
    <xf numFmtId="0" fontId="1" fillId="0" borderId="0">
      <alignment vertical="center"/>
    </xf>
    <xf numFmtId="0" fontId="1" fillId="0" borderId="0">
      <alignment vertical="center"/>
    </xf>
    <xf numFmtId="0" fontId="5" fillId="0" borderId="0"/>
    <xf numFmtId="0" fontId="6" fillId="0" borderId="0"/>
    <xf numFmtId="0" fontId="7"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cellStyleXfs>
  <cellXfs count="173">
    <xf numFmtId="0" fontId="0" fillId="0" borderId="0" xfId="0">
      <alignment vertical="center"/>
    </xf>
    <xf numFmtId="0" fontId="0" fillId="0" borderId="0" xfId="0">
      <alignment vertical="center"/>
    </xf>
    <xf numFmtId="0" fontId="9" fillId="0" borderId="1" xfId="0" applyFont="1" applyBorder="1" applyAlignment="1">
      <alignment horizontal="right" vertical="center"/>
    </xf>
    <xf numFmtId="0" fontId="19" fillId="0" borderId="1" xfId="0" applyFont="1" applyBorder="1" applyAlignment="1">
      <alignment horizontal="center" vertical="center"/>
    </xf>
    <xf numFmtId="0" fontId="24" fillId="0" borderId="1" xfId="0" applyFont="1" applyBorder="1">
      <alignment vertical="center"/>
    </xf>
    <xf numFmtId="0" fontId="24" fillId="0" borderId="1" xfId="0" applyFont="1" applyBorder="1" applyAlignment="1">
      <alignment vertical="center"/>
    </xf>
    <xf numFmtId="0" fontId="24" fillId="0" borderId="1" xfId="0" applyFont="1" applyBorder="1" applyAlignment="1">
      <alignment vertical="top"/>
    </xf>
    <xf numFmtId="0" fontId="21" fillId="0" borderId="0" xfId="0" applyFont="1">
      <alignment vertical="center"/>
    </xf>
    <xf numFmtId="176" fontId="0" fillId="0" borderId="0" xfId="0" applyNumberFormat="1">
      <alignment vertical="center"/>
    </xf>
    <xf numFmtId="0" fontId="0" fillId="0" borderId="1" xfId="0" applyBorder="1">
      <alignment vertical="center"/>
    </xf>
    <xf numFmtId="176" fontId="0" fillId="0" borderId="1" xfId="0" applyNumberFormat="1" applyBorder="1">
      <alignment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24" fillId="0" borderId="1" xfId="0" applyFont="1" applyFill="1" applyBorder="1">
      <alignment vertical="center"/>
    </xf>
    <xf numFmtId="0" fontId="10" fillId="0" borderId="1" xfId="0" applyFont="1" applyBorder="1" applyAlignment="1">
      <alignment horizontal="right" vertical="center"/>
    </xf>
    <xf numFmtId="0" fontId="20" fillId="0" borderId="1" xfId="0" applyFont="1" applyBorder="1" applyAlignment="1">
      <alignment horizontal="center" vertical="center"/>
    </xf>
    <xf numFmtId="0" fontId="0" fillId="0" borderId="0" xfId="0" applyFont="1" applyFill="1" applyBorder="1" applyAlignment="1">
      <alignment horizontal="center" vertical="center"/>
    </xf>
    <xf numFmtId="0" fontId="0" fillId="6" borderId="1" xfId="0" applyFill="1" applyBorder="1">
      <alignment vertical="center"/>
    </xf>
    <xf numFmtId="176" fontId="0" fillId="6" borderId="1" xfId="0" applyNumberFormat="1" applyFill="1" applyBorder="1">
      <alignment vertical="center"/>
    </xf>
    <xf numFmtId="0" fontId="0" fillId="0" borderId="0" xfId="0" applyAlignment="1">
      <alignment vertical="center" wrapText="1"/>
    </xf>
    <xf numFmtId="0" fontId="0" fillId="6" borderId="1" xfId="0"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Font="1" applyFill="1" applyBorder="1" applyAlignment="1">
      <alignment horizontal="center" vertical="center"/>
    </xf>
    <xf numFmtId="0" fontId="0" fillId="0" borderId="0" xfId="0" applyBorder="1" applyAlignment="1">
      <alignment vertical="center" wrapText="1"/>
    </xf>
    <xf numFmtId="0" fontId="0" fillId="0" borderId="0" xfId="0" applyFill="1" applyBorder="1" applyAlignment="1">
      <alignment vertical="center" wrapText="1"/>
    </xf>
    <xf numFmtId="0" fontId="0" fillId="0" borderId="52" xfId="0" applyFont="1" applyFill="1" applyBorder="1" applyAlignment="1">
      <alignment horizontal="center" vertical="center"/>
    </xf>
    <xf numFmtId="177" fontId="0" fillId="0" borderId="0" xfId="0" applyNumberFormat="1">
      <alignment vertical="center"/>
    </xf>
    <xf numFmtId="178" fontId="0" fillId="0" borderId="1" xfId="0" applyNumberFormat="1" applyBorder="1">
      <alignment vertical="center"/>
    </xf>
    <xf numFmtId="0" fontId="0" fillId="0" borderId="0" xfId="0" applyProtection="1">
      <alignment vertical="center"/>
      <protection hidden="1"/>
    </xf>
    <xf numFmtId="0" fontId="0" fillId="0" borderId="0" xfId="0" applyAlignment="1" applyProtection="1">
      <alignment horizontal="left" vertical="center" indent="1"/>
      <protection hidden="1"/>
    </xf>
    <xf numFmtId="0" fontId="0" fillId="0" borderId="0" xfId="0" applyAlignment="1" applyProtection="1">
      <alignment horizontal="left" vertical="center"/>
      <protection hidden="1"/>
    </xf>
    <xf numFmtId="0" fontId="0" fillId="0" borderId="1" xfId="0" applyBorder="1" applyProtection="1">
      <alignment vertical="center"/>
      <protection hidden="1"/>
    </xf>
    <xf numFmtId="0" fontId="0" fillId="0" borderId="1" xfId="0" applyBorder="1" applyAlignment="1" applyProtection="1">
      <alignment vertical="center" wrapText="1"/>
      <protection hidden="1"/>
    </xf>
    <xf numFmtId="0" fontId="0" fillId="0" borderId="0" xfId="0" applyFill="1" applyBorder="1" applyProtection="1">
      <alignment vertical="center"/>
      <protection hidden="1"/>
    </xf>
    <xf numFmtId="0" fontId="34" fillId="0" borderId="0" xfId="0" applyFont="1" applyFill="1" applyBorder="1" applyAlignment="1" applyProtection="1">
      <alignment horizontal="left"/>
      <protection hidden="1"/>
    </xf>
    <xf numFmtId="0" fontId="0" fillId="0" borderId="10" xfId="0" applyFill="1" applyBorder="1" applyProtection="1">
      <alignment vertical="center"/>
      <protection hidden="1"/>
    </xf>
    <xf numFmtId="0" fontId="34" fillId="0" borderId="10" xfId="0" applyFont="1" applyFill="1" applyBorder="1" applyAlignment="1" applyProtection="1">
      <alignment horizontal="left"/>
      <protection hidden="1"/>
    </xf>
    <xf numFmtId="0" fontId="31" fillId="0" borderId="10" xfId="0" applyFont="1" applyFill="1" applyBorder="1" applyAlignment="1" applyProtection="1">
      <alignment vertical="center" wrapText="1"/>
      <protection hidden="1"/>
    </xf>
    <xf numFmtId="0" fontId="25" fillId="0" borderId="0" xfId="0" applyFont="1" applyProtection="1">
      <alignment vertical="center"/>
      <protection hidden="1"/>
    </xf>
    <xf numFmtId="0" fontId="31" fillId="0" borderId="0" xfId="0" applyFont="1" applyFill="1" applyAlignment="1" applyProtection="1">
      <alignment vertical="center" wrapText="1"/>
      <protection hidden="1"/>
    </xf>
    <xf numFmtId="176" fontId="26" fillId="0" borderId="35" xfId="0" applyNumberFormat="1" applyFont="1" applyBorder="1" applyAlignment="1" applyProtection="1">
      <protection hidden="1"/>
    </xf>
    <xf numFmtId="0" fontId="27" fillId="0" borderId="34" xfId="0" applyFont="1" applyBorder="1" applyAlignment="1" applyProtection="1">
      <protection hidden="1"/>
    </xf>
    <xf numFmtId="176" fontId="26" fillId="0" borderId="0" xfId="0" applyNumberFormat="1" applyFont="1" applyBorder="1" applyAlignment="1" applyProtection="1">
      <protection hidden="1"/>
    </xf>
    <xf numFmtId="0" fontId="27" fillId="0" borderId="30" xfId="0" applyFont="1" applyBorder="1" applyAlignment="1" applyProtection="1">
      <protection hidden="1"/>
    </xf>
    <xf numFmtId="176" fontId="26" fillId="0" borderId="31" xfId="0" applyNumberFormat="1" applyFont="1" applyBorder="1" applyAlignment="1" applyProtection="1">
      <protection hidden="1"/>
    </xf>
    <xf numFmtId="0" fontId="27" fillId="0" borderId="32" xfId="0" applyFont="1" applyBorder="1" applyAlignment="1" applyProtection="1">
      <protection hidden="1"/>
    </xf>
    <xf numFmtId="0" fontId="26" fillId="0" borderId="37" xfId="0" applyFont="1" applyBorder="1" applyProtection="1">
      <alignment vertical="center"/>
      <protection hidden="1"/>
    </xf>
    <xf numFmtId="0" fontId="25" fillId="0" borderId="37" xfId="0" applyFont="1" applyBorder="1" applyProtection="1">
      <alignment vertical="center"/>
      <protection hidden="1"/>
    </xf>
    <xf numFmtId="0" fontId="25" fillId="0" borderId="36" xfId="0" applyFont="1" applyBorder="1" applyProtection="1">
      <alignment vertical="center"/>
      <protection hidden="1"/>
    </xf>
    <xf numFmtId="0" fontId="36" fillId="3" borderId="0" xfId="0" applyFont="1" applyFill="1" applyAlignment="1" applyProtection="1">
      <alignment horizontal="right"/>
      <protection hidden="1"/>
    </xf>
    <xf numFmtId="0" fontId="36" fillId="3" borderId="0" xfId="0" applyFont="1" applyFill="1" applyAlignment="1" applyProtection="1">
      <protection hidden="1"/>
    </xf>
    <xf numFmtId="0" fontId="37" fillId="0" borderId="0" xfId="0" applyFont="1" applyAlignment="1" applyProtection="1">
      <protection hidden="1"/>
    </xf>
    <xf numFmtId="0" fontId="32" fillId="0" borderId="0" xfId="0" applyFont="1" applyFill="1" applyAlignment="1" applyProtection="1">
      <alignment vertical="center" wrapText="1"/>
      <protection hidden="1"/>
    </xf>
    <xf numFmtId="0" fontId="27" fillId="0" borderId="0" xfId="0" applyFont="1" applyFill="1" applyBorder="1" applyAlignment="1" applyProtection="1">
      <alignment horizontal="left" vertical="center" indent="1"/>
      <protection hidden="1"/>
    </xf>
    <xf numFmtId="0" fontId="27" fillId="0" borderId="0" xfId="0" applyFont="1" applyFill="1" applyBorder="1" applyAlignment="1" applyProtection="1">
      <alignment horizontal="left" indent="1"/>
      <protection hidden="1"/>
    </xf>
    <xf numFmtId="0" fontId="25" fillId="0" borderId="50" xfId="0" applyFont="1" applyBorder="1" applyProtection="1">
      <alignment vertical="center"/>
      <protection hidden="1"/>
    </xf>
    <xf numFmtId="0" fontId="0" fillId="0" borderId="0" xfId="0" applyAlignment="1" applyProtection="1">
      <alignment vertical="top"/>
      <protection hidden="1"/>
    </xf>
    <xf numFmtId="0" fontId="26" fillId="0" borderId="0" xfId="0" applyFont="1" applyFill="1" applyBorder="1" applyAlignment="1" applyProtection="1">
      <protection hidden="1"/>
    </xf>
    <xf numFmtId="0" fontId="27" fillId="0" borderId="0" xfId="0" applyFont="1" applyFill="1" applyBorder="1" applyAlignment="1" applyProtection="1">
      <protection hidden="1"/>
    </xf>
    <xf numFmtId="0" fontId="0" fillId="0" borderId="0" xfId="0" applyAlignment="1" applyProtection="1">
      <alignment vertical="center"/>
      <protection hidden="1"/>
    </xf>
    <xf numFmtId="0" fontId="25" fillId="0" borderId="49" xfId="0" applyFont="1" applyBorder="1" applyProtection="1">
      <alignment vertical="center"/>
      <protection hidden="1"/>
    </xf>
    <xf numFmtId="0" fontId="27" fillId="0" borderId="49" xfId="0" applyFont="1" applyBorder="1" applyProtection="1">
      <alignment vertical="center"/>
      <protection hidden="1"/>
    </xf>
    <xf numFmtId="0" fontId="25" fillId="0" borderId="0" xfId="0" applyFont="1" applyBorder="1" applyProtection="1">
      <alignment vertical="center"/>
      <protection hidden="1"/>
    </xf>
    <xf numFmtId="0" fontId="35" fillId="0" borderId="0" xfId="0" applyFont="1" applyAlignment="1" applyProtection="1">
      <alignment vertical="center"/>
      <protection hidden="1"/>
    </xf>
    <xf numFmtId="0" fontId="27" fillId="0" borderId="0" xfId="0" applyFont="1" applyFill="1" applyBorder="1" applyAlignment="1" applyProtection="1">
      <alignment horizontal="left"/>
      <protection hidden="1"/>
    </xf>
    <xf numFmtId="0" fontId="29" fillId="0" borderId="0" xfId="0" applyFont="1" applyAlignment="1" applyProtection="1">
      <alignment vertical="center"/>
      <protection hidden="1"/>
    </xf>
    <xf numFmtId="0" fontId="30" fillId="0" borderId="0" xfId="0" applyFont="1" applyAlignment="1" applyProtection="1">
      <alignment vertical="center"/>
      <protection hidden="1"/>
    </xf>
    <xf numFmtId="0" fontId="27" fillId="0" borderId="50" xfId="0" applyFont="1" applyBorder="1" applyAlignment="1" applyProtection="1">
      <alignment vertical="center"/>
      <protection hidden="1"/>
    </xf>
    <xf numFmtId="0" fontId="27" fillId="0" borderId="0" xfId="0" applyFont="1" applyAlignment="1" applyProtection="1">
      <alignment vertical="top" wrapText="1"/>
      <protection hidden="1"/>
    </xf>
    <xf numFmtId="0" fontId="27" fillId="0" borderId="0" xfId="0" applyFont="1" applyBorder="1" applyAlignment="1" applyProtection="1">
      <alignment vertical="top" wrapText="1"/>
      <protection hidden="1"/>
    </xf>
    <xf numFmtId="0" fontId="25" fillId="0" borderId="0" xfId="0" applyFont="1" applyBorder="1" applyAlignment="1" applyProtection="1">
      <alignment vertical="top"/>
      <protection hidden="1"/>
    </xf>
    <xf numFmtId="0" fontId="27" fillId="0" borderId="0" xfId="0" applyFont="1" applyAlignment="1" applyProtection="1">
      <alignment vertical="center"/>
      <protection hidden="1"/>
    </xf>
    <xf numFmtId="0" fontId="0" fillId="0" borderId="0" xfId="0" applyBorder="1" applyProtection="1">
      <alignment vertical="center"/>
      <protection hidden="1"/>
    </xf>
    <xf numFmtId="0" fontId="29" fillId="0" borderId="0" xfId="0" applyFont="1" applyBorder="1" applyAlignment="1" applyProtection="1">
      <alignment vertical="center"/>
      <protection hidden="1"/>
    </xf>
    <xf numFmtId="0" fontId="30" fillId="0" borderId="0" xfId="0" applyFont="1" applyBorder="1" applyAlignment="1" applyProtection="1">
      <alignment vertical="center"/>
      <protection hidden="1"/>
    </xf>
    <xf numFmtId="0" fontId="27" fillId="0" borderId="49" xfId="0" applyFont="1" applyBorder="1" applyAlignment="1" applyProtection="1">
      <alignment vertical="center"/>
      <protection hidden="1"/>
    </xf>
    <xf numFmtId="0" fontId="27" fillId="0" borderId="0" xfId="0" applyFont="1" applyBorder="1" applyAlignment="1" applyProtection="1">
      <alignment horizontal="center" vertical="top" wrapText="1"/>
      <protection hidden="1"/>
    </xf>
    <xf numFmtId="0" fontId="0" fillId="0" borderId="0" xfId="0" applyBorder="1" applyAlignment="1" applyProtection="1">
      <alignment horizontal="right" vertical="center"/>
      <protection hidden="1"/>
    </xf>
    <xf numFmtId="0" fontId="0" fillId="0" borderId="24" xfId="0" applyBorder="1" applyAlignment="1" applyProtection="1">
      <alignment horizontal="center" vertical="center"/>
      <protection hidden="1"/>
    </xf>
    <xf numFmtId="0" fontId="21" fillId="0" borderId="16" xfId="0" applyFont="1" applyBorder="1" applyAlignment="1" applyProtection="1">
      <alignment vertical="top" textRotation="255" wrapText="1"/>
      <protection hidden="1"/>
    </xf>
    <xf numFmtId="0" fontId="21" fillId="0" borderId="18" xfId="0" applyFont="1" applyBorder="1" applyAlignment="1" applyProtection="1">
      <alignment vertical="top" textRotation="255" wrapText="1"/>
      <protection hidden="1"/>
    </xf>
    <xf numFmtId="0" fontId="21" fillId="0" borderId="18" xfId="0" applyFont="1" applyBorder="1" applyAlignment="1" applyProtection="1">
      <alignment horizontal="center" vertical="top" textRotation="255" wrapText="1"/>
      <protection hidden="1"/>
    </xf>
    <xf numFmtId="0" fontId="21" fillId="0" borderId="19" xfId="0" applyFont="1" applyBorder="1" applyAlignment="1" applyProtection="1">
      <alignment horizontal="center" vertical="top" textRotation="255" wrapText="1"/>
      <protection hidden="1"/>
    </xf>
    <xf numFmtId="0" fontId="0" fillId="0" borderId="0" xfId="0" applyAlignment="1" applyProtection="1">
      <alignment wrapText="1"/>
      <protection hidden="1"/>
    </xf>
    <xf numFmtId="0" fontId="0" fillId="0" borderId="11" xfId="0" applyBorder="1" applyAlignment="1" applyProtection="1">
      <alignment horizontal="center" vertical="center"/>
      <protection hidden="1"/>
    </xf>
    <xf numFmtId="0" fontId="0" fillId="0" borderId="14" xfId="0" applyFont="1" applyBorder="1" applyAlignment="1" applyProtection="1">
      <alignment horizontal="center" vertical="center"/>
      <protection hidden="1"/>
    </xf>
    <xf numFmtId="0" fontId="0" fillId="0" borderId="16" xfId="0" applyBorder="1" applyAlignment="1" applyProtection="1">
      <alignment horizontal="center" vertical="center"/>
      <protection hidden="1"/>
    </xf>
    <xf numFmtId="0" fontId="0" fillId="0" borderId="18" xfId="0" applyBorder="1" applyAlignment="1" applyProtection="1">
      <alignment horizontal="center" vertical="center"/>
      <protection hidden="1"/>
    </xf>
    <xf numFmtId="0" fontId="0" fillId="0" borderId="18" xfId="0" applyFill="1" applyBorder="1" applyAlignment="1" applyProtection="1">
      <alignment horizontal="center" vertical="center"/>
      <protection hidden="1"/>
    </xf>
    <xf numFmtId="0" fontId="0" fillId="0" borderId="13" xfId="0" applyBorder="1" applyAlignment="1" applyProtection="1">
      <alignment horizontal="center" vertical="center"/>
      <protection hidden="1"/>
    </xf>
    <xf numFmtId="0" fontId="0" fillId="0" borderId="19" xfId="0" applyBorder="1" applyAlignment="1" applyProtection="1">
      <alignment horizontal="center" vertical="center"/>
      <protection hidden="1"/>
    </xf>
    <xf numFmtId="0" fontId="9" fillId="0" borderId="4" xfId="0" applyFont="1" applyBorder="1" applyAlignment="1" applyProtection="1">
      <alignment horizontal="right" vertical="center"/>
      <protection hidden="1"/>
    </xf>
    <xf numFmtId="0" fontId="3" fillId="0" borderId="4" xfId="0" applyFont="1" applyBorder="1" applyProtection="1">
      <alignment vertical="center"/>
      <protection hidden="1"/>
    </xf>
    <xf numFmtId="0" fontId="19" fillId="0" borderId="38" xfId="0" applyFont="1" applyBorder="1" applyAlignment="1" applyProtection="1">
      <alignment horizontal="center" vertical="center"/>
      <protection hidden="1"/>
    </xf>
    <xf numFmtId="0" fontId="3" fillId="0" borderId="41" xfId="0" applyFont="1" applyBorder="1" applyProtection="1">
      <alignment vertical="center"/>
      <protection hidden="1"/>
    </xf>
    <xf numFmtId="0" fontId="3" fillId="0" borderId="22" xfId="0" applyFont="1" applyBorder="1" applyProtection="1">
      <alignment vertical="center"/>
      <protection hidden="1"/>
    </xf>
    <xf numFmtId="0" fontId="3" fillId="0" borderId="25" xfId="0" applyFont="1" applyBorder="1" applyProtection="1">
      <alignment vertical="center"/>
      <protection hidden="1"/>
    </xf>
    <xf numFmtId="0" fontId="3" fillId="0" borderId="42" xfId="0" applyFont="1" applyBorder="1" applyProtection="1">
      <alignment vertical="center"/>
      <protection hidden="1"/>
    </xf>
    <xf numFmtId="0" fontId="0" fillId="0" borderId="29" xfId="0" applyBorder="1" applyProtection="1">
      <alignment vertical="center"/>
      <protection hidden="1"/>
    </xf>
    <xf numFmtId="0" fontId="9" fillId="0" borderId="1" xfId="0" applyFont="1" applyBorder="1" applyAlignment="1" applyProtection="1">
      <alignment horizontal="right" vertical="center"/>
      <protection hidden="1"/>
    </xf>
    <xf numFmtId="0" fontId="3" fillId="0" borderId="1" xfId="0" applyFont="1" applyBorder="1" applyProtection="1">
      <alignment vertical="center"/>
      <protection hidden="1"/>
    </xf>
    <xf numFmtId="0" fontId="19" fillId="0" borderId="39" xfId="0" applyFont="1" applyBorder="1" applyAlignment="1" applyProtection="1">
      <alignment horizontal="center" vertical="center"/>
      <protection hidden="1"/>
    </xf>
    <xf numFmtId="0" fontId="3" fillId="0" borderId="43" xfId="0" applyFont="1" applyBorder="1" applyProtection="1">
      <alignment vertical="center"/>
      <protection hidden="1"/>
    </xf>
    <xf numFmtId="0" fontId="3" fillId="0" borderId="20" xfId="0" applyFont="1" applyBorder="1" applyProtection="1">
      <alignment vertical="center"/>
      <protection hidden="1"/>
    </xf>
    <xf numFmtId="0" fontId="3" fillId="0" borderId="21" xfId="0" applyFont="1" applyBorder="1" applyProtection="1">
      <alignment vertical="center"/>
      <protection hidden="1"/>
    </xf>
    <xf numFmtId="0" fontId="3" fillId="0" borderId="44" xfId="0" applyFont="1" applyBorder="1" applyProtection="1">
      <alignment vertical="center"/>
      <protection hidden="1"/>
    </xf>
    <xf numFmtId="0" fontId="0" fillId="0" borderId="27" xfId="0" applyBorder="1" applyProtection="1">
      <alignment vertical="center"/>
      <protection hidden="1"/>
    </xf>
    <xf numFmtId="0" fontId="9" fillId="0" borderId="2" xfId="0" applyFont="1" applyBorder="1" applyAlignment="1" applyProtection="1">
      <alignment horizontal="right" vertical="center"/>
      <protection hidden="1"/>
    </xf>
    <xf numFmtId="0" fontId="3" fillId="0" borderId="2" xfId="0" applyFont="1" applyBorder="1" applyProtection="1">
      <alignment vertical="center"/>
      <protection hidden="1"/>
    </xf>
    <xf numFmtId="0" fontId="19" fillId="0" borderId="40" xfId="0" applyFont="1" applyBorder="1" applyAlignment="1" applyProtection="1">
      <alignment horizontal="center" vertical="center"/>
      <protection hidden="1"/>
    </xf>
    <xf numFmtId="0" fontId="3" fillId="0" borderId="45" xfId="0" applyFont="1" applyBorder="1" applyProtection="1">
      <alignment vertical="center"/>
      <protection hidden="1"/>
    </xf>
    <xf numFmtId="0" fontId="3" fillId="0" borderId="23" xfId="0" applyFont="1" applyBorder="1" applyProtection="1">
      <alignment vertical="center"/>
      <protection hidden="1"/>
    </xf>
    <xf numFmtId="0" fontId="3" fillId="0" borderId="26" xfId="0" applyFont="1" applyBorder="1" applyProtection="1">
      <alignment vertical="center"/>
      <protection hidden="1"/>
    </xf>
    <xf numFmtId="0" fontId="3" fillId="0" borderId="46" xfId="0" applyFont="1" applyBorder="1" applyProtection="1">
      <alignment vertical="center"/>
      <protection hidden="1"/>
    </xf>
    <xf numFmtId="0" fontId="3" fillId="0" borderId="47" xfId="0" applyFont="1" applyBorder="1" applyProtection="1">
      <alignment vertical="center"/>
      <protection hidden="1"/>
    </xf>
    <xf numFmtId="0" fontId="3" fillId="0" borderId="15" xfId="0" applyFont="1" applyBorder="1" applyProtection="1">
      <alignment vertical="center"/>
      <protection hidden="1"/>
    </xf>
    <xf numFmtId="0" fontId="3" fillId="0" borderId="17" xfId="0" applyFont="1" applyBorder="1" applyProtection="1">
      <alignment vertical="center"/>
      <protection hidden="1"/>
    </xf>
    <xf numFmtId="0" fontId="3" fillId="0" borderId="48" xfId="0" applyFont="1" applyBorder="1" applyProtection="1">
      <alignment vertical="center"/>
      <protection hidden="1"/>
    </xf>
    <xf numFmtId="0" fontId="0" fillId="0" borderId="28" xfId="0" applyBorder="1" applyProtection="1">
      <alignment vertical="center"/>
      <protection hidden="1"/>
    </xf>
    <xf numFmtId="0" fontId="11" fillId="3" borderId="0" xfId="0" applyFont="1" applyFill="1" applyProtection="1">
      <alignment vertical="center"/>
      <protection hidden="1"/>
    </xf>
    <xf numFmtId="0" fontId="13" fillId="0" borderId="10" xfId="0" applyFont="1" applyBorder="1" applyAlignment="1" applyProtection="1">
      <alignment horizontal="center" vertical="center"/>
      <protection hidden="1"/>
    </xf>
    <xf numFmtId="0" fontId="17" fillId="0" borderId="0" xfId="0" applyFont="1" applyFill="1" applyAlignment="1" applyProtection="1">
      <alignment horizontal="right" vertical="center"/>
      <protection hidden="1"/>
    </xf>
    <xf numFmtId="0" fontId="11" fillId="4" borderId="0" xfId="0" applyFont="1" applyFill="1" applyAlignment="1" applyProtection="1">
      <alignment vertical="center" wrapText="1"/>
      <protection hidden="1"/>
    </xf>
    <xf numFmtId="0" fontId="11" fillId="0" borderId="0" xfId="0" applyFont="1" applyProtection="1">
      <alignment vertical="center"/>
      <protection hidden="1"/>
    </xf>
    <xf numFmtId="0" fontId="14" fillId="0" borderId="7" xfId="0" applyFont="1" applyBorder="1" applyProtection="1">
      <alignment vertical="center"/>
      <protection hidden="1"/>
    </xf>
    <xf numFmtId="0" fontId="0" fillId="0" borderId="8" xfId="0" applyBorder="1" applyAlignment="1" applyProtection="1">
      <alignment vertical="top"/>
      <protection hidden="1"/>
    </xf>
    <xf numFmtId="0" fontId="12" fillId="0" borderId="9" xfId="0" applyFont="1" applyBorder="1" applyAlignment="1" applyProtection="1">
      <alignment horizontal="center" vertical="top"/>
      <protection hidden="1"/>
    </xf>
    <xf numFmtId="0" fontId="14" fillId="0" borderId="0" xfId="0" applyFont="1" applyProtection="1">
      <alignment vertical="center"/>
      <protection hidden="1"/>
    </xf>
    <xf numFmtId="0" fontId="18" fillId="4" borderId="0" xfId="0" applyFont="1" applyFill="1" applyBorder="1" applyAlignment="1" applyProtection="1">
      <protection hidden="1"/>
    </xf>
    <xf numFmtId="0" fontId="11" fillId="4" borderId="0" xfId="0" applyFont="1" applyFill="1" applyProtection="1">
      <alignment vertical="center"/>
      <protection hidden="1"/>
    </xf>
    <xf numFmtId="0" fontId="16" fillId="4" borderId="0" xfId="0" applyFont="1" applyFill="1" applyAlignment="1" applyProtection="1">
      <alignment horizontal="right" vertical="center"/>
      <protection hidden="1"/>
    </xf>
    <xf numFmtId="0" fontId="16" fillId="0" borderId="0" xfId="0" applyFont="1" applyProtection="1">
      <alignment vertical="center"/>
      <protection hidden="1"/>
    </xf>
    <xf numFmtId="0" fontId="38" fillId="6" borderId="1" xfId="0" applyFont="1" applyFill="1" applyBorder="1" applyProtection="1">
      <alignment vertical="center"/>
      <protection hidden="1"/>
    </xf>
    <xf numFmtId="0" fontId="39" fillId="0" borderId="0" xfId="0" applyFont="1" applyAlignment="1" applyProtection="1">
      <alignment horizontal="right" vertical="center"/>
      <protection hidden="1"/>
    </xf>
    <xf numFmtId="0" fontId="0" fillId="6" borderId="1" xfId="0" applyFill="1" applyBorder="1" applyAlignment="1" applyProtection="1">
      <alignment horizontal="right" vertical="center" wrapText="1"/>
      <protection hidden="1"/>
    </xf>
    <xf numFmtId="0" fontId="22" fillId="0" borderId="16" xfId="0" applyFont="1" applyFill="1" applyBorder="1" applyAlignment="1" applyProtection="1">
      <alignment horizontal="center" vertical="center"/>
      <protection hidden="1"/>
    </xf>
    <xf numFmtId="0" fontId="22" fillId="0" borderId="18" xfId="0" applyFont="1" applyFill="1" applyBorder="1" applyAlignment="1" applyProtection="1">
      <alignment horizontal="center" vertical="center"/>
      <protection hidden="1"/>
    </xf>
    <xf numFmtId="0" fontId="22" fillId="0" borderId="19" xfId="0" applyFont="1" applyFill="1" applyBorder="1" applyAlignment="1" applyProtection="1">
      <alignment horizontal="center" vertical="center"/>
      <protection hidden="1"/>
    </xf>
    <xf numFmtId="0" fontId="3" fillId="0" borderId="3" xfId="0" applyFont="1" applyBorder="1" applyAlignment="1" applyProtection="1">
      <alignment horizontal="center" vertical="center"/>
      <protection hidden="1"/>
    </xf>
    <xf numFmtId="0" fontId="3" fillId="0" borderId="5" xfId="0" applyFont="1" applyBorder="1" applyAlignment="1" applyProtection="1">
      <alignment horizontal="center" vertical="center"/>
      <protection hidden="1"/>
    </xf>
    <xf numFmtId="0" fontId="3" fillId="0" borderId="6" xfId="0" applyFont="1" applyBorder="1" applyAlignment="1" applyProtection="1">
      <alignment horizontal="center" vertical="center"/>
      <protection hidden="1"/>
    </xf>
    <xf numFmtId="0" fontId="0" fillId="0" borderId="12" xfId="0" applyFont="1" applyBorder="1" applyAlignment="1" applyProtection="1">
      <alignment horizontal="center" vertical="center"/>
      <protection hidden="1"/>
    </xf>
    <xf numFmtId="0" fontId="0" fillId="0" borderId="13" xfId="0" applyFont="1" applyBorder="1" applyAlignment="1" applyProtection="1">
      <alignment horizontal="center" vertical="center"/>
      <protection hidden="1"/>
    </xf>
    <xf numFmtId="0" fontId="3" fillId="0" borderId="3" xfId="0" applyFont="1" applyBorder="1" applyAlignment="1" applyProtection="1">
      <alignment horizontal="center" vertical="center" wrapText="1"/>
      <protection hidden="1"/>
    </xf>
    <xf numFmtId="0" fontId="3" fillId="0" borderId="5" xfId="0" applyFont="1" applyBorder="1" applyAlignment="1" applyProtection="1">
      <alignment horizontal="center" vertical="center" wrapText="1"/>
      <protection hidden="1"/>
    </xf>
    <xf numFmtId="0" fontId="3" fillId="0" borderId="6" xfId="0" applyFont="1" applyBorder="1" applyAlignment="1" applyProtection="1">
      <alignment horizontal="center" vertical="center" wrapText="1"/>
      <protection hidden="1"/>
    </xf>
    <xf numFmtId="0" fontId="27" fillId="0" borderId="0" xfId="0" applyFont="1" applyBorder="1" applyAlignment="1" applyProtection="1">
      <alignment horizontal="left" vertical="top" wrapText="1"/>
      <protection hidden="1"/>
    </xf>
    <xf numFmtId="0" fontId="27" fillId="0" borderId="0" xfId="0" applyFont="1" applyFill="1" applyBorder="1" applyAlignment="1" applyProtection="1">
      <alignment horizontal="left" vertical="top" wrapText="1"/>
      <protection hidden="1"/>
    </xf>
    <xf numFmtId="0" fontId="36" fillId="7" borderId="51" xfId="0" applyFont="1" applyFill="1" applyBorder="1" applyAlignment="1" applyProtection="1">
      <alignment horizontal="center" vertical="center" wrapText="1"/>
      <protection hidden="1"/>
    </xf>
    <xf numFmtId="0" fontId="36" fillId="7" borderId="0" xfId="0" applyFont="1" applyFill="1" applyBorder="1" applyAlignment="1" applyProtection="1">
      <alignment horizontal="center" vertical="center" wrapText="1"/>
      <protection hidden="1"/>
    </xf>
    <xf numFmtId="0" fontId="36" fillId="4" borderId="51" xfId="0" applyFont="1" applyFill="1" applyBorder="1" applyAlignment="1" applyProtection="1">
      <alignment horizontal="center" vertical="center" wrapText="1"/>
      <protection hidden="1"/>
    </xf>
    <xf numFmtId="0" fontId="36" fillId="4" borderId="0" xfId="0" applyFont="1" applyFill="1" applyBorder="1" applyAlignment="1" applyProtection="1">
      <alignment horizontal="center" vertical="center" wrapText="1"/>
      <protection hidden="1"/>
    </xf>
    <xf numFmtId="0" fontId="36" fillId="5" borderId="0" xfId="0" applyFont="1" applyFill="1" applyBorder="1" applyAlignment="1" applyProtection="1">
      <alignment horizontal="left" vertical="top" wrapText="1"/>
      <protection hidden="1"/>
    </xf>
    <xf numFmtId="0" fontId="34" fillId="0" borderId="0" xfId="0" applyFont="1" applyFill="1" applyBorder="1" applyAlignment="1" applyProtection="1">
      <alignment horizontal="left"/>
      <protection hidden="1"/>
    </xf>
    <xf numFmtId="0" fontId="34" fillId="0" borderId="10" xfId="0" applyFont="1" applyFill="1" applyBorder="1" applyAlignment="1" applyProtection="1">
      <alignment horizontal="left"/>
      <protection hidden="1"/>
    </xf>
    <xf numFmtId="0" fontId="33" fillId="0" borderId="0" xfId="0" applyFont="1" applyFill="1" applyBorder="1" applyAlignment="1" applyProtection="1">
      <alignment horizontal="right"/>
      <protection hidden="1"/>
    </xf>
    <xf numFmtId="0" fontId="33" fillId="0" borderId="10" xfId="0" applyFont="1" applyFill="1" applyBorder="1" applyAlignment="1" applyProtection="1">
      <alignment horizontal="right"/>
      <protection hidden="1"/>
    </xf>
    <xf numFmtId="0" fontId="27" fillId="4" borderId="33" xfId="0" applyFont="1" applyFill="1" applyBorder="1" applyAlignment="1" applyProtection="1">
      <alignment horizontal="center" vertical="center"/>
      <protection hidden="1"/>
    </xf>
    <xf numFmtId="0" fontId="27" fillId="4" borderId="34" xfId="0" applyFont="1" applyFill="1" applyBorder="1" applyAlignment="1" applyProtection="1">
      <alignment horizontal="center" vertical="center"/>
      <protection hidden="1"/>
    </xf>
    <xf numFmtId="0" fontId="32" fillId="5" borderId="0" xfId="0" applyFont="1" applyFill="1" applyAlignment="1" applyProtection="1">
      <alignment horizontal="left" vertical="center" wrapText="1"/>
      <protection hidden="1"/>
    </xf>
    <xf numFmtId="0" fontId="29" fillId="0" borderId="0" xfId="0" applyFont="1" applyAlignment="1" applyProtection="1">
      <alignment horizontal="left" vertical="center"/>
      <protection hidden="1"/>
    </xf>
    <xf numFmtId="0" fontId="27" fillId="0" borderId="33" xfId="0" applyFont="1" applyBorder="1" applyAlignment="1" applyProtection="1">
      <alignment horizontal="left" indent="1"/>
      <protection hidden="1"/>
    </xf>
    <xf numFmtId="0" fontId="27" fillId="0" borderId="35" xfId="0" applyFont="1" applyBorder="1" applyAlignment="1" applyProtection="1">
      <alignment horizontal="left" indent="1"/>
      <protection hidden="1"/>
    </xf>
    <xf numFmtId="0" fontId="27" fillId="0" borderId="34" xfId="0" applyFont="1" applyBorder="1" applyAlignment="1" applyProtection="1">
      <alignment horizontal="left" indent="1"/>
      <protection hidden="1"/>
    </xf>
    <xf numFmtId="0" fontId="27" fillId="4" borderId="33" xfId="0" applyFont="1" applyFill="1" applyBorder="1" applyAlignment="1" applyProtection="1">
      <alignment horizontal="left" vertical="center" indent="1"/>
      <protection hidden="1"/>
    </xf>
    <xf numFmtId="0" fontId="27" fillId="4" borderId="35" xfId="0" applyFont="1" applyFill="1" applyBorder="1" applyAlignment="1" applyProtection="1">
      <alignment horizontal="left" vertical="center" indent="1"/>
      <protection hidden="1"/>
    </xf>
    <xf numFmtId="0" fontId="27" fillId="4" borderId="34" xfId="0" applyFont="1" applyFill="1" applyBorder="1" applyAlignment="1" applyProtection="1">
      <alignment horizontal="left" vertical="center" indent="1"/>
      <protection hidden="1"/>
    </xf>
    <xf numFmtId="0" fontId="27" fillId="0" borderId="0" xfId="0" applyFont="1" applyAlignment="1" applyProtection="1">
      <alignment horizontal="left" vertical="top" wrapText="1"/>
      <protection hidden="1"/>
    </xf>
    <xf numFmtId="0" fontId="30" fillId="0" borderId="0" xfId="0" applyFont="1" applyAlignment="1" applyProtection="1">
      <alignment horizontal="left" vertical="center"/>
      <protection hidden="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0" fillId="0" borderId="1" xfId="0" applyFont="1" applyBorder="1" applyAlignment="1">
      <alignment horizontal="center" vertical="center"/>
    </xf>
  </cellXfs>
  <cellStyles count="19">
    <cellStyle name="20% - アクセント 3 3" xfId="4" xr:uid="{00000000-0005-0000-0000-000000000000}"/>
    <cellStyle name="Hyperlink 2" xfId="9" xr:uid="{00000000-0005-0000-0000-000001000000}"/>
    <cellStyle name="Normal 2" xfId="8" xr:uid="{00000000-0005-0000-0000-000002000000}"/>
    <cellStyle name="Normal 2 2" xfId="10" xr:uid="{00000000-0005-0000-0000-000003000000}"/>
    <cellStyle name="Normal 2 2 2" xfId="12" xr:uid="{00000000-0005-0000-0000-000004000000}"/>
    <cellStyle name="Normal 2 2 2 2" xfId="14" xr:uid="{00000000-0005-0000-0000-000005000000}"/>
    <cellStyle name="Normal 2 2 2 2 2" xfId="16" xr:uid="{00000000-0005-0000-0000-000006000000}"/>
    <cellStyle name="Normal 2 2 3" xfId="17" xr:uid="{00000000-0005-0000-0000-000007000000}"/>
    <cellStyle name="Normal 3" xfId="11" xr:uid="{00000000-0005-0000-0000-000008000000}"/>
    <cellStyle name="Normal 3 2" xfId="13" xr:uid="{00000000-0005-0000-0000-000009000000}"/>
    <cellStyle name="Normal 3 2 2" xfId="15" xr:uid="{00000000-0005-0000-0000-00000A000000}"/>
    <cellStyle name="パーセント 2" xfId="2" xr:uid="{00000000-0005-0000-0000-00000B000000}"/>
    <cellStyle name="桁区切り 2" xfId="3" xr:uid="{00000000-0005-0000-0000-00000C000000}"/>
    <cellStyle name="標準" xfId="0" builtinId="0"/>
    <cellStyle name="標準 2" xfId="1" xr:uid="{00000000-0005-0000-0000-00000E000000}"/>
    <cellStyle name="標準 3" xfId="7" xr:uid="{00000000-0005-0000-0000-00000F000000}"/>
    <cellStyle name="標準 35" xfId="6" xr:uid="{00000000-0005-0000-0000-000010000000}"/>
    <cellStyle name="標準 4" xfId="18" xr:uid="{00000000-0005-0000-0000-000011000000}"/>
    <cellStyle name="標準 5 5" xfId="5" xr:uid="{00000000-0005-0000-0000-000012000000}"/>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radarChart>
        <c:radarStyle val="filled"/>
        <c:varyColors val="0"/>
        <c:ser>
          <c:idx val="1"/>
          <c:order val="0"/>
          <c:tx>
            <c:strRef>
              <c:f>DataSheet1!$V$1</c:f>
              <c:strCache>
                <c:ptCount val="1"/>
                <c:pt idx="0">
                  <c:v>四捨五入</c:v>
                </c:pt>
              </c:strCache>
            </c:strRef>
          </c:tx>
          <c:spPr>
            <a:solidFill>
              <a:srgbClr val="FF9933">
                <a:alpha val="69804"/>
              </a:srgbClr>
            </a:solidFill>
          </c:spPr>
          <c:cat>
            <c:strRef>
              <c:f>DataSheet1!$S$2:$S$10</c:f>
              <c:strCache>
                <c:ptCount val="9"/>
                <c:pt idx="0">
                  <c:v>A. セキュリティ対応組織運営</c:v>
                </c:pt>
                <c:pt idx="1">
                  <c:v>B. リアルタイムアナリシス
（即時分析）</c:v>
                </c:pt>
                <c:pt idx="2">
                  <c:v>C. ディープアナリシス
（深掘分析）</c:v>
                </c:pt>
                <c:pt idx="3">
                  <c:v>D. インシデント対応</c:v>
                </c:pt>
                <c:pt idx="4">
                  <c:v>E. セキュリティ対応状況の
診断と評価</c:v>
                </c:pt>
                <c:pt idx="5">
                  <c:v>F. 脅威情報の収集
および評価と分析</c:v>
                </c:pt>
                <c:pt idx="6">
                  <c:v>G. セキュリティ対応
システム運用</c:v>
                </c:pt>
                <c:pt idx="7">
                  <c:v>H. 内部統制/内部不正
対応支援</c:v>
                </c:pt>
                <c:pt idx="8">
                  <c:v>I. 外部組織との積極的連携</c:v>
                </c:pt>
              </c:strCache>
            </c:strRef>
          </c:cat>
          <c:val>
            <c:numRef>
              <c:f>DataSheet1!$V$2:$V$10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7D85-4EB4-807F-D82F58468451}"/>
            </c:ext>
          </c:extLst>
        </c:ser>
        <c:dLbls>
          <c:showLegendKey val="0"/>
          <c:showVal val="0"/>
          <c:showCatName val="0"/>
          <c:showSerName val="0"/>
          <c:showPercent val="0"/>
          <c:showBubbleSize val="0"/>
        </c:dLbls>
        <c:axId val="213931904"/>
        <c:axId val="213933440"/>
      </c:radarChart>
      <c:catAx>
        <c:axId val="213931904"/>
        <c:scaling>
          <c:orientation val="minMax"/>
        </c:scaling>
        <c:delete val="0"/>
        <c:axPos val="b"/>
        <c:majorGridlines/>
        <c:numFmt formatCode="General" sourceLinked="0"/>
        <c:majorTickMark val="out"/>
        <c:minorTickMark val="none"/>
        <c:tickLblPos val="nextTo"/>
        <c:crossAx val="213933440"/>
        <c:crosses val="autoZero"/>
        <c:auto val="1"/>
        <c:lblAlgn val="ctr"/>
        <c:lblOffset val="100"/>
        <c:noMultiLvlLbl val="0"/>
      </c:catAx>
      <c:valAx>
        <c:axId val="213933440"/>
        <c:scaling>
          <c:orientation val="minMax"/>
          <c:max val="5"/>
          <c:min val="0"/>
        </c:scaling>
        <c:delete val="0"/>
        <c:axPos val="l"/>
        <c:majorGridlines/>
        <c:numFmt formatCode="General" sourceLinked="0"/>
        <c:majorTickMark val="cross"/>
        <c:minorTickMark val="none"/>
        <c:tickLblPos val="nextTo"/>
        <c:crossAx val="213931904"/>
        <c:crosses val="autoZero"/>
        <c:crossBetween val="between"/>
        <c:majorUnit val="1"/>
      </c:valAx>
      <c:spPr>
        <a:noFill/>
      </c:spPr>
    </c:plotArea>
    <c:plotVisOnly val="1"/>
    <c:dispBlanksAs val="gap"/>
    <c:showDLblsOverMax val="0"/>
  </c:chart>
  <c:spPr>
    <a:noFill/>
    <a:ln>
      <a:noFill/>
    </a:ln>
  </c:spPr>
  <c:txPr>
    <a:bodyPr/>
    <a:lstStyle/>
    <a:p>
      <a:pPr>
        <a:defRPr sz="800" b="1">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DataSheet1!$G$1</c:f>
              <c:strCache>
                <c:ptCount val="1"/>
                <c:pt idx="0">
                  <c:v>IN</c:v>
                </c:pt>
              </c:strCache>
            </c:strRef>
          </c:tx>
          <c:spPr>
            <a:solidFill>
              <a:schemeClr val="accent3">
                <a:lumMod val="60000"/>
                <a:lumOff val="40000"/>
              </a:schemeClr>
            </a:solidFill>
            <a:ln>
              <a:noFill/>
            </a:ln>
          </c:spPr>
          <c:invertIfNegative val="0"/>
          <c:cat>
            <c:strRef>
              <c:f>DataSheet1!$B$50:$B$55</c:f>
              <c:strCache>
                <c:ptCount val="6"/>
                <c:pt idx="0">
                  <c:v>I-1.</c:v>
                </c:pt>
                <c:pt idx="1">
                  <c:v>I-2.</c:v>
                </c:pt>
                <c:pt idx="2">
                  <c:v>I-3.</c:v>
                </c:pt>
                <c:pt idx="3">
                  <c:v>I-4.</c:v>
                </c:pt>
                <c:pt idx="4">
                  <c:v>I-5.</c:v>
                </c:pt>
                <c:pt idx="5">
                  <c:v>I-6.</c:v>
                </c:pt>
              </c:strCache>
            </c:strRef>
          </c:cat>
          <c:val>
            <c:numRef>
              <c:f>DataSheet1!$G$50:$G$55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75E-4789-B226-0161F8597CFF}"/>
            </c:ext>
          </c:extLst>
        </c:ser>
        <c:ser>
          <c:idx val="1"/>
          <c:order val="1"/>
          <c:tx>
            <c:strRef>
              <c:f>DataSheet1!$H$1</c:f>
              <c:strCache>
                <c:ptCount val="1"/>
                <c:pt idx="0">
                  <c:v>OUT</c:v>
                </c:pt>
              </c:strCache>
            </c:strRef>
          </c:tx>
          <c:spPr>
            <a:solidFill>
              <a:schemeClr val="accent6">
                <a:lumMod val="60000"/>
                <a:lumOff val="40000"/>
              </a:schemeClr>
            </a:solidFill>
          </c:spPr>
          <c:invertIfNegative val="0"/>
          <c:cat>
            <c:strRef>
              <c:f>DataSheet1!$B$50:$B$55</c:f>
              <c:strCache>
                <c:ptCount val="6"/>
                <c:pt idx="0">
                  <c:v>I-1.</c:v>
                </c:pt>
                <c:pt idx="1">
                  <c:v>I-2.</c:v>
                </c:pt>
                <c:pt idx="2">
                  <c:v>I-3.</c:v>
                </c:pt>
                <c:pt idx="3">
                  <c:v>I-4.</c:v>
                </c:pt>
                <c:pt idx="4">
                  <c:v>I-5.</c:v>
                </c:pt>
                <c:pt idx="5">
                  <c:v>I-6.</c:v>
                </c:pt>
              </c:strCache>
            </c:strRef>
          </c:cat>
          <c:val>
            <c:numRef>
              <c:f>DataSheet1!$H$50:$H$55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F75E-4789-B226-0161F8597CFF}"/>
            </c:ext>
          </c:extLst>
        </c:ser>
        <c:dLbls>
          <c:showLegendKey val="0"/>
          <c:showVal val="0"/>
          <c:showCatName val="0"/>
          <c:showSerName val="0"/>
          <c:showPercent val="0"/>
          <c:showBubbleSize val="0"/>
        </c:dLbls>
        <c:gapWidth val="20"/>
        <c:overlap val="100"/>
        <c:axId val="212200448"/>
        <c:axId val="212296448"/>
      </c:barChart>
      <c:catAx>
        <c:axId val="212200448"/>
        <c:scaling>
          <c:orientation val="maxMin"/>
        </c:scaling>
        <c:delete val="0"/>
        <c:axPos val="l"/>
        <c:majorGridlines/>
        <c:numFmt formatCode="General" sourceLinked="0"/>
        <c:majorTickMark val="none"/>
        <c:minorTickMark val="none"/>
        <c:tickLblPos val="nextTo"/>
        <c:txPr>
          <a:bodyPr/>
          <a:lstStyle/>
          <a:p>
            <a:pPr>
              <a:defRPr sz="800"/>
            </a:pPr>
            <a:endParaRPr lang="ja-JP"/>
          </a:p>
        </c:txPr>
        <c:crossAx val="212296448"/>
        <c:crosses val="autoZero"/>
        <c:auto val="1"/>
        <c:lblAlgn val="ctr"/>
        <c:lblOffset val="100"/>
        <c:noMultiLvlLbl val="0"/>
      </c:catAx>
      <c:valAx>
        <c:axId val="212296448"/>
        <c:scaling>
          <c:orientation val="minMax"/>
          <c:max val="5"/>
        </c:scaling>
        <c:delete val="1"/>
        <c:axPos val="t"/>
        <c:majorGridlines>
          <c:spPr>
            <a:ln>
              <a:prstDash val="dash"/>
            </a:ln>
          </c:spPr>
        </c:majorGridlines>
        <c:numFmt formatCode="General" sourceLinked="1"/>
        <c:majorTickMark val="in"/>
        <c:minorTickMark val="in"/>
        <c:tickLblPos val="nextTo"/>
        <c:crossAx val="212200448"/>
        <c:crosses val="autoZero"/>
        <c:crossBetween val="between"/>
        <c:majorUnit val="1"/>
        <c:minorUnit val="1"/>
      </c:valAx>
      <c:spPr>
        <a:noFill/>
        <a:ln>
          <a:solidFill>
            <a:schemeClr val="bg1">
              <a:lumMod val="50000"/>
            </a:schemeClr>
          </a:solidFill>
        </a:ln>
      </c:spPr>
    </c:plotArea>
    <c:plotVisOnly val="1"/>
    <c:dispBlanksAs val="gap"/>
    <c:showDLblsOverMax val="0"/>
  </c:chart>
  <c:spPr>
    <a:noFill/>
    <a:ln>
      <a:noFill/>
    </a:ln>
  </c:spPr>
  <c:txPr>
    <a:bodyPr/>
    <a:lstStyle/>
    <a:p>
      <a:pPr>
        <a:defRPr>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DataSheet1!$G$1</c:f>
              <c:strCache>
                <c:ptCount val="1"/>
                <c:pt idx="0">
                  <c:v>IN</c:v>
                </c:pt>
              </c:strCache>
            </c:strRef>
          </c:tx>
          <c:spPr>
            <a:solidFill>
              <a:schemeClr val="accent3">
                <a:lumMod val="60000"/>
                <a:lumOff val="40000"/>
              </a:schemeClr>
            </a:solidFill>
            <a:ln>
              <a:noFill/>
            </a:ln>
          </c:spPr>
          <c:invertIfNegative val="0"/>
          <c:cat>
            <c:strRef>
              <c:f>DataSheet1!$B$2:$B$7</c:f>
              <c:strCache>
                <c:ptCount val="6"/>
                <c:pt idx="0">
                  <c:v>A-1.</c:v>
                </c:pt>
                <c:pt idx="1">
                  <c:v>A-2.</c:v>
                </c:pt>
                <c:pt idx="2">
                  <c:v>A-3.</c:v>
                </c:pt>
                <c:pt idx="3">
                  <c:v>A-4.</c:v>
                </c:pt>
                <c:pt idx="4">
                  <c:v>A-5.</c:v>
                </c:pt>
                <c:pt idx="5">
                  <c:v>A-6.</c:v>
                </c:pt>
              </c:strCache>
            </c:strRef>
          </c:cat>
          <c:val>
            <c:numRef>
              <c:f>DataSheet1!$G$2:$G$7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DD11-4A62-9B7B-A18C6B8C6AE8}"/>
            </c:ext>
          </c:extLst>
        </c:ser>
        <c:ser>
          <c:idx val="1"/>
          <c:order val="1"/>
          <c:tx>
            <c:strRef>
              <c:f>DataSheet1!$H$1</c:f>
              <c:strCache>
                <c:ptCount val="1"/>
                <c:pt idx="0">
                  <c:v>OUT</c:v>
                </c:pt>
              </c:strCache>
            </c:strRef>
          </c:tx>
          <c:spPr>
            <a:solidFill>
              <a:schemeClr val="accent6">
                <a:lumMod val="60000"/>
                <a:lumOff val="40000"/>
              </a:schemeClr>
            </a:solidFill>
          </c:spPr>
          <c:invertIfNegative val="0"/>
          <c:val>
            <c:numRef>
              <c:f>DataSheet1!$H$2:$H$7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DD11-4A62-9B7B-A18C6B8C6AE8}"/>
            </c:ext>
          </c:extLst>
        </c:ser>
        <c:dLbls>
          <c:showLegendKey val="0"/>
          <c:showVal val="0"/>
          <c:showCatName val="0"/>
          <c:showSerName val="0"/>
          <c:showPercent val="0"/>
          <c:showBubbleSize val="0"/>
        </c:dLbls>
        <c:gapWidth val="20"/>
        <c:overlap val="100"/>
        <c:axId val="211778176"/>
        <c:axId val="211784064"/>
      </c:barChart>
      <c:catAx>
        <c:axId val="211778176"/>
        <c:scaling>
          <c:orientation val="maxMin"/>
        </c:scaling>
        <c:delete val="0"/>
        <c:axPos val="l"/>
        <c:majorGridlines/>
        <c:numFmt formatCode="General" sourceLinked="0"/>
        <c:majorTickMark val="none"/>
        <c:minorTickMark val="none"/>
        <c:tickLblPos val="nextTo"/>
        <c:txPr>
          <a:bodyPr/>
          <a:lstStyle/>
          <a:p>
            <a:pPr>
              <a:defRPr sz="700"/>
            </a:pPr>
            <a:endParaRPr lang="ja-JP"/>
          </a:p>
        </c:txPr>
        <c:crossAx val="211784064"/>
        <c:crosses val="autoZero"/>
        <c:auto val="1"/>
        <c:lblAlgn val="ctr"/>
        <c:lblOffset val="100"/>
        <c:noMultiLvlLbl val="0"/>
      </c:catAx>
      <c:valAx>
        <c:axId val="211784064"/>
        <c:scaling>
          <c:orientation val="minMax"/>
          <c:max val="5"/>
        </c:scaling>
        <c:delete val="1"/>
        <c:axPos val="t"/>
        <c:majorGridlines>
          <c:spPr>
            <a:ln>
              <a:prstDash val="dash"/>
            </a:ln>
          </c:spPr>
        </c:majorGridlines>
        <c:numFmt formatCode="General" sourceLinked="1"/>
        <c:majorTickMark val="in"/>
        <c:minorTickMark val="in"/>
        <c:tickLblPos val="nextTo"/>
        <c:crossAx val="211778176"/>
        <c:crosses val="autoZero"/>
        <c:crossBetween val="between"/>
        <c:majorUnit val="1"/>
        <c:minorUnit val="1"/>
      </c:valAx>
      <c:spPr>
        <a:noFill/>
        <a:ln>
          <a:solidFill>
            <a:schemeClr val="bg1">
              <a:lumMod val="50000"/>
            </a:schemeClr>
          </a:solidFill>
        </a:ln>
      </c:spPr>
    </c:plotArea>
    <c:plotVisOnly val="1"/>
    <c:dispBlanksAs val="gap"/>
    <c:showDLblsOverMax val="0"/>
  </c:chart>
  <c:spPr>
    <a:noFill/>
    <a:ln>
      <a:noFill/>
    </a:ln>
  </c:spPr>
  <c:txPr>
    <a:bodyPr/>
    <a:lstStyle/>
    <a:p>
      <a:pPr>
        <a:defRPr>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DataSheet1!$G$1</c:f>
              <c:strCache>
                <c:ptCount val="1"/>
                <c:pt idx="0">
                  <c:v>IN</c:v>
                </c:pt>
              </c:strCache>
            </c:strRef>
          </c:tx>
          <c:spPr>
            <a:solidFill>
              <a:schemeClr val="accent3">
                <a:lumMod val="60000"/>
                <a:lumOff val="40000"/>
              </a:schemeClr>
            </a:solidFill>
            <a:ln>
              <a:noFill/>
            </a:ln>
          </c:spPr>
          <c:invertIfNegative val="0"/>
          <c:cat>
            <c:strRef>
              <c:f>DataSheet1!$B$8:$B$12</c:f>
              <c:strCache>
                <c:ptCount val="5"/>
                <c:pt idx="0">
                  <c:v>B-1.</c:v>
                </c:pt>
                <c:pt idx="1">
                  <c:v>B-2.</c:v>
                </c:pt>
                <c:pt idx="2">
                  <c:v>B-3.</c:v>
                </c:pt>
                <c:pt idx="3">
                  <c:v>B-4.</c:v>
                </c:pt>
                <c:pt idx="4">
                  <c:v>B-5.</c:v>
                </c:pt>
              </c:strCache>
            </c:strRef>
          </c:cat>
          <c:val>
            <c:numRef>
              <c:f>DataSheet1!$G$8:$G$12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8CFA-40AC-BCE6-2D625B5157E1}"/>
            </c:ext>
          </c:extLst>
        </c:ser>
        <c:ser>
          <c:idx val="1"/>
          <c:order val="1"/>
          <c:tx>
            <c:strRef>
              <c:f>DataSheet1!$H$1</c:f>
              <c:strCache>
                <c:ptCount val="1"/>
                <c:pt idx="0">
                  <c:v>OUT</c:v>
                </c:pt>
              </c:strCache>
            </c:strRef>
          </c:tx>
          <c:spPr>
            <a:solidFill>
              <a:schemeClr val="accent6">
                <a:lumMod val="60000"/>
                <a:lumOff val="40000"/>
              </a:schemeClr>
            </a:solidFill>
          </c:spPr>
          <c:invertIfNegative val="0"/>
          <c:cat>
            <c:strRef>
              <c:f>DataSheet1!$B$8:$B$12</c:f>
              <c:strCache>
                <c:ptCount val="5"/>
                <c:pt idx="0">
                  <c:v>B-1.</c:v>
                </c:pt>
                <c:pt idx="1">
                  <c:v>B-2.</c:v>
                </c:pt>
                <c:pt idx="2">
                  <c:v>B-3.</c:v>
                </c:pt>
                <c:pt idx="3">
                  <c:v>B-4.</c:v>
                </c:pt>
                <c:pt idx="4">
                  <c:v>B-5.</c:v>
                </c:pt>
              </c:strCache>
            </c:strRef>
          </c:cat>
          <c:val>
            <c:numRef>
              <c:f>DataSheet1!$H$8:$H$12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8CFA-40AC-BCE6-2D625B5157E1}"/>
            </c:ext>
          </c:extLst>
        </c:ser>
        <c:dLbls>
          <c:showLegendKey val="0"/>
          <c:showVal val="0"/>
          <c:showCatName val="0"/>
          <c:showSerName val="0"/>
          <c:showPercent val="0"/>
          <c:showBubbleSize val="0"/>
        </c:dLbls>
        <c:gapWidth val="20"/>
        <c:overlap val="100"/>
        <c:axId val="211943808"/>
        <c:axId val="211945344"/>
      </c:barChart>
      <c:catAx>
        <c:axId val="211943808"/>
        <c:scaling>
          <c:orientation val="maxMin"/>
        </c:scaling>
        <c:delete val="0"/>
        <c:axPos val="l"/>
        <c:majorGridlines/>
        <c:numFmt formatCode="General" sourceLinked="0"/>
        <c:majorTickMark val="none"/>
        <c:minorTickMark val="none"/>
        <c:tickLblPos val="nextTo"/>
        <c:txPr>
          <a:bodyPr/>
          <a:lstStyle/>
          <a:p>
            <a:pPr>
              <a:defRPr sz="800"/>
            </a:pPr>
            <a:endParaRPr lang="ja-JP"/>
          </a:p>
        </c:txPr>
        <c:crossAx val="211945344"/>
        <c:crosses val="autoZero"/>
        <c:auto val="1"/>
        <c:lblAlgn val="ctr"/>
        <c:lblOffset val="100"/>
        <c:noMultiLvlLbl val="0"/>
      </c:catAx>
      <c:valAx>
        <c:axId val="211945344"/>
        <c:scaling>
          <c:orientation val="minMax"/>
          <c:max val="5"/>
        </c:scaling>
        <c:delete val="1"/>
        <c:axPos val="t"/>
        <c:majorGridlines>
          <c:spPr>
            <a:ln>
              <a:prstDash val="dash"/>
            </a:ln>
          </c:spPr>
        </c:majorGridlines>
        <c:numFmt formatCode="General" sourceLinked="1"/>
        <c:majorTickMark val="in"/>
        <c:minorTickMark val="in"/>
        <c:tickLblPos val="nextTo"/>
        <c:crossAx val="211943808"/>
        <c:crosses val="autoZero"/>
        <c:crossBetween val="between"/>
        <c:majorUnit val="1"/>
        <c:minorUnit val="1"/>
      </c:valAx>
      <c:spPr>
        <a:noFill/>
        <a:ln>
          <a:solidFill>
            <a:schemeClr val="bg1">
              <a:lumMod val="50000"/>
            </a:schemeClr>
          </a:solidFill>
        </a:ln>
      </c:spPr>
    </c:plotArea>
    <c:plotVisOnly val="1"/>
    <c:dispBlanksAs val="gap"/>
    <c:showDLblsOverMax val="0"/>
  </c:chart>
  <c:spPr>
    <a:noFill/>
    <a:ln>
      <a:noFill/>
    </a:ln>
  </c:spPr>
  <c:txPr>
    <a:bodyPr/>
    <a:lstStyle/>
    <a:p>
      <a:pPr>
        <a:defRPr>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DataSheet1!$G$1</c:f>
              <c:strCache>
                <c:ptCount val="1"/>
                <c:pt idx="0">
                  <c:v>IN</c:v>
                </c:pt>
              </c:strCache>
            </c:strRef>
          </c:tx>
          <c:spPr>
            <a:solidFill>
              <a:schemeClr val="accent3">
                <a:lumMod val="60000"/>
                <a:lumOff val="40000"/>
              </a:schemeClr>
            </a:solidFill>
            <a:ln>
              <a:noFill/>
            </a:ln>
          </c:spPr>
          <c:invertIfNegative val="0"/>
          <c:cat>
            <c:strRef>
              <c:f>DataSheet1!$B$13:$B$17</c:f>
              <c:strCache>
                <c:ptCount val="5"/>
                <c:pt idx="0">
                  <c:v>C-1.</c:v>
                </c:pt>
                <c:pt idx="1">
                  <c:v>C-2.</c:v>
                </c:pt>
                <c:pt idx="2">
                  <c:v>C-3.</c:v>
                </c:pt>
                <c:pt idx="3">
                  <c:v>C-4.</c:v>
                </c:pt>
                <c:pt idx="4">
                  <c:v>C-5.</c:v>
                </c:pt>
              </c:strCache>
            </c:strRef>
          </c:cat>
          <c:val>
            <c:numRef>
              <c:f>DataSheet1!$G$13:$G$17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9188-4D45-9D06-F8E7DBF6280B}"/>
            </c:ext>
          </c:extLst>
        </c:ser>
        <c:ser>
          <c:idx val="1"/>
          <c:order val="1"/>
          <c:tx>
            <c:strRef>
              <c:f>DataSheet1!$H$1</c:f>
              <c:strCache>
                <c:ptCount val="1"/>
                <c:pt idx="0">
                  <c:v>OUT</c:v>
                </c:pt>
              </c:strCache>
            </c:strRef>
          </c:tx>
          <c:spPr>
            <a:solidFill>
              <a:schemeClr val="accent6">
                <a:lumMod val="60000"/>
                <a:lumOff val="40000"/>
              </a:schemeClr>
            </a:solidFill>
          </c:spPr>
          <c:invertIfNegative val="0"/>
          <c:cat>
            <c:strRef>
              <c:f>DataSheet1!$B$13:$B$17</c:f>
              <c:strCache>
                <c:ptCount val="5"/>
                <c:pt idx="0">
                  <c:v>C-1.</c:v>
                </c:pt>
                <c:pt idx="1">
                  <c:v>C-2.</c:v>
                </c:pt>
                <c:pt idx="2">
                  <c:v>C-3.</c:v>
                </c:pt>
                <c:pt idx="3">
                  <c:v>C-4.</c:v>
                </c:pt>
                <c:pt idx="4">
                  <c:v>C-5.</c:v>
                </c:pt>
              </c:strCache>
            </c:strRef>
          </c:cat>
          <c:val>
            <c:numRef>
              <c:f>DataSheet1!$H$13:$H$17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9188-4D45-9D06-F8E7DBF6280B}"/>
            </c:ext>
          </c:extLst>
        </c:ser>
        <c:dLbls>
          <c:showLegendKey val="0"/>
          <c:showVal val="0"/>
          <c:showCatName val="0"/>
          <c:showSerName val="0"/>
          <c:showPercent val="0"/>
          <c:showBubbleSize val="0"/>
        </c:dLbls>
        <c:gapWidth val="20"/>
        <c:overlap val="100"/>
        <c:axId val="211978112"/>
        <c:axId val="211979648"/>
      </c:barChart>
      <c:catAx>
        <c:axId val="211978112"/>
        <c:scaling>
          <c:orientation val="maxMin"/>
        </c:scaling>
        <c:delete val="0"/>
        <c:axPos val="l"/>
        <c:majorGridlines/>
        <c:numFmt formatCode="General" sourceLinked="0"/>
        <c:majorTickMark val="none"/>
        <c:minorTickMark val="none"/>
        <c:tickLblPos val="nextTo"/>
        <c:txPr>
          <a:bodyPr/>
          <a:lstStyle/>
          <a:p>
            <a:pPr>
              <a:defRPr sz="800"/>
            </a:pPr>
            <a:endParaRPr lang="ja-JP"/>
          </a:p>
        </c:txPr>
        <c:crossAx val="211979648"/>
        <c:crosses val="autoZero"/>
        <c:auto val="1"/>
        <c:lblAlgn val="ctr"/>
        <c:lblOffset val="100"/>
        <c:noMultiLvlLbl val="0"/>
      </c:catAx>
      <c:valAx>
        <c:axId val="211979648"/>
        <c:scaling>
          <c:orientation val="minMax"/>
          <c:max val="5"/>
        </c:scaling>
        <c:delete val="1"/>
        <c:axPos val="t"/>
        <c:majorGridlines>
          <c:spPr>
            <a:ln>
              <a:prstDash val="dash"/>
            </a:ln>
          </c:spPr>
        </c:majorGridlines>
        <c:numFmt formatCode="General" sourceLinked="1"/>
        <c:majorTickMark val="in"/>
        <c:minorTickMark val="in"/>
        <c:tickLblPos val="nextTo"/>
        <c:crossAx val="211978112"/>
        <c:crosses val="autoZero"/>
        <c:crossBetween val="between"/>
        <c:majorUnit val="1"/>
        <c:minorUnit val="1"/>
      </c:valAx>
      <c:spPr>
        <a:noFill/>
        <a:ln>
          <a:solidFill>
            <a:schemeClr val="bg1">
              <a:lumMod val="50000"/>
            </a:schemeClr>
          </a:solidFill>
        </a:ln>
      </c:spPr>
    </c:plotArea>
    <c:plotVisOnly val="1"/>
    <c:dispBlanksAs val="gap"/>
    <c:showDLblsOverMax val="0"/>
  </c:chart>
  <c:spPr>
    <a:noFill/>
    <a:ln>
      <a:noFill/>
    </a:ln>
  </c:spPr>
  <c:txPr>
    <a:bodyPr/>
    <a:lstStyle/>
    <a:p>
      <a:pPr>
        <a:defRPr>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DataSheet1!$G$1</c:f>
              <c:strCache>
                <c:ptCount val="1"/>
                <c:pt idx="0">
                  <c:v>IN</c:v>
                </c:pt>
              </c:strCache>
            </c:strRef>
          </c:tx>
          <c:spPr>
            <a:solidFill>
              <a:schemeClr val="accent3">
                <a:lumMod val="60000"/>
                <a:lumOff val="40000"/>
              </a:schemeClr>
            </a:solidFill>
            <a:ln>
              <a:noFill/>
            </a:ln>
          </c:spPr>
          <c:invertIfNegative val="0"/>
          <c:cat>
            <c:strRef>
              <c:f>DataSheet1!$B$18:$B$25</c:f>
              <c:strCache>
                <c:ptCount val="8"/>
                <c:pt idx="0">
                  <c:v>D-1.</c:v>
                </c:pt>
                <c:pt idx="1">
                  <c:v>D-2.</c:v>
                </c:pt>
                <c:pt idx="2">
                  <c:v>D-3.</c:v>
                </c:pt>
                <c:pt idx="3">
                  <c:v>D-4.</c:v>
                </c:pt>
                <c:pt idx="4">
                  <c:v>D-5.</c:v>
                </c:pt>
                <c:pt idx="5">
                  <c:v>D-6.</c:v>
                </c:pt>
                <c:pt idx="6">
                  <c:v>D-7.</c:v>
                </c:pt>
                <c:pt idx="7">
                  <c:v>D-8.</c:v>
                </c:pt>
              </c:strCache>
            </c:strRef>
          </c:cat>
          <c:val>
            <c:numRef>
              <c:f>DataSheet1!$G$18:$G$25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D8F-4B47-AC23-7FFB18A7C21C}"/>
            </c:ext>
          </c:extLst>
        </c:ser>
        <c:ser>
          <c:idx val="1"/>
          <c:order val="1"/>
          <c:tx>
            <c:strRef>
              <c:f>DataSheet1!$H$1</c:f>
              <c:strCache>
                <c:ptCount val="1"/>
                <c:pt idx="0">
                  <c:v>OUT</c:v>
                </c:pt>
              </c:strCache>
            </c:strRef>
          </c:tx>
          <c:spPr>
            <a:solidFill>
              <a:schemeClr val="accent6">
                <a:lumMod val="60000"/>
                <a:lumOff val="40000"/>
              </a:schemeClr>
            </a:solidFill>
          </c:spPr>
          <c:invertIfNegative val="0"/>
          <c:cat>
            <c:strRef>
              <c:f>DataSheet1!$B$18:$B$25</c:f>
              <c:strCache>
                <c:ptCount val="8"/>
                <c:pt idx="0">
                  <c:v>D-1.</c:v>
                </c:pt>
                <c:pt idx="1">
                  <c:v>D-2.</c:v>
                </c:pt>
                <c:pt idx="2">
                  <c:v>D-3.</c:v>
                </c:pt>
                <c:pt idx="3">
                  <c:v>D-4.</c:v>
                </c:pt>
                <c:pt idx="4">
                  <c:v>D-5.</c:v>
                </c:pt>
                <c:pt idx="5">
                  <c:v>D-6.</c:v>
                </c:pt>
                <c:pt idx="6">
                  <c:v>D-7.</c:v>
                </c:pt>
                <c:pt idx="7">
                  <c:v>D-8.</c:v>
                </c:pt>
              </c:strCache>
            </c:strRef>
          </c:cat>
          <c:val>
            <c:numRef>
              <c:f>DataSheet1!$H$18:$H$25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DD8F-4B47-AC23-7FFB18A7C21C}"/>
            </c:ext>
          </c:extLst>
        </c:ser>
        <c:dLbls>
          <c:showLegendKey val="0"/>
          <c:showVal val="0"/>
          <c:showCatName val="0"/>
          <c:showSerName val="0"/>
          <c:showPercent val="0"/>
          <c:showBubbleSize val="0"/>
        </c:dLbls>
        <c:gapWidth val="20"/>
        <c:overlap val="100"/>
        <c:axId val="211991936"/>
        <c:axId val="212083840"/>
      </c:barChart>
      <c:catAx>
        <c:axId val="211991936"/>
        <c:scaling>
          <c:orientation val="maxMin"/>
        </c:scaling>
        <c:delete val="0"/>
        <c:axPos val="l"/>
        <c:majorGridlines/>
        <c:numFmt formatCode="General" sourceLinked="0"/>
        <c:majorTickMark val="none"/>
        <c:minorTickMark val="none"/>
        <c:tickLblPos val="nextTo"/>
        <c:txPr>
          <a:bodyPr/>
          <a:lstStyle/>
          <a:p>
            <a:pPr>
              <a:defRPr sz="800"/>
            </a:pPr>
            <a:endParaRPr lang="ja-JP"/>
          </a:p>
        </c:txPr>
        <c:crossAx val="212083840"/>
        <c:crosses val="autoZero"/>
        <c:auto val="1"/>
        <c:lblAlgn val="ctr"/>
        <c:lblOffset val="100"/>
        <c:noMultiLvlLbl val="0"/>
      </c:catAx>
      <c:valAx>
        <c:axId val="212083840"/>
        <c:scaling>
          <c:orientation val="minMax"/>
          <c:max val="5"/>
        </c:scaling>
        <c:delete val="1"/>
        <c:axPos val="t"/>
        <c:majorGridlines>
          <c:spPr>
            <a:ln>
              <a:prstDash val="dash"/>
            </a:ln>
          </c:spPr>
        </c:majorGridlines>
        <c:numFmt formatCode="General" sourceLinked="1"/>
        <c:majorTickMark val="in"/>
        <c:minorTickMark val="in"/>
        <c:tickLblPos val="nextTo"/>
        <c:crossAx val="211991936"/>
        <c:crosses val="autoZero"/>
        <c:crossBetween val="between"/>
        <c:majorUnit val="1"/>
        <c:minorUnit val="1"/>
      </c:valAx>
      <c:spPr>
        <a:noFill/>
        <a:ln>
          <a:solidFill>
            <a:schemeClr val="bg1">
              <a:lumMod val="50000"/>
            </a:schemeClr>
          </a:solidFill>
        </a:ln>
      </c:spPr>
    </c:plotArea>
    <c:plotVisOnly val="1"/>
    <c:dispBlanksAs val="gap"/>
    <c:showDLblsOverMax val="0"/>
  </c:chart>
  <c:spPr>
    <a:noFill/>
    <a:ln>
      <a:noFill/>
    </a:ln>
  </c:spPr>
  <c:txPr>
    <a:bodyPr/>
    <a:lstStyle/>
    <a:p>
      <a:pPr>
        <a:defRPr>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DataSheet1!$G$1</c:f>
              <c:strCache>
                <c:ptCount val="1"/>
                <c:pt idx="0">
                  <c:v>IN</c:v>
                </c:pt>
              </c:strCache>
            </c:strRef>
          </c:tx>
          <c:spPr>
            <a:solidFill>
              <a:schemeClr val="accent3">
                <a:lumMod val="60000"/>
                <a:lumOff val="40000"/>
              </a:schemeClr>
            </a:solidFill>
            <a:ln>
              <a:noFill/>
            </a:ln>
          </c:spPr>
          <c:invertIfNegative val="0"/>
          <c:cat>
            <c:strRef>
              <c:f>DataSheet1!$B$26:$B$32</c:f>
              <c:strCache>
                <c:ptCount val="7"/>
                <c:pt idx="0">
                  <c:v>E-1.</c:v>
                </c:pt>
                <c:pt idx="1">
                  <c:v>E-2.</c:v>
                </c:pt>
                <c:pt idx="2">
                  <c:v>E-3.</c:v>
                </c:pt>
                <c:pt idx="3">
                  <c:v>E-4.</c:v>
                </c:pt>
                <c:pt idx="4">
                  <c:v>E-5.</c:v>
                </c:pt>
                <c:pt idx="5">
                  <c:v>E-6.</c:v>
                </c:pt>
                <c:pt idx="6">
                  <c:v>E-7.</c:v>
                </c:pt>
              </c:strCache>
            </c:strRef>
          </c:cat>
          <c:val>
            <c:numRef>
              <c:f>DataSheet1!$G$26:$G$32</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0FE0-4A38-8A2E-88A1D73C8F76}"/>
            </c:ext>
          </c:extLst>
        </c:ser>
        <c:ser>
          <c:idx val="1"/>
          <c:order val="1"/>
          <c:tx>
            <c:strRef>
              <c:f>DataSheet1!$H$1</c:f>
              <c:strCache>
                <c:ptCount val="1"/>
                <c:pt idx="0">
                  <c:v>OUT</c:v>
                </c:pt>
              </c:strCache>
            </c:strRef>
          </c:tx>
          <c:spPr>
            <a:solidFill>
              <a:schemeClr val="accent6">
                <a:lumMod val="60000"/>
                <a:lumOff val="40000"/>
              </a:schemeClr>
            </a:solidFill>
          </c:spPr>
          <c:invertIfNegative val="0"/>
          <c:cat>
            <c:strRef>
              <c:f>DataSheet1!$B$26:$B$32</c:f>
              <c:strCache>
                <c:ptCount val="7"/>
                <c:pt idx="0">
                  <c:v>E-1.</c:v>
                </c:pt>
                <c:pt idx="1">
                  <c:v>E-2.</c:v>
                </c:pt>
                <c:pt idx="2">
                  <c:v>E-3.</c:v>
                </c:pt>
                <c:pt idx="3">
                  <c:v>E-4.</c:v>
                </c:pt>
                <c:pt idx="4">
                  <c:v>E-5.</c:v>
                </c:pt>
                <c:pt idx="5">
                  <c:v>E-6.</c:v>
                </c:pt>
                <c:pt idx="6">
                  <c:v>E-7.</c:v>
                </c:pt>
              </c:strCache>
            </c:strRef>
          </c:cat>
          <c:val>
            <c:numRef>
              <c:f>DataSheet1!$H$26:$H$32</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0FE0-4A38-8A2E-88A1D73C8F76}"/>
            </c:ext>
          </c:extLst>
        </c:ser>
        <c:dLbls>
          <c:showLegendKey val="0"/>
          <c:showVal val="0"/>
          <c:showCatName val="0"/>
          <c:showSerName val="0"/>
          <c:showPercent val="0"/>
          <c:showBubbleSize val="0"/>
        </c:dLbls>
        <c:gapWidth val="20"/>
        <c:overlap val="100"/>
        <c:axId val="212108416"/>
        <c:axId val="212109952"/>
      </c:barChart>
      <c:catAx>
        <c:axId val="212108416"/>
        <c:scaling>
          <c:orientation val="maxMin"/>
        </c:scaling>
        <c:delete val="0"/>
        <c:axPos val="l"/>
        <c:majorGridlines/>
        <c:numFmt formatCode="General" sourceLinked="0"/>
        <c:majorTickMark val="none"/>
        <c:minorTickMark val="none"/>
        <c:tickLblPos val="nextTo"/>
        <c:txPr>
          <a:bodyPr/>
          <a:lstStyle/>
          <a:p>
            <a:pPr>
              <a:defRPr sz="800"/>
            </a:pPr>
            <a:endParaRPr lang="ja-JP"/>
          </a:p>
        </c:txPr>
        <c:crossAx val="212109952"/>
        <c:crosses val="autoZero"/>
        <c:auto val="1"/>
        <c:lblAlgn val="ctr"/>
        <c:lblOffset val="100"/>
        <c:noMultiLvlLbl val="0"/>
      </c:catAx>
      <c:valAx>
        <c:axId val="212109952"/>
        <c:scaling>
          <c:orientation val="minMax"/>
          <c:max val="5"/>
        </c:scaling>
        <c:delete val="1"/>
        <c:axPos val="t"/>
        <c:majorGridlines>
          <c:spPr>
            <a:ln>
              <a:prstDash val="dash"/>
            </a:ln>
          </c:spPr>
        </c:majorGridlines>
        <c:numFmt formatCode="General" sourceLinked="1"/>
        <c:majorTickMark val="in"/>
        <c:minorTickMark val="in"/>
        <c:tickLblPos val="nextTo"/>
        <c:crossAx val="212108416"/>
        <c:crosses val="autoZero"/>
        <c:crossBetween val="between"/>
        <c:majorUnit val="1"/>
        <c:minorUnit val="1"/>
      </c:valAx>
      <c:spPr>
        <a:noFill/>
        <a:ln>
          <a:solidFill>
            <a:schemeClr val="bg1">
              <a:lumMod val="50000"/>
            </a:schemeClr>
          </a:solidFill>
        </a:ln>
      </c:spPr>
    </c:plotArea>
    <c:plotVisOnly val="1"/>
    <c:dispBlanksAs val="gap"/>
    <c:showDLblsOverMax val="0"/>
  </c:chart>
  <c:spPr>
    <a:noFill/>
    <a:ln>
      <a:noFill/>
    </a:ln>
  </c:spPr>
  <c:txPr>
    <a:bodyPr/>
    <a:lstStyle/>
    <a:p>
      <a:pPr>
        <a:defRPr>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DataSheet1!$G$1</c:f>
              <c:strCache>
                <c:ptCount val="1"/>
                <c:pt idx="0">
                  <c:v>IN</c:v>
                </c:pt>
              </c:strCache>
            </c:strRef>
          </c:tx>
          <c:spPr>
            <a:solidFill>
              <a:schemeClr val="accent3">
                <a:lumMod val="60000"/>
                <a:lumOff val="40000"/>
              </a:schemeClr>
            </a:solidFill>
            <a:ln>
              <a:noFill/>
            </a:ln>
          </c:spPr>
          <c:invertIfNegative val="0"/>
          <c:cat>
            <c:strRef>
              <c:f>DataSheet1!$B$33:$B$36</c:f>
              <c:strCache>
                <c:ptCount val="4"/>
                <c:pt idx="0">
                  <c:v>F-1.</c:v>
                </c:pt>
                <c:pt idx="1">
                  <c:v>F-2.</c:v>
                </c:pt>
                <c:pt idx="2">
                  <c:v>F-3.</c:v>
                </c:pt>
                <c:pt idx="3">
                  <c:v>F-4.</c:v>
                </c:pt>
              </c:strCache>
            </c:strRef>
          </c:cat>
          <c:val>
            <c:numRef>
              <c:f>DataSheet1!$G$33:$G$36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6051-405E-8921-E56EB6B80956}"/>
            </c:ext>
          </c:extLst>
        </c:ser>
        <c:ser>
          <c:idx val="1"/>
          <c:order val="1"/>
          <c:tx>
            <c:strRef>
              <c:f>DataSheet1!$H$1</c:f>
              <c:strCache>
                <c:ptCount val="1"/>
                <c:pt idx="0">
                  <c:v>OUT</c:v>
                </c:pt>
              </c:strCache>
            </c:strRef>
          </c:tx>
          <c:spPr>
            <a:solidFill>
              <a:schemeClr val="accent6">
                <a:lumMod val="60000"/>
                <a:lumOff val="40000"/>
              </a:schemeClr>
            </a:solidFill>
          </c:spPr>
          <c:invertIfNegative val="0"/>
          <c:cat>
            <c:strRef>
              <c:f>DataSheet1!$B$33:$B$36</c:f>
              <c:strCache>
                <c:ptCount val="4"/>
                <c:pt idx="0">
                  <c:v>F-1.</c:v>
                </c:pt>
                <c:pt idx="1">
                  <c:v>F-2.</c:v>
                </c:pt>
                <c:pt idx="2">
                  <c:v>F-3.</c:v>
                </c:pt>
                <c:pt idx="3">
                  <c:v>F-4.</c:v>
                </c:pt>
              </c:strCache>
            </c:strRef>
          </c:cat>
          <c:val>
            <c:numRef>
              <c:f>DataSheet1!$H$33:$H$36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6051-405E-8921-E56EB6B80956}"/>
            </c:ext>
          </c:extLst>
        </c:ser>
        <c:dLbls>
          <c:showLegendKey val="0"/>
          <c:showVal val="0"/>
          <c:showCatName val="0"/>
          <c:showSerName val="0"/>
          <c:showPercent val="0"/>
          <c:showBubbleSize val="0"/>
        </c:dLbls>
        <c:gapWidth val="20"/>
        <c:overlap val="100"/>
        <c:axId val="212117760"/>
        <c:axId val="212140032"/>
      </c:barChart>
      <c:catAx>
        <c:axId val="212117760"/>
        <c:scaling>
          <c:orientation val="maxMin"/>
        </c:scaling>
        <c:delete val="0"/>
        <c:axPos val="l"/>
        <c:majorGridlines/>
        <c:numFmt formatCode="General" sourceLinked="0"/>
        <c:majorTickMark val="none"/>
        <c:minorTickMark val="none"/>
        <c:tickLblPos val="nextTo"/>
        <c:txPr>
          <a:bodyPr/>
          <a:lstStyle/>
          <a:p>
            <a:pPr>
              <a:defRPr sz="800"/>
            </a:pPr>
            <a:endParaRPr lang="ja-JP"/>
          </a:p>
        </c:txPr>
        <c:crossAx val="212140032"/>
        <c:crosses val="autoZero"/>
        <c:auto val="1"/>
        <c:lblAlgn val="ctr"/>
        <c:lblOffset val="100"/>
        <c:noMultiLvlLbl val="0"/>
      </c:catAx>
      <c:valAx>
        <c:axId val="212140032"/>
        <c:scaling>
          <c:orientation val="minMax"/>
          <c:max val="5"/>
        </c:scaling>
        <c:delete val="1"/>
        <c:axPos val="t"/>
        <c:majorGridlines>
          <c:spPr>
            <a:ln>
              <a:prstDash val="dash"/>
            </a:ln>
          </c:spPr>
        </c:majorGridlines>
        <c:numFmt formatCode="General" sourceLinked="1"/>
        <c:majorTickMark val="in"/>
        <c:minorTickMark val="in"/>
        <c:tickLblPos val="nextTo"/>
        <c:crossAx val="212117760"/>
        <c:crosses val="autoZero"/>
        <c:crossBetween val="between"/>
        <c:majorUnit val="1"/>
        <c:minorUnit val="1"/>
      </c:valAx>
      <c:spPr>
        <a:noFill/>
        <a:ln>
          <a:solidFill>
            <a:schemeClr val="bg1">
              <a:lumMod val="50000"/>
            </a:schemeClr>
          </a:solidFill>
        </a:ln>
      </c:spPr>
    </c:plotArea>
    <c:plotVisOnly val="1"/>
    <c:dispBlanksAs val="gap"/>
    <c:showDLblsOverMax val="0"/>
  </c:chart>
  <c:spPr>
    <a:noFill/>
    <a:ln>
      <a:noFill/>
    </a:ln>
  </c:spPr>
  <c:txPr>
    <a:bodyPr/>
    <a:lstStyle/>
    <a:p>
      <a:pPr>
        <a:defRPr>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69362406506409"/>
          <c:y val="8.3439250014334582E-2"/>
          <c:w val="0.75898654520713749"/>
          <c:h val="0.83312149997133078"/>
        </c:manualLayout>
      </c:layout>
      <c:barChart>
        <c:barDir val="bar"/>
        <c:grouping val="stacked"/>
        <c:varyColors val="0"/>
        <c:ser>
          <c:idx val="0"/>
          <c:order val="0"/>
          <c:tx>
            <c:strRef>
              <c:f>DataSheet1!$G$1</c:f>
              <c:strCache>
                <c:ptCount val="1"/>
                <c:pt idx="0">
                  <c:v>IN</c:v>
                </c:pt>
              </c:strCache>
            </c:strRef>
          </c:tx>
          <c:spPr>
            <a:solidFill>
              <a:schemeClr val="accent3">
                <a:lumMod val="60000"/>
                <a:lumOff val="40000"/>
              </a:schemeClr>
            </a:solidFill>
            <a:ln>
              <a:noFill/>
            </a:ln>
          </c:spPr>
          <c:invertIfNegative val="0"/>
          <c:cat>
            <c:strRef>
              <c:f>DataSheet1!$B$37:$B$46</c:f>
              <c:strCache>
                <c:ptCount val="10"/>
                <c:pt idx="0">
                  <c:v>G-1.</c:v>
                </c:pt>
                <c:pt idx="1">
                  <c:v>G-2.</c:v>
                </c:pt>
                <c:pt idx="2">
                  <c:v>G-3.</c:v>
                </c:pt>
                <c:pt idx="3">
                  <c:v>G-4.</c:v>
                </c:pt>
                <c:pt idx="4">
                  <c:v>G-5.</c:v>
                </c:pt>
                <c:pt idx="5">
                  <c:v>G-6.</c:v>
                </c:pt>
                <c:pt idx="6">
                  <c:v>G-7.</c:v>
                </c:pt>
                <c:pt idx="7">
                  <c:v>G-8.</c:v>
                </c:pt>
                <c:pt idx="8">
                  <c:v>G-9.</c:v>
                </c:pt>
                <c:pt idx="9">
                  <c:v>G-10.</c:v>
                </c:pt>
              </c:strCache>
            </c:strRef>
          </c:cat>
          <c:val>
            <c:numRef>
              <c:f>DataSheet1!$G$37:$G$46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543-4184-997E-30EC602AD32A}"/>
            </c:ext>
          </c:extLst>
        </c:ser>
        <c:ser>
          <c:idx val="1"/>
          <c:order val="1"/>
          <c:tx>
            <c:strRef>
              <c:f>DataSheet1!$H$1</c:f>
              <c:strCache>
                <c:ptCount val="1"/>
                <c:pt idx="0">
                  <c:v>OUT</c:v>
                </c:pt>
              </c:strCache>
            </c:strRef>
          </c:tx>
          <c:spPr>
            <a:solidFill>
              <a:schemeClr val="accent6">
                <a:lumMod val="60000"/>
                <a:lumOff val="40000"/>
              </a:schemeClr>
            </a:solidFill>
          </c:spPr>
          <c:invertIfNegative val="0"/>
          <c:cat>
            <c:strRef>
              <c:f>DataSheet1!$B$37:$B$46</c:f>
              <c:strCache>
                <c:ptCount val="10"/>
                <c:pt idx="0">
                  <c:v>G-1.</c:v>
                </c:pt>
                <c:pt idx="1">
                  <c:v>G-2.</c:v>
                </c:pt>
                <c:pt idx="2">
                  <c:v>G-3.</c:v>
                </c:pt>
                <c:pt idx="3">
                  <c:v>G-4.</c:v>
                </c:pt>
                <c:pt idx="4">
                  <c:v>G-5.</c:v>
                </c:pt>
                <c:pt idx="5">
                  <c:v>G-6.</c:v>
                </c:pt>
                <c:pt idx="6">
                  <c:v>G-7.</c:v>
                </c:pt>
                <c:pt idx="7">
                  <c:v>G-8.</c:v>
                </c:pt>
                <c:pt idx="8">
                  <c:v>G-9.</c:v>
                </c:pt>
                <c:pt idx="9">
                  <c:v>G-10.</c:v>
                </c:pt>
              </c:strCache>
            </c:strRef>
          </c:cat>
          <c:val>
            <c:numRef>
              <c:f>DataSheet1!$H$37:$H$46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543-4184-997E-30EC602AD32A}"/>
            </c:ext>
          </c:extLst>
        </c:ser>
        <c:dLbls>
          <c:showLegendKey val="0"/>
          <c:showVal val="0"/>
          <c:showCatName val="0"/>
          <c:showSerName val="0"/>
          <c:showPercent val="0"/>
          <c:showBubbleSize val="0"/>
        </c:dLbls>
        <c:gapWidth val="20"/>
        <c:overlap val="100"/>
        <c:axId val="212168704"/>
        <c:axId val="212170240"/>
      </c:barChart>
      <c:catAx>
        <c:axId val="212168704"/>
        <c:scaling>
          <c:orientation val="maxMin"/>
        </c:scaling>
        <c:delete val="0"/>
        <c:axPos val="l"/>
        <c:majorGridlines/>
        <c:numFmt formatCode="General" sourceLinked="0"/>
        <c:majorTickMark val="none"/>
        <c:minorTickMark val="none"/>
        <c:tickLblPos val="nextTo"/>
        <c:txPr>
          <a:bodyPr/>
          <a:lstStyle/>
          <a:p>
            <a:pPr>
              <a:defRPr sz="800"/>
            </a:pPr>
            <a:endParaRPr lang="ja-JP"/>
          </a:p>
        </c:txPr>
        <c:crossAx val="212170240"/>
        <c:crosses val="autoZero"/>
        <c:auto val="1"/>
        <c:lblAlgn val="ctr"/>
        <c:lblOffset val="100"/>
        <c:noMultiLvlLbl val="0"/>
      </c:catAx>
      <c:valAx>
        <c:axId val="212170240"/>
        <c:scaling>
          <c:orientation val="minMax"/>
          <c:max val="5"/>
        </c:scaling>
        <c:delete val="1"/>
        <c:axPos val="t"/>
        <c:majorGridlines>
          <c:spPr>
            <a:ln>
              <a:prstDash val="dash"/>
            </a:ln>
          </c:spPr>
        </c:majorGridlines>
        <c:numFmt formatCode="General" sourceLinked="1"/>
        <c:majorTickMark val="in"/>
        <c:minorTickMark val="in"/>
        <c:tickLblPos val="nextTo"/>
        <c:crossAx val="212168704"/>
        <c:crosses val="autoZero"/>
        <c:crossBetween val="between"/>
        <c:majorUnit val="1"/>
        <c:minorUnit val="1"/>
      </c:valAx>
      <c:spPr>
        <a:noFill/>
        <a:ln>
          <a:solidFill>
            <a:schemeClr val="bg1">
              <a:lumMod val="50000"/>
            </a:schemeClr>
          </a:solidFill>
        </a:ln>
      </c:spPr>
    </c:plotArea>
    <c:plotVisOnly val="1"/>
    <c:dispBlanksAs val="gap"/>
    <c:showDLblsOverMax val="0"/>
  </c:chart>
  <c:spPr>
    <a:noFill/>
    <a:ln>
      <a:noFill/>
    </a:ln>
  </c:spPr>
  <c:txPr>
    <a:bodyPr/>
    <a:lstStyle/>
    <a:p>
      <a:pPr>
        <a:defRPr>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DataSheet1!$G$1</c:f>
              <c:strCache>
                <c:ptCount val="1"/>
                <c:pt idx="0">
                  <c:v>IN</c:v>
                </c:pt>
              </c:strCache>
            </c:strRef>
          </c:tx>
          <c:spPr>
            <a:solidFill>
              <a:schemeClr val="accent3">
                <a:lumMod val="60000"/>
                <a:lumOff val="40000"/>
              </a:schemeClr>
            </a:solidFill>
            <a:ln>
              <a:noFill/>
            </a:ln>
          </c:spPr>
          <c:invertIfNegative val="0"/>
          <c:cat>
            <c:strRef>
              <c:f>DataSheet1!$B$47:$B$49</c:f>
              <c:strCache>
                <c:ptCount val="3"/>
                <c:pt idx="0">
                  <c:v>H-1.</c:v>
                </c:pt>
                <c:pt idx="1">
                  <c:v>H-2.</c:v>
                </c:pt>
                <c:pt idx="2">
                  <c:v>H-3.</c:v>
                </c:pt>
              </c:strCache>
            </c:strRef>
          </c:cat>
          <c:val>
            <c:numRef>
              <c:f>DataSheet1!$G$47:$G$49</c:f>
              <c:numCache>
                <c:formatCode>General</c:formatCode>
                <c:ptCount val="3"/>
                <c:pt idx="0">
                  <c:v>0</c:v>
                </c:pt>
                <c:pt idx="1">
                  <c:v>0</c:v>
                </c:pt>
                <c:pt idx="2">
                  <c:v>0</c:v>
                </c:pt>
              </c:numCache>
            </c:numRef>
          </c:val>
          <c:extLst>
            <c:ext xmlns:c16="http://schemas.microsoft.com/office/drawing/2014/chart" uri="{C3380CC4-5D6E-409C-BE32-E72D297353CC}">
              <c16:uniqueId val="{00000000-0A71-4BBB-8E76-5DF1C0DD78A3}"/>
            </c:ext>
          </c:extLst>
        </c:ser>
        <c:ser>
          <c:idx val="1"/>
          <c:order val="1"/>
          <c:tx>
            <c:strRef>
              <c:f>DataSheet1!$H$1</c:f>
              <c:strCache>
                <c:ptCount val="1"/>
                <c:pt idx="0">
                  <c:v>OUT</c:v>
                </c:pt>
              </c:strCache>
            </c:strRef>
          </c:tx>
          <c:spPr>
            <a:solidFill>
              <a:schemeClr val="accent6">
                <a:lumMod val="60000"/>
                <a:lumOff val="40000"/>
              </a:schemeClr>
            </a:solidFill>
          </c:spPr>
          <c:invertIfNegative val="0"/>
          <c:cat>
            <c:strRef>
              <c:f>DataSheet1!$B$47:$B$49</c:f>
              <c:strCache>
                <c:ptCount val="3"/>
                <c:pt idx="0">
                  <c:v>H-1.</c:v>
                </c:pt>
                <c:pt idx="1">
                  <c:v>H-2.</c:v>
                </c:pt>
                <c:pt idx="2">
                  <c:v>H-3.</c:v>
                </c:pt>
              </c:strCache>
            </c:strRef>
          </c:cat>
          <c:val>
            <c:numRef>
              <c:f>DataSheet1!$H$47:$H$49</c:f>
              <c:numCache>
                <c:formatCode>General</c:formatCode>
                <c:ptCount val="3"/>
                <c:pt idx="0">
                  <c:v>0</c:v>
                </c:pt>
                <c:pt idx="1">
                  <c:v>0</c:v>
                </c:pt>
                <c:pt idx="2">
                  <c:v>0</c:v>
                </c:pt>
              </c:numCache>
            </c:numRef>
          </c:val>
          <c:extLst>
            <c:ext xmlns:c16="http://schemas.microsoft.com/office/drawing/2014/chart" uri="{C3380CC4-5D6E-409C-BE32-E72D297353CC}">
              <c16:uniqueId val="{00000001-0A71-4BBB-8E76-5DF1C0DD78A3}"/>
            </c:ext>
          </c:extLst>
        </c:ser>
        <c:dLbls>
          <c:showLegendKey val="0"/>
          <c:showVal val="0"/>
          <c:showCatName val="0"/>
          <c:showSerName val="0"/>
          <c:showPercent val="0"/>
          <c:showBubbleSize val="0"/>
        </c:dLbls>
        <c:gapWidth val="20"/>
        <c:overlap val="100"/>
        <c:axId val="212190720"/>
        <c:axId val="212192256"/>
      </c:barChart>
      <c:catAx>
        <c:axId val="212190720"/>
        <c:scaling>
          <c:orientation val="maxMin"/>
        </c:scaling>
        <c:delete val="0"/>
        <c:axPos val="l"/>
        <c:majorGridlines/>
        <c:numFmt formatCode="General" sourceLinked="0"/>
        <c:majorTickMark val="none"/>
        <c:minorTickMark val="none"/>
        <c:tickLblPos val="nextTo"/>
        <c:txPr>
          <a:bodyPr/>
          <a:lstStyle/>
          <a:p>
            <a:pPr>
              <a:defRPr sz="800"/>
            </a:pPr>
            <a:endParaRPr lang="ja-JP"/>
          </a:p>
        </c:txPr>
        <c:crossAx val="212192256"/>
        <c:crosses val="autoZero"/>
        <c:auto val="1"/>
        <c:lblAlgn val="ctr"/>
        <c:lblOffset val="100"/>
        <c:noMultiLvlLbl val="0"/>
      </c:catAx>
      <c:valAx>
        <c:axId val="212192256"/>
        <c:scaling>
          <c:orientation val="minMax"/>
          <c:max val="5"/>
        </c:scaling>
        <c:delete val="1"/>
        <c:axPos val="t"/>
        <c:majorGridlines>
          <c:spPr>
            <a:ln>
              <a:prstDash val="dash"/>
            </a:ln>
          </c:spPr>
        </c:majorGridlines>
        <c:numFmt formatCode="General" sourceLinked="1"/>
        <c:majorTickMark val="in"/>
        <c:minorTickMark val="in"/>
        <c:tickLblPos val="nextTo"/>
        <c:crossAx val="212190720"/>
        <c:crosses val="autoZero"/>
        <c:crossBetween val="between"/>
        <c:majorUnit val="1"/>
        <c:minorUnit val="1"/>
      </c:valAx>
      <c:spPr>
        <a:noFill/>
        <a:ln>
          <a:solidFill>
            <a:schemeClr val="bg1">
              <a:lumMod val="50000"/>
            </a:schemeClr>
          </a:solidFill>
        </a:ln>
      </c:spPr>
    </c:plotArea>
    <c:plotVisOnly val="1"/>
    <c:dispBlanksAs val="gap"/>
    <c:showDLblsOverMax val="0"/>
  </c:chart>
  <c:spPr>
    <a:noFill/>
    <a:ln>
      <a:noFill/>
    </a:ln>
  </c:spPr>
  <c:txPr>
    <a:bodyPr/>
    <a:lstStyle/>
    <a:p>
      <a:pPr>
        <a:defRPr>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ctrlProps/ctrlProp1.xml><?xml version="1.0" encoding="utf-8"?>
<formControlPr xmlns="http://schemas.microsoft.com/office/spreadsheetml/2009/9/main" objectType="Radio" checked="Checked" firstButton="1" fmlaLink="DataSheet1!$F$2" lockText="1" noThreeD="1"/>
</file>

<file path=xl/ctrlProps/ctrlProp10.xml><?xml version="1.0" encoding="utf-8"?>
<formControlPr xmlns="http://schemas.microsoft.com/office/spreadsheetml/2009/9/main" objectType="Radio" lockText="1" noThreeD="1"/>
</file>

<file path=xl/ctrlProps/ctrlProp100.xml><?xml version="1.0" encoding="utf-8"?>
<formControlPr xmlns="http://schemas.microsoft.com/office/spreadsheetml/2009/9/main" objectType="Radio" lockText="1" noThreeD="1"/>
</file>

<file path=xl/ctrlProps/ctrlProp101.xml><?xml version="1.0" encoding="utf-8"?>
<formControlPr xmlns="http://schemas.microsoft.com/office/spreadsheetml/2009/9/main" objectType="Radio" lockText="1" noThreeD="1"/>
</file>

<file path=xl/ctrlProps/ctrlProp102.xml><?xml version="1.0" encoding="utf-8"?>
<formControlPr xmlns="http://schemas.microsoft.com/office/spreadsheetml/2009/9/main" objectType="Radio" lockText="1" noThreeD="1"/>
</file>

<file path=xl/ctrlProps/ctrlProp103.xml><?xml version="1.0" encoding="utf-8"?>
<formControlPr xmlns="http://schemas.microsoft.com/office/spreadsheetml/2009/9/main" objectType="Radio" lockText="1" noThreeD="1"/>
</file>

<file path=xl/ctrlProps/ctrlProp104.xml><?xml version="1.0" encoding="utf-8"?>
<formControlPr xmlns="http://schemas.microsoft.com/office/spreadsheetml/2009/9/main" objectType="GBox" noThreeD="1"/>
</file>

<file path=xl/ctrlProps/ctrlProp105.xml><?xml version="1.0" encoding="utf-8"?>
<formControlPr xmlns="http://schemas.microsoft.com/office/spreadsheetml/2009/9/main" objectType="Radio" checked="Checked" firstButton="1" fmlaLink="DataSheet1!$F$10" lockText="1" noThreeD="1"/>
</file>

<file path=xl/ctrlProps/ctrlProp106.xml><?xml version="1.0" encoding="utf-8"?>
<formControlPr xmlns="http://schemas.microsoft.com/office/spreadsheetml/2009/9/main" objectType="Radio" lockText="1" noThreeD="1"/>
</file>

<file path=xl/ctrlProps/ctrlProp107.xml><?xml version="1.0" encoding="utf-8"?>
<formControlPr xmlns="http://schemas.microsoft.com/office/spreadsheetml/2009/9/main" objectType="Radio" lockText="1" noThreeD="1"/>
</file>

<file path=xl/ctrlProps/ctrlProp108.xml><?xml version="1.0" encoding="utf-8"?>
<formControlPr xmlns="http://schemas.microsoft.com/office/spreadsheetml/2009/9/main" objectType="Radio" lockText="1" noThreeD="1"/>
</file>

<file path=xl/ctrlProps/ctrlProp109.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lockText="1" noThreeD="1"/>
</file>

<file path=xl/ctrlProps/ctrlProp110.xml><?xml version="1.0" encoding="utf-8"?>
<formControlPr xmlns="http://schemas.microsoft.com/office/spreadsheetml/2009/9/main" objectType="Radio" lockText="1" noThreeD="1"/>
</file>

<file path=xl/ctrlProps/ctrlProp111.xml><?xml version="1.0" encoding="utf-8"?>
<formControlPr xmlns="http://schemas.microsoft.com/office/spreadsheetml/2009/9/main" objectType="Radio" lockText="1" noThreeD="1"/>
</file>

<file path=xl/ctrlProps/ctrlProp112.xml><?xml version="1.0" encoding="utf-8"?>
<formControlPr xmlns="http://schemas.microsoft.com/office/spreadsheetml/2009/9/main" objectType="Radio" lockText="1" noThreeD="1"/>
</file>

<file path=xl/ctrlProps/ctrlProp113.xml><?xml version="1.0" encoding="utf-8"?>
<formControlPr xmlns="http://schemas.microsoft.com/office/spreadsheetml/2009/9/main" objectType="Radio" lockText="1" noThreeD="1"/>
</file>

<file path=xl/ctrlProps/ctrlProp114.xml><?xml version="1.0" encoding="utf-8"?>
<formControlPr xmlns="http://schemas.microsoft.com/office/spreadsheetml/2009/9/main" objectType="Radio" lockText="1" noThreeD="1"/>
</file>

<file path=xl/ctrlProps/ctrlProp115.xml><?xml version="1.0" encoding="utf-8"?>
<formControlPr xmlns="http://schemas.microsoft.com/office/spreadsheetml/2009/9/main" objectType="Radio" lockText="1" noThreeD="1"/>
</file>

<file path=xl/ctrlProps/ctrlProp116.xml><?xml version="1.0" encoding="utf-8"?>
<formControlPr xmlns="http://schemas.microsoft.com/office/spreadsheetml/2009/9/main" objectType="Radio" lockText="1" noThreeD="1"/>
</file>

<file path=xl/ctrlProps/ctrlProp117.xml><?xml version="1.0" encoding="utf-8"?>
<formControlPr xmlns="http://schemas.microsoft.com/office/spreadsheetml/2009/9/main" objectType="GBox" noThreeD="1"/>
</file>

<file path=xl/ctrlProps/ctrlProp118.xml><?xml version="1.0" encoding="utf-8"?>
<formControlPr xmlns="http://schemas.microsoft.com/office/spreadsheetml/2009/9/main" objectType="Radio" checked="Checked" firstButton="1" fmlaLink="DataSheet1!$F$11" lockText="1" noThreeD="1"/>
</file>

<file path=xl/ctrlProps/ctrlProp11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20.xml><?xml version="1.0" encoding="utf-8"?>
<formControlPr xmlns="http://schemas.microsoft.com/office/spreadsheetml/2009/9/main" objectType="Radio" lockText="1" noThreeD="1"/>
</file>

<file path=xl/ctrlProps/ctrlProp121.xml><?xml version="1.0" encoding="utf-8"?>
<formControlPr xmlns="http://schemas.microsoft.com/office/spreadsheetml/2009/9/main" objectType="Radio" lockText="1" noThreeD="1"/>
</file>

<file path=xl/ctrlProps/ctrlProp122.xml><?xml version="1.0" encoding="utf-8"?>
<formControlPr xmlns="http://schemas.microsoft.com/office/spreadsheetml/2009/9/main" objectType="Radio" lockText="1" noThreeD="1"/>
</file>

<file path=xl/ctrlProps/ctrlProp123.xml><?xml version="1.0" encoding="utf-8"?>
<formControlPr xmlns="http://schemas.microsoft.com/office/spreadsheetml/2009/9/main" objectType="Radio" lockText="1" noThreeD="1"/>
</file>

<file path=xl/ctrlProps/ctrlProp124.xml><?xml version="1.0" encoding="utf-8"?>
<formControlPr xmlns="http://schemas.microsoft.com/office/spreadsheetml/2009/9/main" objectType="Radio" lockText="1" noThreeD="1"/>
</file>

<file path=xl/ctrlProps/ctrlProp125.xml><?xml version="1.0" encoding="utf-8"?>
<formControlPr xmlns="http://schemas.microsoft.com/office/spreadsheetml/2009/9/main" objectType="Radio" lockText="1" noThreeD="1"/>
</file>

<file path=xl/ctrlProps/ctrlProp126.xml><?xml version="1.0" encoding="utf-8"?>
<formControlPr xmlns="http://schemas.microsoft.com/office/spreadsheetml/2009/9/main" objectType="Radio" lockText="1" noThreeD="1"/>
</file>

<file path=xl/ctrlProps/ctrlProp127.xml><?xml version="1.0" encoding="utf-8"?>
<formControlPr xmlns="http://schemas.microsoft.com/office/spreadsheetml/2009/9/main" objectType="Radio" lockText="1" noThreeD="1"/>
</file>

<file path=xl/ctrlProps/ctrlProp128.xml><?xml version="1.0" encoding="utf-8"?>
<formControlPr xmlns="http://schemas.microsoft.com/office/spreadsheetml/2009/9/main" objectType="Radio" lockText="1" noThreeD="1"/>
</file>

<file path=xl/ctrlProps/ctrlProp129.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GBox" noThreeD="1"/>
</file>

<file path=xl/ctrlProps/ctrlProp130.xml><?xml version="1.0" encoding="utf-8"?>
<formControlPr xmlns="http://schemas.microsoft.com/office/spreadsheetml/2009/9/main" objectType="GBox" noThreeD="1"/>
</file>

<file path=xl/ctrlProps/ctrlProp131.xml><?xml version="1.0" encoding="utf-8"?>
<formControlPr xmlns="http://schemas.microsoft.com/office/spreadsheetml/2009/9/main" objectType="Radio" checked="Checked" firstButton="1" fmlaLink="DataSheet1!$F$12" lockText="1" noThreeD="1"/>
</file>

<file path=xl/ctrlProps/ctrlProp132.xml><?xml version="1.0" encoding="utf-8"?>
<formControlPr xmlns="http://schemas.microsoft.com/office/spreadsheetml/2009/9/main" objectType="Radio" lockText="1" noThreeD="1"/>
</file>

<file path=xl/ctrlProps/ctrlProp133.xml><?xml version="1.0" encoding="utf-8"?>
<formControlPr xmlns="http://schemas.microsoft.com/office/spreadsheetml/2009/9/main" objectType="Radio" lockText="1" noThreeD="1"/>
</file>

<file path=xl/ctrlProps/ctrlProp134.xml><?xml version="1.0" encoding="utf-8"?>
<formControlPr xmlns="http://schemas.microsoft.com/office/spreadsheetml/2009/9/main" objectType="Radio" lockText="1" noThreeD="1"/>
</file>

<file path=xl/ctrlProps/ctrlProp135.xml><?xml version="1.0" encoding="utf-8"?>
<formControlPr xmlns="http://schemas.microsoft.com/office/spreadsheetml/2009/9/main" objectType="Radio" lockText="1" noThreeD="1"/>
</file>

<file path=xl/ctrlProps/ctrlProp136.xml><?xml version="1.0" encoding="utf-8"?>
<formControlPr xmlns="http://schemas.microsoft.com/office/spreadsheetml/2009/9/main" objectType="Radio" lockText="1" noThreeD="1"/>
</file>

<file path=xl/ctrlProps/ctrlProp137.xml><?xml version="1.0" encoding="utf-8"?>
<formControlPr xmlns="http://schemas.microsoft.com/office/spreadsheetml/2009/9/main" objectType="Radio" lockText="1" noThreeD="1"/>
</file>

<file path=xl/ctrlProps/ctrlProp138.xml><?xml version="1.0" encoding="utf-8"?>
<formControlPr xmlns="http://schemas.microsoft.com/office/spreadsheetml/2009/9/main" objectType="Radio" lockText="1" noThreeD="1"/>
</file>

<file path=xl/ctrlProps/ctrlProp139.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checked="Checked" firstButton="1" fmlaLink="DataSheet1!$F$3" lockText="1" noThreeD="1"/>
</file>

<file path=xl/ctrlProps/ctrlProp140.xml><?xml version="1.0" encoding="utf-8"?>
<formControlPr xmlns="http://schemas.microsoft.com/office/spreadsheetml/2009/9/main" objectType="Radio" lockText="1" noThreeD="1"/>
</file>

<file path=xl/ctrlProps/ctrlProp141.xml><?xml version="1.0" encoding="utf-8"?>
<formControlPr xmlns="http://schemas.microsoft.com/office/spreadsheetml/2009/9/main" objectType="Radio" lockText="1" noThreeD="1"/>
</file>

<file path=xl/ctrlProps/ctrlProp142.xml><?xml version="1.0" encoding="utf-8"?>
<formControlPr xmlns="http://schemas.microsoft.com/office/spreadsheetml/2009/9/main" objectType="Radio" lockText="1" noThreeD="1"/>
</file>

<file path=xl/ctrlProps/ctrlProp143.xml><?xml version="1.0" encoding="utf-8"?>
<formControlPr xmlns="http://schemas.microsoft.com/office/spreadsheetml/2009/9/main" objectType="GBox" noThreeD="1"/>
</file>

<file path=xl/ctrlProps/ctrlProp144.xml><?xml version="1.0" encoding="utf-8"?>
<formControlPr xmlns="http://schemas.microsoft.com/office/spreadsheetml/2009/9/main" objectType="Radio" checked="Checked" firstButton="1" fmlaLink="DataSheet1!$F$13" lockText="1" noThreeD="1"/>
</file>

<file path=xl/ctrlProps/ctrlProp145.xml><?xml version="1.0" encoding="utf-8"?>
<formControlPr xmlns="http://schemas.microsoft.com/office/spreadsheetml/2009/9/main" objectType="Radio" lockText="1" noThreeD="1"/>
</file>

<file path=xl/ctrlProps/ctrlProp146.xml><?xml version="1.0" encoding="utf-8"?>
<formControlPr xmlns="http://schemas.microsoft.com/office/spreadsheetml/2009/9/main" objectType="Radio" lockText="1" noThreeD="1"/>
</file>

<file path=xl/ctrlProps/ctrlProp147.xml><?xml version="1.0" encoding="utf-8"?>
<formControlPr xmlns="http://schemas.microsoft.com/office/spreadsheetml/2009/9/main" objectType="Radio" lockText="1" noThreeD="1"/>
</file>

<file path=xl/ctrlProps/ctrlProp148.xml><?xml version="1.0" encoding="utf-8"?>
<formControlPr xmlns="http://schemas.microsoft.com/office/spreadsheetml/2009/9/main" objectType="Radio" lockText="1" noThreeD="1"/>
</file>

<file path=xl/ctrlProps/ctrlProp149.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150.xml><?xml version="1.0" encoding="utf-8"?>
<formControlPr xmlns="http://schemas.microsoft.com/office/spreadsheetml/2009/9/main" objectType="Radio" lockText="1" noThreeD="1"/>
</file>

<file path=xl/ctrlProps/ctrlProp151.xml><?xml version="1.0" encoding="utf-8"?>
<formControlPr xmlns="http://schemas.microsoft.com/office/spreadsheetml/2009/9/main" objectType="Radio" lockText="1" noThreeD="1"/>
</file>

<file path=xl/ctrlProps/ctrlProp152.xml><?xml version="1.0" encoding="utf-8"?>
<formControlPr xmlns="http://schemas.microsoft.com/office/spreadsheetml/2009/9/main" objectType="Radio" lockText="1" noThreeD="1"/>
</file>

<file path=xl/ctrlProps/ctrlProp153.xml><?xml version="1.0" encoding="utf-8"?>
<formControlPr xmlns="http://schemas.microsoft.com/office/spreadsheetml/2009/9/main" objectType="Radio" lockText="1" noThreeD="1"/>
</file>

<file path=xl/ctrlProps/ctrlProp154.xml><?xml version="1.0" encoding="utf-8"?>
<formControlPr xmlns="http://schemas.microsoft.com/office/spreadsheetml/2009/9/main" objectType="Radio" lockText="1" noThreeD="1"/>
</file>

<file path=xl/ctrlProps/ctrlProp155.xml><?xml version="1.0" encoding="utf-8"?>
<formControlPr xmlns="http://schemas.microsoft.com/office/spreadsheetml/2009/9/main" objectType="Radio" lockText="1" noThreeD="1"/>
</file>

<file path=xl/ctrlProps/ctrlProp156.xml><?xml version="1.0" encoding="utf-8"?>
<formControlPr xmlns="http://schemas.microsoft.com/office/spreadsheetml/2009/9/main" objectType="GBox" noThreeD="1"/>
</file>

<file path=xl/ctrlProps/ctrlProp157.xml><?xml version="1.0" encoding="utf-8"?>
<formControlPr xmlns="http://schemas.microsoft.com/office/spreadsheetml/2009/9/main" objectType="Radio" checked="Checked" firstButton="1" fmlaLink="DataSheet1!$F$14" lockText="1" noThreeD="1"/>
</file>

<file path=xl/ctrlProps/ctrlProp158.xml><?xml version="1.0" encoding="utf-8"?>
<formControlPr xmlns="http://schemas.microsoft.com/office/spreadsheetml/2009/9/main" objectType="Radio" lockText="1" noThreeD="1"/>
</file>

<file path=xl/ctrlProps/ctrlProp159.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60.xml><?xml version="1.0" encoding="utf-8"?>
<formControlPr xmlns="http://schemas.microsoft.com/office/spreadsheetml/2009/9/main" objectType="Radio" lockText="1" noThreeD="1"/>
</file>

<file path=xl/ctrlProps/ctrlProp161.xml><?xml version="1.0" encoding="utf-8"?>
<formControlPr xmlns="http://schemas.microsoft.com/office/spreadsheetml/2009/9/main" objectType="Radio" lockText="1" noThreeD="1"/>
</file>

<file path=xl/ctrlProps/ctrlProp162.xml><?xml version="1.0" encoding="utf-8"?>
<formControlPr xmlns="http://schemas.microsoft.com/office/spreadsheetml/2009/9/main" objectType="Radio" lockText="1" noThreeD="1"/>
</file>

<file path=xl/ctrlProps/ctrlProp163.xml><?xml version="1.0" encoding="utf-8"?>
<formControlPr xmlns="http://schemas.microsoft.com/office/spreadsheetml/2009/9/main" objectType="Radio" lockText="1" noThreeD="1"/>
</file>

<file path=xl/ctrlProps/ctrlProp164.xml><?xml version="1.0" encoding="utf-8"?>
<formControlPr xmlns="http://schemas.microsoft.com/office/spreadsheetml/2009/9/main" objectType="Radio" lockText="1" noThreeD="1"/>
</file>

<file path=xl/ctrlProps/ctrlProp165.xml><?xml version="1.0" encoding="utf-8"?>
<formControlPr xmlns="http://schemas.microsoft.com/office/spreadsheetml/2009/9/main" objectType="Radio" lockText="1" noThreeD="1"/>
</file>

<file path=xl/ctrlProps/ctrlProp166.xml><?xml version="1.0" encoding="utf-8"?>
<formControlPr xmlns="http://schemas.microsoft.com/office/spreadsheetml/2009/9/main" objectType="Radio" lockText="1" noThreeD="1"/>
</file>

<file path=xl/ctrlProps/ctrlProp167.xml><?xml version="1.0" encoding="utf-8"?>
<formControlPr xmlns="http://schemas.microsoft.com/office/spreadsheetml/2009/9/main" objectType="Radio" lockText="1" noThreeD="1"/>
</file>

<file path=xl/ctrlProps/ctrlProp168.xml><?xml version="1.0" encoding="utf-8"?>
<formControlPr xmlns="http://schemas.microsoft.com/office/spreadsheetml/2009/9/main" objectType="Radio" lockText="1" noThreeD="1"/>
</file>

<file path=xl/ctrlProps/ctrlProp169.xml><?xml version="1.0" encoding="utf-8"?>
<formControlPr xmlns="http://schemas.microsoft.com/office/spreadsheetml/2009/9/main" objectType="GBox" noThreeD="1"/>
</file>

<file path=xl/ctrlProps/ctrlProp17.xml><?xml version="1.0" encoding="utf-8"?>
<formControlPr xmlns="http://schemas.microsoft.com/office/spreadsheetml/2009/9/main" objectType="Radio" lockText="1" noThreeD="1"/>
</file>

<file path=xl/ctrlProps/ctrlProp170.xml><?xml version="1.0" encoding="utf-8"?>
<formControlPr xmlns="http://schemas.microsoft.com/office/spreadsheetml/2009/9/main" objectType="Radio" checked="Checked" firstButton="1" fmlaLink="DataSheet1!$F$15" lockText="1" noThreeD="1"/>
</file>

<file path=xl/ctrlProps/ctrlProp171.xml><?xml version="1.0" encoding="utf-8"?>
<formControlPr xmlns="http://schemas.microsoft.com/office/spreadsheetml/2009/9/main" objectType="Radio" lockText="1" noThreeD="1"/>
</file>

<file path=xl/ctrlProps/ctrlProp172.xml><?xml version="1.0" encoding="utf-8"?>
<formControlPr xmlns="http://schemas.microsoft.com/office/spreadsheetml/2009/9/main" objectType="Radio" lockText="1" noThreeD="1"/>
</file>

<file path=xl/ctrlProps/ctrlProp173.xml><?xml version="1.0" encoding="utf-8"?>
<formControlPr xmlns="http://schemas.microsoft.com/office/spreadsheetml/2009/9/main" objectType="Radio" lockText="1" noThreeD="1"/>
</file>

<file path=xl/ctrlProps/ctrlProp174.xml><?xml version="1.0" encoding="utf-8"?>
<formControlPr xmlns="http://schemas.microsoft.com/office/spreadsheetml/2009/9/main" objectType="Radio" lockText="1" noThreeD="1"/>
</file>

<file path=xl/ctrlProps/ctrlProp175.xml><?xml version="1.0" encoding="utf-8"?>
<formControlPr xmlns="http://schemas.microsoft.com/office/spreadsheetml/2009/9/main" objectType="Radio" lockText="1" noThreeD="1"/>
</file>

<file path=xl/ctrlProps/ctrlProp176.xml><?xml version="1.0" encoding="utf-8"?>
<formControlPr xmlns="http://schemas.microsoft.com/office/spreadsheetml/2009/9/main" objectType="Radio" lockText="1" noThreeD="1"/>
</file>

<file path=xl/ctrlProps/ctrlProp177.xml><?xml version="1.0" encoding="utf-8"?>
<formControlPr xmlns="http://schemas.microsoft.com/office/spreadsheetml/2009/9/main" objectType="Radio" lockText="1" noThreeD="1"/>
</file>

<file path=xl/ctrlProps/ctrlProp178.xml><?xml version="1.0" encoding="utf-8"?>
<formControlPr xmlns="http://schemas.microsoft.com/office/spreadsheetml/2009/9/main" objectType="Radio" lockText="1" noThreeD="1"/>
</file>

<file path=xl/ctrlProps/ctrlProp179.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80.xml><?xml version="1.0" encoding="utf-8"?>
<formControlPr xmlns="http://schemas.microsoft.com/office/spreadsheetml/2009/9/main" objectType="Radio" lockText="1" noThreeD="1"/>
</file>

<file path=xl/ctrlProps/ctrlProp181.xml><?xml version="1.0" encoding="utf-8"?>
<formControlPr xmlns="http://schemas.microsoft.com/office/spreadsheetml/2009/9/main" objectType="Radio" lockText="1" noThreeD="1"/>
</file>

<file path=xl/ctrlProps/ctrlProp182.xml><?xml version="1.0" encoding="utf-8"?>
<formControlPr xmlns="http://schemas.microsoft.com/office/spreadsheetml/2009/9/main" objectType="GBox" noThreeD="1"/>
</file>

<file path=xl/ctrlProps/ctrlProp183.xml><?xml version="1.0" encoding="utf-8"?>
<formControlPr xmlns="http://schemas.microsoft.com/office/spreadsheetml/2009/9/main" objectType="Radio" checked="Checked" firstButton="1" fmlaLink="DataSheet1!$F$16" lockText="1" noThreeD="1"/>
</file>

<file path=xl/ctrlProps/ctrlProp184.xml><?xml version="1.0" encoding="utf-8"?>
<formControlPr xmlns="http://schemas.microsoft.com/office/spreadsheetml/2009/9/main" objectType="Radio" lockText="1" noThreeD="1"/>
</file>

<file path=xl/ctrlProps/ctrlProp185.xml><?xml version="1.0" encoding="utf-8"?>
<formControlPr xmlns="http://schemas.microsoft.com/office/spreadsheetml/2009/9/main" objectType="Radio" lockText="1" noThreeD="1"/>
</file>

<file path=xl/ctrlProps/ctrlProp186.xml><?xml version="1.0" encoding="utf-8"?>
<formControlPr xmlns="http://schemas.microsoft.com/office/spreadsheetml/2009/9/main" objectType="Radio" lockText="1" noThreeD="1"/>
</file>

<file path=xl/ctrlProps/ctrlProp187.xml><?xml version="1.0" encoding="utf-8"?>
<formControlPr xmlns="http://schemas.microsoft.com/office/spreadsheetml/2009/9/main" objectType="Radio" lockText="1" noThreeD="1"/>
</file>

<file path=xl/ctrlProps/ctrlProp188.xml><?xml version="1.0" encoding="utf-8"?>
<formControlPr xmlns="http://schemas.microsoft.com/office/spreadsheetml/2009/9/main" objectType="Radio" lockText="1" noThreeD="1"/>
</file>

<file path=xl/ctrlProps/ctrlProp189.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lockText="1" noThreeD="1"/>
</file>

<file path=xl/ctrlProps/ctrlProp190.xml><?xml version="1.0" encoding="utf-8"?>
<formControlPr xmlns="http://schemas.microsoft.com/office/spreadsheetml/2009/9/main" objectType="Radio" lockText="1" noThreeD="1"/>
</file>

<file path=xl/ctrlProps/ctrlProp191.xml><?xml version="1.0" encoding="utf-8"?>
<formControlPr xmlns="http://schemas.microsoft.com/office/spreadsheetml/2009/9/main" objectType="Radio" lockText="1" noThreeD="1"/>
</file>

<file path=xl/ctrlProps/ctrlProp192.xml><?xml version="1.0" encoding="utf-8"?>
<formControlPr xmlns="http://schemas.microsoft.com/office/spreadsheetml/2009/9/main" objectType="Radio" lockText="1" noThreeD="1"/>
</file>

<file path=xl/ctrlProps/ctrlProp193.xml><?xml version="1.0" encoding="utf-8"?>
<formControlPr xmlns="http://schemas.microsoft.com/office/spreadsheetml/2009/9/main" objectType="Radio" lockText="1" noThreeD="1"/>
</file>

<file path=xl/ctrlProps/ctrlProp194.xml><?xml version="1.0" encoding="utf-8"?>
<formControlPr xmlns="http://schemas.microsoft.com/office/spreadsheetml/2009/9/main" objectType="Radio" lockText="1" noThreeD="1"/>
</file>

<file path=xl/ctrlProps/ctrlProp195.xml><?xml version="1.0" encoding="utf-8"?>
<formControlPr xmlns="http://schemas.microsoft.com/office/spreadsheetml/2009/9/main" objectType="GBox" noThreeD="1"/>
</file>

<file path=xl/ctrlProps/ctrlProp196.xml><?xml version="1.0" encoding="utf-8"?>
<formControlPr xmlns="http://schemas.microsoft.com/office/spreadsheetml/2009/9/main" objectType="Radio" checked="Checked" firstButton="1" fmlaLink="DataSheet1!$F$17" lockText="1" noThreeD="1"/>
</file>

<file path=xl/ctrlProps/ctrlProp197.xml><?xml version="1.0" encoding="utf-8"?>
<formControlPr xmlns="http://schemas.microsoft.com/office/spreadsheetml/2009/9/main" objectType="Radio" lockText="1" noThreeD="1"/>
</file>

<file path=xl/ctrlProps/ctrlProp198.xml><?xml version="1.0" encoding="utf-8"?>
<formControlPr xmlns="http://schemas.microsoft.com/office/spreadsheetml/2009/9/main" objectType="Radio" lockText="1" noThreeD="1"/>
</file>

<file path=xl/ctrlProps/ctrlProp19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lockText="1" noThreeD="1"/>
</file>

<file path=xl/ctrlProps/ctrlProp20.xml><?xml version="1.0" encoding="utf-8"?>
<formControlPr xmlns="http://schemas.microsoft.com/office/spreadsheetml/2009/9/main" objectType="Radio" lockText="1" noThreeD="1"/>
</file>

<file path=xl/ctrlProps/ctrlProp200.xml><?xml version="1.0" encoding="utf-8"?>
<formControlPr xmlns="http://schemas.microsoft.com/office/spreadsheetml/2009/9/main" objectType="Radio" lockText="1" noThreeD="1"/>
</file>

<file path=xl/ctrlProps/ctrlProp201.xml><?xml version="1.0" encoding="utf-8"?>
<formControlPr xmlns="http://schemas.microsoft.com/office/spreadsheetml/2009/9/main" objectType="Radio" lockText="1" noThreeD="1"/>
</file>

<file path=xl/ctrlProps/ctrlProp202.xml><?xml version="1.0" encoding="utf-8"?>
<formControlPr xmlns="http://schemas.microsoft.com/office/spreadsheetml/2009/9/main" objectType="Radio" lockText="1" noThreeD="1"/>
</file>

<file path=xl/ctrlProps/ctrlProp203.xml><?xml version="1.0" encoding="utf-8"?>
<formControlPr xmlns="http://schemas.microsoft.com/office/spreadsheetml/2009/9/main" objectType="Radio" lockText="1" noThreeD="1"/>
</file>

<file path=xl/ctrlProps/ctrlProp204.xml><?xml version="1.0" encoding="utf-8"?>
<formControlPr xmlns="http://schemas.microsoft.com/office/spreadsheetml/2009/9/main" objectType="Radio" lockText="1" noThreeD="1"/>
</file>

<file path=xl/ctrlProps/ctrlProp205.xml><?xml version="1.0" encoding="utf-8"?>
<formControlPr xmlns="http://schemas.microsoft.com/office/spreadsheetml/2009/9/main" objectType="Radio" lockText="1" noThreeD="1"/>
</file>

<file path=xl/ctrlProps/ctrlProp206.xml><?xml version="1.0" encoding="utf-8"?>
<formControlPr xmlns="http://schemas.microsoft.com/office/spreadsheetml/2009/9/main" objectType="Radio" lockText="1" noThreeD="1"/>
</file>

<file path=xl/ctrlProps/ctrlProp207.xml><?xml version="1.0" encoding="utf-8"?>
<formControlPr xmlns="http://schemas.microsoft.com/office/spreadsheetml/2009/9/main" objectType="Radio" lockText="1" noThreeD="1"/>
</file>

<file path=xl/ctrlProps/ctrlProp208.xml><?xml version="1.0" encoding="utf-8"?>
<formControlPr xmlns="http://schemas.microsoft.com/office/spreadsheetml/2009/9/main" objectType="GBox" noThreeD="1"/>
</file>

<file path=xl/ctrlProps/ctrlProp209.xml><?xml version="1.0" encoding="utf-8"?>
<formControlPr xmlns="http://schemas.microsoft.com/office/spreadsheetml/2009/9/main" objectType="Radio" checked="Checked" firstButton="1" fmlaLink="DataSheet1!$F$18" lockText="1" noThreeD="1"/>
</file>

<file path=xl/ctrlProps/ctrlProp21.xml><?xml version="1.0" encoding="utf-8"?>
<formControlPr xmlns="http://schemas.microsoft.com/office/spreadsheetml/2009/9/main" objectType="Radio" lockText="1" noThreeD="1"/>
</file>

<file path=xl/ctrlProps/ctrlProp210.xml><?xml version="1.0" encoding="utf-8"?>
<formControlPr xmlns="http://schemas.microsoft.com/office/spreadsheetml/2009/9/main" objectType="Radio" lockText="1" noThreeD="1"/>
</file>

<file path=xl/ctrlProps/ctrlProp211.xml><?xml version="1.0" encoding="utf-8"?>
<formControlPr xmlns="http://schemas.microsoft.com/office/spreadsheetml/2009/9/main" objectType="Radio" lockText="1" noThreeD="1"/>
</file>

<file path=xl/ctrlProps/ctrlProp212.xml><?xml version="1.0" encoding="utf-8"?>
<formControlPr xmlns="http://schemas.microsoft.com/office/spreadsheetml/2009/9/main" objectType="Radio" lockText="1" noThreeD="1"/>
</file>

<file path=xl/ctrlProps/ctrlProp213.xml><?xml version="1.0" encoding="utf-8"?>
<formControlPr xmlns="http://schemas.microsoft.com/office/spreadsheetml/2009/9/main" objectType="Radio" lockText="1" noThreeD="1"/>
</file>

<file path=xl/ctrlProps/ctrlProp214.xml><?xml version="1.0" encoding="utf-8"?>
<formControlPr xmlns="http://schemas.microsoft.com/office/spreadsheetml/2009/9/main" objectType="Radio" lockText="1" noThreeD="1"/>
</file>

<file path=xl/ctrlProps/ctrlProp215.xml><?xml version="1.0" encoding="utf-8"?>
<formControlPr xmlns="http://schemas.microsoft.com/office/spreadsheetml/2009/9/main" objectType="Radio" lockText="1" noThreeD="1"/>
</file>

<file path=xl/ctrlProps/ctrlProp216.xml><?xml version="1.0" encoding="utf-8"?>
<formControlPr xmlns="http://schemas.microsoft.com/office/spreadsheetml/2009/9/main" objectType="Radio" lockText="1" noThreeD="1"/>
</file>

<file path=xl/ctrlProps/ctrlProp217.xml><?xml version="1.0" encoding="utf-8"?>
<formControlPr xmlns="http://schemas.microsoft.com/office/spreadsheetml/2009/9/main" objectType="Radio" lockText="1" noThreeD="1"/>
</file>

<file path=xl/ctrlProps/ctrlProp218.xml><?xml version="1.0" encoding="utf-8"?>
<formControlPr xmlns="http://schemas.microsoft.com/office/spreadsheetml/2009/9/main" objectType="Radio" lockText="1" noThreeD="1"/>
</file>

<file path=xl/ctrlProps/ctrlProp219.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20.xml><?xml version="1.0" encoding="utf-8"?>
<formControlPr xmlns="http://schemas.microsoft.com/office/spreadsheetml/2009/9/main" objectType="Radio" lockText="1" noThreeD="1"/>
</file>

<file path=xl/ctrlProps/ctrlProp221.xml><?xml version="1.0" encoding="utf-8"?>
<formControlPr xmlns="http://schemas.microsoft.com/office/spreadsheetml/2009/9/main" objectType="GBox" noThreeD="1"/>
</file>

<file path=xl/ctrlProps/ctrlProp222.xml><?xml version="1.0" encoding="utf-8"?>
<formControlPr xmlns="http://schemas.microsoft.com/office/spreadsheetml/2009/9/main" objectType="Radio" checked="Checked" firstButton="1" fmlaLink="DataSheet1!$F$19" lockText="1" noThreeD="1"/>
</file>

<file path=xl/ctrlProps/ctrlProp223.xml><?xml version="1.0" encoding="utf-8"?>
<formControlPr xmlns="http://schemas.microsoft.com/office/spreadsheetml/2009/9/main" objectType="Radio" lockText="1" noThreeD="1"/>
</file>

<file path=xl/ctrlProps/ctrlProp224.xml><?xml version="1.0" encoding="utf-8"?>
<formControlPr xmlns="http://schemas.microsoft.com/office/spreadsheetml/2009/9/main" objectType="Radio" lockText="1" noThreeD="1"/>
</file>

<file path=xl/ctrlProps/ctrlProp225.xml><?xml version="1.0" encoding="utf-8"?>
<formControlPr xmlns="http://schemas.microsoft.com/office/spreadsheetml/2009/9/main" objectType="Radio" lockText="1" noThreeD="1"/>
</file>

<file path=xl/ctrlProps/ctrlProp226.xml><?xml version="1.0" encoding="utf-8"?>
<formControlPr xmlns="http://schemas.microsoft.com/office/spreadsheetml/2009/9/main" objectType="Radio" lockText="1" noThreeD="1"/>
</file>

<file path=xl/ctrlProps/ctrlProp227.xml><?xml version="1.0" encoding="utf-8"?>
<formControlPr xmlns="http://schemas.microsoft.com/office/spreadsheetml/2009/9/main" objectType="Radio" lockText="1" noThreeD="1"/>
</file>

<file path=xl/ctrlProps/ctrlProp228.xml><?xml version="1.0" encoding="utf-8"?>
<formControlPr xmlns="http://schemas.microsoft.com/office/spreadsheetml/2009/9/main" objectType="Radio" lockText="1" noThreeD="1"/>
</file>

<file path=xl/ctrlProps/ctrlProp229.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30.xml><?xml version="1.0" encoding="utf-8"?>
<formControlPr xmlns="http://schemas.microsoft.com/office/spreadsheetml/2009/9/main" objectType="Radio" lockText="1" noThreeD="1"/>
</file>

<file path=xl/ctrlProps/ctrlProp231.xml><?xml version="1.0" encoding="utf-8"?>
<formControlPr xmlns="http://schemas.microsoft.com/office/spreadsheetml/2009/9/main" objectType="Radio" lockText="1" noThreeD="1"/>
</file>

<file path=xl/ctrlProps/ctrlProp232.xml><?xml version="1.0" encoding="utf-8"?>
<formControlPr xmlns="http://schemas.microsoft.com/office/spreadsheetml/2009/9/main" objectType="Radio" lockText="1" noThreeD="1"/>
</file>

<file path=xl/ctrlProps/ctrlProp233.xml><?xml version="1.0" encoding="utf-8"?>
<formControlPr xmlns="http://schemas.microsoft.com/office/spreadsheetml/2009/9/main" objectType="Radio" lockText="1" noThreeD="1"/>
</file>

<file path=xl/ctrlProps/ctrlProp234.xml><?xml version="1.0" encoding="utf-8"?>
<formControlPr xmlns="http://schemas.microsoft.com/office/spreadsheetml/2009/9/main" objectType="GBox" noThreeD="1"/>
</file>

<file path=xl/ctrlProps/ctrlProp235.xml><?xml version="1.0" encoding="utf-8"?>
<formControlPr xmlns="http://schemas.microsoft.com/office/spreadsheetml/2009/9/main" objectType="Radio" checked="Checked" firstButton="1" fmlaLink="DataSheet1!$F$20" lockText="1" noThreeD="1"/>
</file>

<file path=xl/ctrlProps/ctrlProp236.xml><?xml version="1.0" encoding="utf-8"?>
<formControlPr xmlns="http://schemas.microsoft.com/office/spreadsheetml/2009/9/main" objectType="Radio" lockText="1" noThreeD="1"/>
</file>

<file path=xl/ctrlProps/ctrlProp237.xml><?xml version="1.0" encoding="utf-8"?>
<formControlPr xmlns="http://schemas.microsoft.com/office/spreadsheetml/2009/9/main" objectType="Radio" lockText="1" noThreeD="1"/>
</file>

<file path=xl/ctrlProps/ctrlProp238.xml><?xml version="1.0" encoding="utf-8"?>
<formControlPr xmlns="http://schemas.microsoft.com/office/spreadsheetml/2009/9/main" objectType="Radio" lockText="1" noThreeD="1"/>
</file>

<file path=xl/ctrlProps/ctrlProp239.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40.xml><?xml version="1.0" encoding="utf-8"?>
<formControlPr xmlns="http://schemas.microsoft.com/office/spreadsheetml/2009/9/main" objectType="Radio" lockText="1" noThreeD="1"/>
</file>

<file path=xl/ctrlProps/ctrlProp241.xml><?xml version="1.0" encoding="utf-8"?>
<formControlPr xmlns="http://schemas.microsoft.com/office/spreadsheetml/2009/9/main" objectType="Radio" lockText="1" noThreeD="1"/>
</file>

<file path=xl/ctrlProps/ctrlProp242.xml><?xml version="1.0" encoding="utf-8"?>
<formControlPr xmlns="http://schemas.microsoft.com/office/spreadsheetml/2009/9/main" objectType="Radio" lockText="1" noThreeD="1"/>
</file>

<file path=xl/ctrlProps/ctrlProp243.xml><?xml version="1.0" encoding="utf-8"?>
<formControlPr xmlns="http://schemas.microsoft.com/office/spreadsheetml/2009/9/main" objectType="Radio" lockText="1" noThreeD="1"/>
</file>

<file path=xl/ctrlProps/ctrlProp244.xml><?xml version="1.0" encoding="utf-8"?>
<formControlPr xmlns="http://schemas.microsoft.com/office/spreadsheetml/2009/9/main" objectType="Radio" lockText="1" noThreeD="1"/>
</file>

<file path=xl/ctrlProps/ctrlProp245.xml><?xml version="1.0" encoding="utf-8"?>
<formControlPr xmlns="http://schemas.microsoft.com/office/spreadsheetml/2009/9/main" objectType="Radio" lockText="1" noThreeD="1"/>
</file>

<file path=xl/ctrlProps/ctrlProp246.xml><?xml version="1.0" encoding="utf-8"?>
<formControlPr xmlns="http://schemas.microsoft.com/office/spreadsheetml/2009/9/main" objectType="Radio" lockText="1" noThreeD="1"/>
</file>

<file path=xl/ctrlProps/ctrlProp247.xml><?xml version="1.0" encoding="utf-8"?>
<formControlPr xmlns="http://schemas.microsoft.com/office/spreadsheetml/2009/9/main" objectType="GBox" noThreeD="1"/>
</file>

<file path=xl/ctrlProps/ctrlProp248.xml><?xml version="1.0" encoding="utf-8"?>
<formControlPr xmlns="http://schemas.microsoft.com/office/spreadsheetml/2009/9/main" objectType="Radio" checked="Checked" firstButton="1" fmlaLink="DataSheet1!$F$21" lockText="1" noThreeD="1"/>
</file>

<file path=xl/ctrlProps/ctrlProp249.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noThreeD="1"/>
</file>

<file path=xl/ctrlProps/ctrlProp250.xml><?xml version="1.0" encoding="utf-8"?>
<formControlPr xmlns="http://schemas.microsoft.com/office/spreadsheetml/2009/9/main" objectType="Radio" lockText="1" noThreeD="1"/>
</file>

<file path=xl/ctrlProps/ctrlProp251.xml><?xml version="1.0" encoding="utf-8"?>
<formControlPr xmlns="http://schemas.microsoft.com/office/spreadsheetml/2009/9/main" objectType="Radio" lockText="1" noThreeD="1"/>
</file>

<file path=xl/ctrlProps/ctrlProp252.xml><?xml version="1.0" encoding="utf-8"?>
<formControlPr xmlns="http://schemas.microsoft.com/office/spreadsheetml/2009/9/main" objectType="Radio" lockText="1" noThreeD="1"/>
</file>

<file path=xl/ctrlProps/ctrlProp253.xml><?xml version="1.0" encoding="utf-8"?>
<formControlPr xmlns="http://schemas.microsoft.com/office/spreadsheetml/2009/9/main" objectType="Radio" lockText="1" noThreeD="1"/>
</file>

<file path=xl/ctrlProps/ctrlProp254.xml><?xml version="1.0" encoding="utf-8"?>
<formControlPr xmlns="http://schemas.microsoft.com/office/spreadsheetml/2009/9/main" objectType="Radio" lockText="1" noThreeD="1"/>
</file>

<file path=xl/ctrlProps/ctrlProp255.xml><?xml version="1.0" encoding="utf-8"?>
<formControlPr xmlns="http://schemas.microsoft.com/office/spreadsheetml/2009/9/main" objectType="Radio" lockText="1" noThreeD="1"/>
</file>

<file path=xl/ctrlProps/ctrlProp256.xml><?xml version="1.0" encoding="utf-8"?>
<formControlPr xmlns="http://schemas.microsoft.com/office/spreadsheetml/2009/9/main" objectType="Radio" lockText="1" noThreeD="1"/>
</file>

<file path=xl/ctrlProps/ctrlProp257.xml><?xml version="1.0" encoding="utf-8"?>
<formControlPr xmlns="http://schemas.microsoft.com/office/spreadsheetml/2009/9/main" objectType="Radio" lockText="1" noThreeD="1"/>
</file>

<file path=xl/ctrlProps/ctrlProp258.xml><?xml version="1.0" encoding="utf-8"?>
<formControlPr xmlns="http://schemas.microsoft.com/office/spreadsheetml/2009/9/main" objectType="Radio" lockText="1" noThreeD="1"/>
</file>

<file path=xl/ctrlProps/ctrlProp259.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GBox" noThreeD="1"/>
</file>

<file path=xl/ctrlProps/ctrlProp260.xml><?xml version="1.0" encoding="utf-8"?>
<formControlPr xmlns="http://schemas.microsoft.com/office/spreadsheetml/2009/9/main" objectType="GBox" noThreeD="1"/>
</file>

<file path=xl/ctrlProps/ctrlProp261.xml><?xml version="1.0" encoding="utf-8"?>
<formControlPr xmlns="http://schemas.microsoft.com/office/spreadsheetml/2009/9/main" objectType="Radio" checked="Checked" firstButton="1" fmlaLink="DataSheet1!$F$22" lockText="1" noThreeD="1"/>
</file>

<file path=xl/ctrlProps/ctrlProp262.xml><?xml version="1.0" encoding="utf-8"?>
<formControlPr xmlns="http://schemas.microsoft.com/office/spreadsheetml/2009/9/main" objectType="Radio" lockText="1" noThreeD="1"/>
</file>

<file path=xl/ctrlProps/ctrlProp263.xml><?xml version="1.0" encoding="utf-8"?>
<formControlPr xmlns="http://schemas.microsoft.com/office/spreadsheetml/2009/9/main" objectType="Radio" lockText="1" noThreeD="1"/>
</file>

<file path=xl/ctrlProps/ctrlProp264.xml><?xml version="1.0" encoding="utf-8"?>
<formControlPr xmlns="http://schemas.microsoft.com/office/spreadsheetml/2009/9/main" objectType="Radio" lockText="1" noThreeD="1"/>
</file>

<file path=xl/ctrlProps/ctrlProp265.xml><?xml version="1.0" encoding="utf-8"?>
<formControlPr xmlns="http://schemas.microsoft.com/office/spreadsheetml/2009/9/main" objectType="Radio" lockText="1" noThreeD="1"/>
</file>

<file path=xl/ctrlProps/ctrlProp266.xml><?xml version="1.0" encoding="utf-8"?>
<formControlPr xmlns="http://schemas.microsoft.com/office/spreadsheetml/2009/9/main" objectType="Radio" lockText="1" noThreeD="1"/>
</file>

<file path=xl/ctrlProps/ctrlProp267.xml><?xml version="1.0" encoding="utf-8"?>
<formControlPr xmlns="http://schemas.microsoft.com/office/spreadsheetml/2009/9/main" objectType="Radio" lockText="1" noThreeD="1"/>
</file>

<file path=xl/ctrlProps/ctrlProp268.xml><?xml version="1.0" encoding="utf-8"?>
<formControlPr xmlns="http://schemas.microsoft.com/office/spreadsheetml/2009/9/main" objectType="Radio" lockText="1" noThreeD="1"/>
</file>

<file path=xl/ctrlProps/ctrlProp269.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checked="Checked" firstButton="1" fmlaLink="DataSheet1!$F$4" lockText="1" noThreeD="1"/>
</file>

<file path=xl/ctrlProps/ctrlProp270.xml><?xml version="1.0" encoding="utf-8"?>
<formControlPr xmlns="http://schemas.microsoft.com/office/spreadsheetml/2009/9/main" objectType="Radio" lockText="1" noThreeD="1"/>
</file>

<file path=xl/ctrlProps/ctrlProp271.xml><?xml version="1.0" encoding="utf-8"?>
<formControlPr xmlns="http://schemas.microsoft.com/office/spreadsheetml/2009/9/main" objectType="Radio" lockText="1" noThreeD="1"/>
</file>

<file path=xl/ctrlProps/ctrlProp272.xml><?xml version="1.0" encoding="utf-8"?>
<formControlPr xmlns="http://schemas.microsoft.com/office/spreadsheetml/2009/9/main" objectType="Radio" lockText="1" noThreeD="1"/>
</file>

<file path=xl/ctrlProps/ctrlProp273.xml><?xml version="1.0" encoding="utf-8"?>
<formControlPr xmlns="http://schemas.microsoft.com/office/spreadsheetml/2009/9/main" objectType="GBox" noThreeD="1"/>
</file>

<file path=xl/ctrlProps/ctrlProp274.xml><?xml version="1.0" encoding="utf-8"?>
<formControlPr xmlns="http://schemas.microsoft.com/office/spreadsheetml/2009/9/main" objectType="Radio" checked="Checked" firstButton="1" fmlaLink="DataSheet1!$F$23" lockText="1" noThreeD="1"/>
</file>

<file path=xl/ctrlProps/ctrlProp275.xml><?xml version="1.0" encoding="utf-8"?>
<formControlPr xmlns="http://schemas.microsoft.com/office/spreadsheetml/2009/9/main" objectType="Radio" lockText="1" noThreeD="1"/>
</file>

<file path=xl/ctrlProps/ctrlProp276.xml><?xml version="1.0" encoding="utf-8"?>
<formControlPr xmlns="http://schemas.microsoft.com/office/spreadsheetml/2009/9/main" objectType="Radio" lockText="1" noThreeD="1"/>
</file>

<file path=xl/ctrlProps/ctrlProp277.xml><?xml version="1.0" encoding="utf-8"?>
<formControlPr xmlns="http://schemas.microsoft.com/office/spreadsheetml/2009/9/main" objectType="Radio" lockText="1" noThreeD="1"/>
</file>

<file path=xl/ctrlProps/ctrlProp278.xml><?xml version="1.0" encoding="utf-8"?>
<formControlPr xmlns="http://schemas.microsoft.com/office/spreadsheetml/2009/9/main" objectType="Radio" lockText="1" noThreeD="1"/>
</file>

<file path=xl/ctrlProps/ctrlProp279.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lockText="1" noThreeD="1"/>
</file>

<file path=xl/ctrlProps/ctrlProp280.xml><?xml version="1.0" encoding="utf-8"?>
<formControlPr xmlns="http://schemas.microsoft.com/office/spreadsheetml/2009/9/main" objectType="Radio" lockText="1" noThreeD="1"/>
</file>

<file path=xl/ctrlProps/ctrlProp281.xml><?xml version="1.0" encoding="utf-8"?>
<formControlPr xmlns="http://schemas.microsoft.com/office/spreadsheetml/2009/9/main" objectType="Radio" lockText="1" noThreeD="1"/>
</file>

<file path=xl/ctrlProps/ctrlProp282.xml><?xml version="1.0" encoding="utf-8"?>
<formControlPr xmlns="http://schemas.microsoft.com/office/spreadsheetml/2009/9/main" objectType="Radio" lockText="1" noThreeD="1"/>
</file>

<file path=xl/ctrlProps/ctrlProp283.xml><?xml version="1.0" encoding="utf-8"?>
<formControlPr xmlns="http://schemas.microsoft.com/office/spreadsheetml/2009/9/main" objectType="Radio" lockText="1" noThreeD="1"/>
</file>

<file path=xl/ctrlProps/ctrlProp284.xml><?xml version="1.0" encoding="utf-8"?>
<formControlPr xmlns="http://schemas.microsoft.com/office/spreadsheetml/2009/9/main" objectType="Radio" lockText="1" noThreeD="1"/>
</file>

<file path=xl/ctrlProps/ctrlProp285.xml><?xml version="1.0" encoding="utf-8"?>
<formControlPr xmlns="http://schemas.microsoft.com/office/spreadsheetml/2009/9/main" objectType="Radio" lockText="1" noThreeD="1"/>
</file>

<file path=xl/ctrlProps/ctrlProp286.xml><?xml version="1.0" encoding="utf-8"?>
<formControlPr xmlns="http://schemas.microsoft.com/office/spreadsheetml/2009/9/main" objectType="GBox" noThreeD="1"/>
</file>

<file path=xl/ctrlProps/ctrlProp287.xml><?xml version="1.0" encoding="utf-8"?>
<formControlPr xmlns="http://schemas.microsoft.com/office/spreadsheetml/2009/9/main" objectType="Radio" checked="Checked" firstButton="1" fmlaLink="DataSheet1!$F$24" lockText="1" noThreeD="1"/>
</file>

<file path=xl/ctrlProps/ctrlProp288.xml><?xml version="1.0" encoding="utf-8"?>
<formControlPr xmlns="http://schemas.microsoft.com/office/spreadsheetml/2009/9/main" objectType="Radio" lockText="1" noThreeD="1"/>
</file>

<file path=xl/ctrlProps/ctrlProp289.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Radio" lockText="1" noThreeD="1"/>
</file>

<file path=xl/ctrlProps/ctrlProp290.xml><?xml version="1.0" encoding="utf-8"?>
<formControlPr xmlns="http://schemas.microsoft.com/office/spreadsheetml/2009/9/main" objectType="Radio" lockText="1" noThreeD="1"/>
</file>

<file path=xl/ctrlProps/ctrlProp291.xml><?xml version="1.0" encoding="utf-8"?>
<formControlPr xmlns="http://schemas.microsoft.com/office/spreadsheetml/2009/9/main" objectType="Radio" lockText="1" noThreeD="1"/>
</file>

<file path=xl/ctrlProps/ctrlProp292.xml><?xml version="1.0" encoding="utf-8"?>
<formControlPr xmlns="http://schemas.microsoft.com/office/spreadsheetml/2009/9/main" objectType="Radio" lockText="1" noThreeD="1"/>
</file>

<file path=xl/ctrlProps/ctrlProp293.xml><?xml version="1.0" encoding="utf-8"?>
<formControlPr xmlns="http://schemas.microsoft.com/office/spreadsheetml/2009/9/main" objectType="Radio" lockText="1" noThreeD="1"/>
</file>

<file path=xl/ctrlProps/ctrlProp294.xml><?xml version="1.0" encoding="utf-8"?>
<formControlPr xmlns="http://schemas.microsoft.com/office/spreadsheetml/2009/9/main" objectType="Radio" lockText="1" noThreeD="1"/>
</file>

<file path=xl/ctrlProps/ctrlProp295.xml><?xml version="1.0" encoding="utf-8"?>
<formControlPr xmlns="http://schemas.microsoft.com/office/spreadsheetml/2009/9/main" objectType="Radio" lockText="1" noThreeD="1"/>
</file>

<file path=xl/ctrlProps/ctrlProp296.xml><?xml version="1.0" encoding="utf-8"?>
<formControlPr xmlns="http://schemas.microsoft.com/office/spreadsheetml/2009/9/main" objectType="Radio" lockText="1" noThreeD="1"/>
</file>

<file path=xl/ctrlProps/ctrlProp297.xml><?xml version="1.0" encoding="utf-8"?>
<formControlPr xmlns="http://schemas.microsoft.com/office/spreadsheetml/2009/9/main" objectType="Radio" lockText="1" noThreeD="1"/>
</file>

<file path=xl/ctrlProps/ctrlProp298.xml><?xml version="1.0" encoding="utf-8"?>
<formControlPr xmlns="http://schemas.microsoft.com/office/spreadsheetml/2009/9/main" objectType="Radio" lockText="1" noThreeD="1"/>
</file>

<file path=xl/ctrlProps/ctrlProp299.xml><?xml version="1.0" encoding="utf-8"?>
<formControlPr xmlns="http://schemas.microsoft.com/office/spreadsheetml/2009/9/main" objectType="GBox"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00.xml><?xml version="1.0" encoding="utf-8"?>
<formControlPr xmlns="http://schemas.microsoft.com/office/spreadsheetml/2009/9/main" objectType="Radio" checked="Checked" firstButton="1" fmlaLink="DataSheet1!$F$25" lockText="1" noThreeD="1"/>
</file>

<file path=xl/ctrlProps/ctrlProp301.xml><?xml version="1.0" encoding="utf-8"?>
<formControlPr xmlns="http://schemas.microsoft.com/office/spreadsheetml/2009/9/main" objectType="Radio" lockText="1" noThreeD="1"/>
</file>

<file path=xl/ctrlProps/ctrlProp302.xml><?xml version="1.0" encoding="utf-8"?>
<formControlPr xmlns="http://schemas.microsoft.com/office/spreadsheetml/2009/9/main" objectType="Radio" lockText="1" noThreeD="1"/>
</file>

<file path=xl/ctrlProps/ctrlProp303.xml><?xml version="1.0" encoding="utf-8"?>
<formControlPr xmlns="http://schemas.microsoft.com/office/spreadsheetml/2009/9/main" objectType="Radio" lockText="1" noThreeD="1"/>
</file>

<file path=xl/ctrlProps/ctrlProp304.xml><?xml version="1.0" encoding="utf-8"?>
<formControlPr xmlns="http://schemas.microsoft.com/office/spreadsheetml/2009/9/main" objectType="Radio" lockText="1" noThreeD="1"/>
</file>

<file path=xl/ctrlProps/ctrlProp305.xml><?xml version="1.0" encoding="utf-8"?>
<formControlPr xmlns="http://schemas.microsoft.com/office/spreadsheetml/2009/9/main" objectType="Radio" lockText="1" noThreeD="1"/>
</file>

<file path=xl/ctrlProps/ctrlProp306.xml><?xml version="1.0" encoding="utf-8"?>
<formControlPr xmlns="http://schemas.microsoft.com/office/spreadsheetml/2009/9/main" objectType="Radio" lockText="1" noThreeD="1"/>
</file>

<file path=xl/ctrlProps/ctrlProp307.xml><?xml version="1.0" encoding="utf-8"?>
<formControlPr xmlns="http://schemas.microsoft.com/office/spreadsheetml/2009/9/main" objectType="Radio" lockText="1" noThreeD="1"/>
</file>

<file path=xl/ctrlProps/ctrlProp308.xml><?xml version="1.0" encoding="utf-8"?>
<formControlPr xmlns="http://schemas.microsoft.com/office/spreadsheetml/2009/9/main" objectType="Radio" lockText="1" noThreeD="1"/>
</file>

<file path=xl/ctrlProps/ctrlProp309.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lockText="1" noThreeD="1"/>
</file>

<file path=xl/ctrlProps/ctrlProp310.xml><?xml version="1.0" encoding="utf-8"?>
<formControlPr xmlns="http://schemas.microsoft.com/office/spreadsheetml/2009/9/main" objectType="Radio" lockText="1" noThreeD="1"/>
</file>

<file path=xl/ctrlProps/ctrlProp311.xml><?xml version="1.0" encoding="utf-8"?>
<formControlPr xmlns="http://schemas.microsoft.com/office/spreadsheetml/2009/9/main" objectType="Radio" lockText="1" noThreeD="1"/>
</file>

<file path=xl/ctrlProps/ctrlProp312.xml><?xml version="1.0" encoding="utf-8"?>
<formControlPr xmlns="http://schemas.microsoft.com/office/spreadsheetml/2009/9/main" objectType="GBox" noThreeD="1"/>
</file>

<file path=xl/ctrlProps/ctrlProp313.xml><?xml version="1.0" encoding="utf-8"?>
<formControlPr xmlns="http://schemas.microsoft.com/office/spreadsheetml/2009/9/main" objectType="Radio" checked="Checked" firstButton="1" fmlaLink="DataSheet1!$F$26" lockText="1" noThreeD="1"/>
</file>

<file path=xl/ctrlProps/ctrlProp314.xml><?xml version="1.0" encoding="utf-8"?>
<formControlPr xmlns="http://schemas.microsoft.com/office/spreadsheetml/2009/9/main" objectType="Radio" lockText="1" noThreeD="1"/>
</file>

<file path=xl/ctrlProps/ctrlProp315.xml><?xml version="1.0" encoding="utf-8"?>
<formControlPr xmlns="http://schemas.microsoft.com/office/spreadsheetml/2009/9/main" objectType="Radio" lockText="1" noThreeD="1"/>
</file>

<file path=xl/ctrlProps/ctrlProp316.xml><?xml version="1.0" encoding="utf-8"?>
<formControlPr xmlns="http://schemas.microsoft.com/office/spreadsheetml/2009/9/main" objectType="Radio" lockText="1" noThreeD="1"/>
</file>

<file path=xl/ctrlProps/ctrlProp317.xml><?xml version="1.0" encoding="utf-8"?>
<formControlPr xmlns="http://schemas.microsoft.com/office/spreadsheetml/2009/9/main" objectType="Radio" lockText="1" noThreeD="1"/>
</file>

<file path=xl/ctrlProps/ctrlProp318.xml><?xml version="1.0" encoding="utf-8"?>
<formControlPr xmlns="http://schemas.microsoft.com/office/spreadsheetml/2009/9/main" objectType="Radio" lockText="1" noThreeD="1"/>
</file>

<file path=xl/ctrlProps/ctrlProp319.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lockText="1" noThreeD="1"/>
</file>

<file path=xl/ctrlProps/ctrlProp320.xml><?xml version="1.0" encoding="utf-8"?>
<formControlPr xmlns="http://schemas.microsoft.com/office/spreadsheetml/2009/9/main" objectType="Radio" lockText="1" noThreeD="1"/>
</file>

<file path=xl/ctrlProps/ctrlProp321.xml><?xml version="1.0" encoding="utf-8"?>
<formControlPr xmlns="http://schemas.microsoft.com/office/spreadsheetml/2009/9/main" objectType="Radio" lockText="1" noThreeD="1"/>
</file>

<file path=xl/ctrlProps/ctrlProp322.xml><?xml version="1.0" encoding="utf-8"?>
<formControlPr xmlns="http://schemas.microsoft.com/office/spreadsheetml/2009/9/main" objectType="Radio" lockText="1" noThreeD="1"/>
</file>

<file path=xl/ctrlProps/ctrlProp323.xml><?xml version="1.0" encoding="utf-8"?>
<formControlPr xmlns="http://schemas.microsoft.com/office/spreadsheetml/2009/9/main" objectType="Radio" lockText="1" noThreeD="1"/>
</file>

<file path=xl/ctrlProps/ctrlProp324.xml><?xml version="1.0" encoding="utf-8"?>
<formControlPr xmlns="http://schemas.microsoft.com/office/spreadsheetml/2009/9/main" objectType="Radio" lockText="1" noThreeD="1"/>
</file>

<file path=xl/ctrlProps/ctrlProp325.xml><?xml version="1.0" encoding="utf-8"?>
<formControlPr xmlns="http://schemas.microsoft.com/office/spreadsheetml/2009/9/main" objectType="GBox" noThreeD="1"/>
</file>

<file path=xl/ctrlProps/ctrlProp326.xml><?xml version="1.0" encoding="utf-8"?>
<formControlPr xmlns="http://schemas.microsoft.com/office/spreadsheetml/2009/9/main" objectType="Radio" checked="Checked" firstButton="1" fmlaLink="DataSheet1!$F$27" lockText="1" noThreeD="1"/>
</file>

<file path=xl/ctrlProps/ctrlProp327.xml><?xml version="1.0" encoding="utf-8"?>
<formControlPr xmlns="http://schemas.microsoft.com/office/spreadsheetml/2009/9/main" objectType="Radio" lockText="1" noThreeD="1"/>
</file>

<file path=xl/ctrlProps/ctrlProp328.xml><?xml version="1.0" encoding="utf-8"?>
<formControlPr xmlns="http://schemas.microsoft.com/office/spreadsheetml/2009/9/main" objectType="Radio" lockText="1" noThreeD="1"/>
</file>

<file path=xl/ctrlProps/ctrlProp329.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Radio" lockText="1" noThreeD="1"/>
</file>

<file path=xl/ctrlProps/ctrlProp330.xml><?xml version="1.0" encoding="utf-8"?>
<formControlPr xmlns="http://schemas.microsoft.com/office/spreadsheetml/2009/9/main" objectType="Radio" lockText="1" noThreeD="1"/>
</file>

<file path=xl/ctrlProps/ctrlProp331.xml><?xml version="1.0" encoding="utf-8"?>
<formControlPr xmlns="http://schemas.microsoft.com/office/spreadsheetml/2009/9/main" objectType="Radio" lockText="1" noThreeD="1"/>
</file>

<file path=xl/ctrlProps/ctrlProp332.xml><?xml version="1.0" encoding="utf-8"?>
<formControlPr xmlns="http://schemas.microsoft.com/office/spreadsheetml/2009/9/main" objectType="Radio" lockText="1" noThreeD="1"/>
</file>

<file path=xl/ctrlProps/ctrlProp333.xml><?xml version="1.0" encoding="utf-8"?>
<formControlPr xmlns="http://schemas.microsoft.com/office/spreadsheetml/2009/9/main" objectType="Radio" lockText="1" noThreeD="1"/>
</file>

<file path=xl/ctrlProps/ctrlProp334.xml><?xml version="1.0" encoding="utf-8"?>
<formControlPr xmlns="http://schemas.microsoft.com/office/spreadsheetml/2009/9/main" objectType="Radio" lockText="1" noThreeD="1"/>
</file>

<file path=xl/ctrlProps/ctrlProp335.xml><?xml version="1.0" encoding="utf-8"?>
<formControlPr xmlns="http://schemas.microsoft.com/office/spreadsheetml/2009/9/main" objectType="Radio" lockText="1" noThreeD="1"/>
</file>

<file path=xl/ctrlProps/ctrlProp336.xml><?xml version="1.0" encoding="utf-8"?>
<formControlPr xmlns="http://schemas.microsoft.com/office/spreadsheetml/2009/9/main" objectType="Radio" lockText="1" noThreeD="1"/>
</file>

<file path=xl/ctrlProps/ctrlProp337.xml><?xml version="1.0" encoding="utf-8"?>
<formControlPr xmlns="http://schemas.microsoft.com/office/spreadsheetml/2009/9/main" objectType="Radio" lockText="1" noThreeD="1"/>
</file>

<file path=xl/ctrlProps/ctrlProp338.xml><?xml version="1.0" encoding="utf-8"?>
<formControlPr xmlns="http://schemas.microsoft.com/office/spreadsheetml/2009/9/main" objectType="GBox" noThreeD="1"/>
</file>

<file path=xl/ctrlProps/ctrlProp339.xml><?xml version="1.0" encoding="utf-8"?>
<formControlPr xmlns="http://schemas.microsoft.com/office/spreadsheetml/2009/9/main" objectType="Radio" checked="Checked" firstButton="1" fmlaLink="DataSheet1!$F$28" lockText="1" noThreeD="1"/>
</file>

<file path=xl/ctrlProps/ctrlProp34.xml><?xml version="1.0" encoding="utf-8"?>
<formControlPr xmlns="http://schemas.microsoft.com/office/spreadsheetml/2009/9/main" objectType="Radio" lockText="1" noThreeD="1"/>
</file>

<file path=xl/ctrlProps/ctrlProp340.xml><?xml version="1.0" encoding="utf-8"?>
<formControlPr xmlns="http://schemas.microsoft.com/office/spreadsheetml/2009/9/main" objectType="Radio" lockText="1" noThreeD="1"/>
</file>

<file path=xl/ctrlProps/ctrlProp341.xml><?xml version="1.0" encoding="utf-8"?>
<formControlPr xmlns="http://schemas.microsoft.com/office/spreadsheetml/2009/9/main" objectType="Radio" lockText="1" noThreeD="1"/>
</file>

<file path=xl/ctrlProps/ctrlProp342.xml><?xml version="1.0" encoding="utf-8"?>
<formControlPr xmlns="http://schemas.microsoft.com/office/spreadsheetml/2009/9/main" objectType="Radio" lockText="1" noThreeD="1"/>
</file>

<file path=xl/ctrlProps/ctrlProp343.xml><?xml version="1.0" encoding="utf-8"?>
<formControlPr xmlns="http://schemas.microsoft.com/office/spreadsheetml/2009/9/main" objectType="Radio" lockText="1" noThreeD="1"/>
</file>

<file path=xl/ctrlProps/ctrlProp344.xml><?xml version="1.0" encoding="utf-8"?>
<formControlPr xmlns="http://schemas.microsoft.com/office/spreadsheetml/2009/9/main" objectType="Radio" lockText="1" noThreeD="1"/>
</file>

<file path=xl/ctrlProps/ctrlProp345.xml><?xml version="1.0" encoding="utf-8"?>
<formControlPr xmlns="http://schemas.microsoft.com/office/spreadsheetml/2009/9/main" objectType="Radio" lockText="1" noThreeD="1"/>
</file>

<file path=xl/ctrlProps/ctrlProp346.xml><?xml version="1.0" encoding="utf-8"?>
<formControlPr xmlns="http://schemas.microsoft.com/office/spreadsheetml/2009/9/main" objectType="Radio" lockText="1" noThreeD="1"/>
</file>

<file path=xl/ctrlProps/ctrlProp347.xml><?xml version="1.0" encoding="utf-8"?>
<formControlPr xmlns="http://schemas.microsoft.com/office/spreadsheetml/2009/9/main" objectType="Radio" lockText="1" noThreeD="1"/>
</file>

<file path=xl/ctrlProps/ctrlProp348.xml><?xml version="1.0" encoding="utf-8"?>
<formControlPr xmlns="http://schemas.microsoft.com/office/spreadsheetml/2009/9/main" objectType="Radio" lockText="1" noThreeD="1"/>
</file>

<file path=xl/ctrlProps/ctrlProp349.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lockText="1" noThreeD="1"/>
</file>

<file path=xl/ctrlProps/ctrlProp350.xml><?xml version="1.0" encoding="utf-8"?>
<formControlPr xmlns="http://schemas.microsoft.com/office/spreadsheetml/2009/9/main" objectType="Radio" lockText="1" noThreeD="1"/>
</file>

<file path=xl/ctrlProps/ctrlProp351.xml><?xml version="1.0" encoding="utf-8"?>
<formControlPr xmlns="http://schemas.microsoft.com/office/spreadsheetml/2009/9/main" objectType="GBox" noThreeD="1"/>
</file>

<file path=xl/ctrlProps/ctrlProp352.xml><?xml version="1.0" encoding="utf-8"?>
<formControlPr xmlns="http://schemas.microsoft.com/office/spreadsheetml/2009/9/main" objectType="Radio" checked="Checked" firstButton="1" fmlaLink="DataSheet1!$F$29" lockText="1" noThreeD="1"/>
</file>

<file path=xl/ctrlProps/ctrlProp353.xml><?xml version="1.0" encoding="utf-8"?>
<formControlPr xmlns="http://schemas.microsoft.com/office/spreadsheetml/2009/9/main" objectType="Radio" lockText="1" noThreeD="1"/>
</file>

<file path=xl/ctrlProps/ctrlProp354.xml><?xml version="1.0" encoding="utf-8"?>
<formControlPr xmlns="http://schemas.microsoft.com/office/spreadsheetml/2009/9/main" objectType="Radio" lockText="1" noThreeD="1"/>
</file>

<file path=xl/ctrlProps/ctrlProp355.xml><?xml version="1.0" encoding="utf-8"?>
<formControlPr xmlns="http://schemas.microsoft.com/office/spreadsheetml/2009/9/main" objectType="Radio" lockText="1" noThreeD="1"/>
</file>

<file path=xl/ctrlProps/ctrlProp356.xml><?xml version="1.0" encoding="utf-8"?>
<formControlPr xmlns="http://schemas.microsoft.com/office/spreadsheetml/2009/9/main" objectType="Radio" lockText="1" noThreeD="1"/>
</file>

<file path=xl/ctrlProps/ctrlProp357.xml><?xml version="1.0" encoding="utf-8"?>
<formControlPr xmlns="http://schemas.microsoft.com/office/spreadsheetml/2009/9/main" objectType="Radio" lockText="1" noThreeD="1"/>
</file>

<file path=xl/ctrlProps/ctrlProp358.xml><?xml version="1.0" encoding="utf-8"?>
<formControlPr xmlns="http://schemas.microsoft.com/office/spreadsheetml/2009/9/main" objectType="Radio" lockText="1" noThreeD="1"/>
</file>

<file path=xl/ctrlProps/ctrlProp359.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lockText="1" noThreeD="1"/>
</file>

<file path=xl/ctrlProps/ctrlProp360.xml><?xml version="1.0" encoding="utf-8"?>
<formControlPr xmlns="http://schemas.microsoft.com/office/spreadsheetml/2009/9/main" objectType="Radio" lockText="1" noThreeD="1"/>
</file>

<file path=xl/ctrlProps/ctrlProp361.xml><?xml version="1.0" encoding="utf-8"?>
<formControlPr xmlns="http://schemas.microsoft.com/office/spreadsheetml/2009/9/main" objectType="Radio" lockText="1" noThreeD="1"/>
</file>

<file path=xl/ctrlProps/ctrlProp362.xml><?xml version="1.0" encoding="utf-8"?>
<formControlPr xmlns="http://schemas.microsoft.com/office/spreadsheetml/2009/9/main" objectType="Radio" lockText="1" noThreeD="1"/>
</file>

<file path=xl/ctrlProps/ctrlProp363.xml><?xml version="1.0" encoding="utf-8"?>
<formControlPr xmlns="http://schemas.microsoft.com/office/spreadsheetml/2009/9/main" objectType="Radio" lockText="1" noThreeD="1"/>
</file>

<file path=xl/ctrlProps/ctrlProp364.xml><?xml version="1.0" encoding="utf-8"?>
<formControlPr xmlns="http://schemas.microsoft.com/office/spreadsheetml/2009/9/main" objectType="GBox" noThreeD="1"/>
</file>

<file path=xl/ctrlProps/ctrlProp365.xml><?xml version="1.0" encoding="utf-8"?>
<formControlPr xmlns="http://schemas.microsoft.com/office/spreadsheetml/2009/9/main" objectType="Radio" checked="Checked" firstButton="1" fmlaLink="DataSheet1!$F$30" lockText="1" noThreeD="1"/>
</file>

<file path=xl/ctrlProps/ctrlProp366.xml><?xml version="1.0" encoding="utf-8"?>
<formControlPr xmlns="http://schemas.microsoft.com/office/spreadsheetml/2009/9/main" objectType="Radio" lockText="1" noThreeD="1"/>
</file>

<file path=xl/ctrlProps/ctrlProp367.xml><?xml version="1.0" encoding="utf-8"?>
<formControlPr xmlns="http://schemas.microsoft.com/office/spreadsheetml/2009/9/main" objectType="Radio" lockText="1" noThreeD="1"/>
</file>

<file path=xl/ctrlProps/ctrlProp368.xml><?xml version="1.0" encoding="utf-8"?>
<formControlPr xmlns="http://schemas.microsoft.com/office/spreadsheetml/2009/9/main" objectType="Radio" lockText="1" noThreeD="1"/>
</file>

<file path=xl/ctrlProps/ctrlProp369.xml><?xml version="1.0" encoding="utf-8"?>
<formControlPr xmlns="http://schemas.microsoft.com/office/spreadsheetml/2009/9/main" objectType="Radio" lockText="1" noThreeD="1"/>
</file>

<file path=xl/ctrlProps/ctrlProp37.xml><?xml version="1.0" encoding="utf-8"?>
<formControlPr xmlns="http://schemas.microsoft.com/office/spreadsheetml/2009/9/main" objectType="Radio" lockText="1" noThreeD="1"/>
</file>

<file path=xl/ctrlProps/ctrlProp370.xml><?xml version="1.0" encoding="utf-8"?>
<formControlPr xmlns="http://schemas.microsoft.com/office/spreadsheetml/2009/9/main" objectType="Radio" lockText="1" noThreeD="1"/>
</file>

<file path=xl/ctrlProps/ctrlProp371.xml><?xml version="1.0" encoding="utf-8"?>
<formControlPr xmlns="http://schemas.microsoft.com/office/spreadsheetml/2009/9/main" objectType="Radio" lockText="1" noThreeD="1"/>
</file>

<file path=xl/ctrlProps/ctrlProp372.xml><?xml version="1.0" encoding="utf-8"?>
<formControlPr xmlns="http://schemas.microsoft.com/office/spreadsheetml/2009/9/main" objectType="Radio" lockText="1" noThreeD="1"/>
</file>

<file path=xl/ctrlProps/ctrlProp373.xml><?xml version="1.0" encoding="utf-8"?>
<formControlPr xmlns="http://schemas.microsoft.com/office/spreadsheetml/2009/9/main" objectType="Radio" lockText="1" noThreeD="1"/>
</file>

<file path=xl/ctrlProps/ctrlProp374.xml><?xml version="1.0" encoding="utf-8"?>
<formControlPr xmlns="http://schemas.microsoft.com/office/spreadsheetml/2009/9/main" objectType="Radio" lockText="1" noThreeD="1"/>
</file>

<file path=xl/ctrlProps/ctrlProp375.xml><?xml version="1.0" encoding="utf-8"?>
<formControlPr xmlns="http://schemas.microsoft.com/office/spreadsheetml/2009/9/main" objectType="Radio" lockText="1" noThreeD="1"/>
</file>

<file path=xl/ctrlProps/ctrlProp376.xml><?xml version="1.0" encoding="utf-8"?>
<formControlPr xmlns="http://schemas.microsoft.com/office/spreadsheetml/2009/9/main" objectType="Radio" lockText="1" noThreeD="1"/>
</file>

<file path=xl/ctrlProps/ctrlProp377.xml><?xml version="1.0" encoding="utf-8"?>
<formControlPr xmlns="http://schemas.microsoft.com/office/spreadsheetml/2009/9/main" objectType="GBox" noThreeD="1"/>
</file>

<file path=xl/ctrlProps/ctrlProp378.xml><?xml version="1.0" encoding="utf-8"?>
<formControlPr xmlns="http://schemas.microsoft.com/office/spreadsheetml/2009/9/main" objectType="Radio" checked="Checked" firstButton="1" fmlaLink="DataSheet1!$F$31" lockText="1" noThreeD="1"/>
</file>

<file path=xl/ctrlProps/ctrlProp379.xml><?xml version="1.0" encoding="utf-8"?>
<formControlPr xmlns="http://schemas.microsoft.com/office/spreadsheetml/2009/9/main" objectType="Radio" lockText="1" noThreeD="1"/>
</file>

<file path=xl/ctrlProps/ctrlProp38.xml><?xml version="1.0" encoding="utf-8"?>
<formControlPr xmlns="http://schemas.microsoft.com/office/spreadsheetml/2009/9/main" objectType="Radio" lockText="1" noThreeD="1"/>
</file>

<file path=xl/ctrlProps/ctrlProp380.xml><?xml version="1.0" encoding="utf-8"?>
<formControlPr xmlns="http://schemas.microsoft.com/office/spreadsheetml/2009/9/main" objectType="Radio" lockText="1" noThreeD="1"/>
</file>

<file path=xl/ctrlProps/ctrlProp381.xml><?xml version="1.0" encoding="utf-8"?>
<formControlPr xmlns="http://schemas.microsoft.com/office/spreadsheetml/2009/9/main" objectType="Radio" lockText="1" noThreeD="1"/>
</file>

<file path=xl/ctrlProps/ctrlProp382.xml><?xml version="1.0" encoding="utf-8"?>
<formControlPr xmlns="http://schemas.microsoft.com/office/spreadsheetml/2009/9/main" objectType="Radio" lockText="1" noThreeD="1"/>
</file>

<file path=xl/ctrlProps/ctrlProp383.xml><?xml version="1.0" encoding="utf-8"?>
<formControlPr xmlns="http://schemas.microsoft.com/office/spreadsheetml/2009/9/main" objectType="Radio" lockText="1" noThreeD="1"/>
</file>

<file path=xl/ctrlProps/ctrlProp384.xml><?xml version="1.0" encoding="utf-8"?>
<formControlPr xmlns="http://schemas.microsoft.com/office/spreadsheetml/2009/9/main" objectType="Radio" lockText="1" noThreeD="1"/>
</file>

<file path=xl/ctrlProps/ctrlProp385.xml><?xml version="1.0" encoding="utf-8"?>
<formControlPr xmlns="http://schemas.microsoft.com/office/spreadsheetml/2009/9/main" objectType="Radio" lockText="1" noThreeD="1"/>
</file>

<file path=xl/ctrlProps/ctrlProp386.xml><?xml version="1.0" encoding="utf-8"?>
<formControlPr xmlns="http://schemas.microsoft.com/office/spreadsheetml/2009/9/main" objectType="Radio" lockText="1" noThreeD="1"/>
</file>

<file path=xl/ctrlProps/ctrlProp387.xml><?xml version="1.0" encoding="utf-8"?>
<formControlPr xmlns="http://schemas.microsoft.com/office/spreadsheetml/2009/9/main" objectType="Radio" lockText="1" noThreeD="1"/>
</file>

<file path=xl/ctrlProps/ctrlProp388.xml><?xml version="1.0" encoding="utf-8"?>
<formControlPr xmlns="http://schemas.microsoft.com/office/spreadsheetml/2009/9/main" objectType="Radio" lockText="1" noThreeD="1"/>
</file>

<file path=xl/ctrlProps/ctrlProp389.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GBox" noThreeD="1"/>
</file>

<file path=xl/ctrlProps/ctrlProp390.xml><?xml version="1.0" encoding="utf-8"?>
<formControlPr xmlns="http://schemas.microsoft.com/office/spreadsheetml/2009/9/main" objectType="GBox" noThreeD="1"/>
</file>

<file path=xl/ctrlProps/ctrlProp391.xml><?xml version="1.0" encoding="utf-8"?>
<formControlPr xmlns="http://schemas.microsoft.com/office/spreadsheetml/2009/9/main" objectType="Radio" checked="Checked" firstButton="1" fmlaLink="DataSheet1!$F$32" lockText="1" noThreeD="1"/>
</file>

<file path=xl/ctrlProps/ctrlProp392.xml><?xml version="1.0" encoding="utf-8"?>
<formControlPr xmlns="http://schemas.microsoft.com/office/spreadsheetml/2009/9/main" objectType="Radio" lockText="1" noThreeD="1"/>
</file>

<file path=xl/ctrlProps/ctrlProp393.xml><?xml version="1.0" encoding="utf-8"?>
<formControlPr xmlns="http://schemas.microsoft.com/office/spreadsheetml/2009/9/main" objectType="Radio" lockText="1" noThreeD="1"/>
</file>

<file path=xl/ctrlProps/ctrlProp394.xml><?xml version="1.0" encoding="utf-8"?>
<formControlPr xmlns="http://schemas.microsoft.com/office/spreadsheetml/2009/9/main" objectType="Radio" lockText="1" noThreeD="1"/>
</file>

<file path=xl/ctrlProps/ctrlProp395.xml><?xml version="1.0" encoding="utf-8"?>
<formControlPr xmlns="http://schemas.microsoft.com/office/spreadsheetml/2009/9/main" objectType="Radio" lockText="1" noThreeD="1"/>
</file>

<file path=xl/ctrlProps/ctrlProp396.xml><?xml version="1.0" encoding="utf-8"?>
<formControlPr xmlns="http://schemas.microsoft.com/office/spreadsheetml/2009/9/main" objectType="Radio" lockText="1" noThreeD="1"/>
</file>

<file path=xl/ctrlProps/ctrlProp397.xml><?xml version="1.0" encoding="utf-8"?>
<formControlPr xmlns="http://schemas.microsoft.com/office/spreadsheetml/2009/9/main" objectType="Radio" lockText="1" noThreeD="1"/>
</file>

<file path=xl/ctrlProps/ctrlProp398.xml><?xml version="1.0" encoding="utf-8"?>
<formControlPr xmlns="http://schemas.microsoft.com/office/spreadsheetml/2009/9/main" objectType="Radio" lockText="1" noThreeD="1"/>
</file>

<file path=xl/ctrlProps/ctrlProp39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40.xml><?xml version="1.0" encoding="utf-8"?>
<formControlPr xmlns="http://schemas.microsoft.com/office/spreadsheetml/2009/9/main" objectType="Radio" checked="Checked" firstButton="1" fmlaLink="DataSheet1!$F$5" lockText="1" noThreeD="1"/>
</file>

<file path=xl/ctrlProps/ctrlProp400.xml><?xml version="1.0" encoding="utf-8"?>
<formControlPr xmlns="http://schemas.microsoft.com/office/spreadsheetml/2009/9/main" objectType="Radio" lockText="1" noThreeD="1"/>
</file>

<file path=xl/ctrlProps/ctrlProp401.xml><?xml version="1.0" encoding="utf-8"?>
<formControlPr xmlns="http://schemas.microsoft.com/office/spreadsheetml/2009/9/main" objectType="Radio" lockText="1" noThreeD="1"/>
</file>

<file path=xl/ctrlProps/ctrlProp402.xml><?xml version="1.0" encoding="utf-8"?>
<formControlPr xmlns="http://schemas.microsoft.com/office/spreadsheetml/2009/9/main" objectType="Radio" lockText="1" noThreeD="1"/>
</file>

<file path=xl/ctrlProps/ctrlProp403.xml><?xml version="1.0" encoding="utf-8"?>
<formControlPr xmlns="http://schemas.microsoft.com/office/spreadsheetml/2009/9/main" objectType="GBox" noThreeD="1"/>
</file>

<file path=xl/ctrlProps/ctrlProp404.xml><?xml version="1.0" encoding="utf-8"?>
<formControlPr xmlns="http://schemas.microsoft.com/office/spreadsheetml/2009/9/main" objectType="Radio" checked="Checked" firstButton="1" fmlaLink="DataSheet1!$F$33" lockText="1" noThreeD="1"/>
</file>

<file path=xl/ctrlProps/ctrlProp405.xml><?xml version="1.0" encoding="utf-8"?>
<formControlPr xmlns="http://schemas.microsoft.com/office/spreadsheetml/2009/9/main" objectType="Radio" lockText="1" noThreeD="1"/>
</file>

<file path=xl/ctrlProps/ctrlProp406.xml><?xml version="1.0" encoding="utf-8"?>
<formControlPr xmlns="http://schemas.microsoft.com/office/spreadsheetml/2009/9/main" objectType="Radio" lockText="1" noThreeD="1"/>
</file>

<file path=xl/ctrlProps/ctrlProp407.xml><?xml version="1.0" encoding="utf-8"?>
<formControlPr xmlns="http://schemas.microsoft.com/office/spreadsheetml/2009/9/main" objectType="Radio" lockText="1" noThreeD="1"/>
</file>

<file path=xl/ctrlProps/ctrlProp408.xml><?xml version="1.0" encoding="utf-8"?>
<formControlPr xmlns="http://schemas.microsoft.com/office/spreadsheetml/2009/9/main" objectType="Radio" lockText="1" noThreeD="1"/>
</file>

<file path=xl/ctrlProps/ctrlProp409.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Radio" lockText="1" noThreeD="1"/>
</file>

<file path=xl/ctrlProps/ctrlProp410.xml><?xml version="1.0" encoding="utf-8"?>
<formControlPr xmlns="http://schemas.microsoft.com/office/spreadsheetml/2009/9/main" objectType="Radio" lockText="1" noThreeD="1"/>
</file>

<file path=xl/ctrlProps/ctrlProp411.xml><?xml version="1.0" encoding="utf-8"?>
<formControlPr xmlns="http://schemas.microsoft.com/office/spreadsheetml/2009/9/main" objectType="Radio" lockText="1" noThreeD="1"/>
</file>

<file path=xl/ctrlProps/ctrlProp412.xml><?xml version="1.0" encoding="utf-8"?>
<formControlPr xmlns="http://schemas.microsoft.com/office/spreadsheetml/2009/9/main" objectType="Radio" lockText="1" noThreeD="1"/>
</file>

<file path=xl/ctrlProps/ctrlProp413.xml><?xml version="1.0" encoding="utf-8"?>
<formControlPr xmlns="http://schemas.microsoft.com/office/spreadsheetml/2009/9/main" objectType="Radio" lockText="1" noThreeD="1"/>
</file>

<file path=xl/ctrlProps/ctrlProp414.xml><?xml version="1.0" encoding="utf-8"?>
<formControlPr xmlns="http://schemas.microsoft.com/office/spreadsheetml/2009/9/main" objectType="Radio" lockText="1" noThreeD="1"/>
</file>

<file path=xl/ctrlProps/ctrlProp415.xml><?xml version="1.0" encoding="utf-8"?>
<formControlPr xmlns="http://schemas.microsoft.com/office/spreadsheetml/2009/9/main" objectType="Radio" lockText="1" noThreeD="1"/>
</file>

<file path=xl/ctrlProps/ctrlProp416.xml><?xml version="1.0" encoding="utf-8"?>
<formControlPr xmlns="http://schemas.microsoft.com/office/spreadsheetml/2009/9/main" objectType="GBox" noThreeD="1"/>
</file>

<file path=xl/ctrlProps/ctrlProp417.xml><?xml version="1.0" encoding="utf-8"?>
<formControlPr xmlns="http://schemas.microsoft.com/office/spreadsheetml/2009/9/main" objectType="Radio" checked="Checked" firstButton="1" fmlaLink="DataSheet1!$F$34" lockText="1" noThreeD="1"/>
</file>

<file path=xl/ctrlProps/ctrlProp418.xml><?xml version="1.0" encoding="utf-8"?>
<formControlPr xmlns="http://schemas.microsoft.com/office/spreadsheetml/2009/9/main" objectType="Radio" lockText="1" noThreeD="1"/>
</file>

<file path=xl/ctrlProps/ctrlProp419.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lockText="1" noThreeD="1"/>
</file>

<file path=xl/ctrlProps/ctrlProp420.xml><?xml version="1.0" encoding="utf-8"?>
<formControlPr xmlns="http://schemas.microsoft.com/office/spreadsheetml/2009/9/main" objectType="Radio" lockText="1" noThreeD="1"/>
</file>

<file path=xl/ctrlProps/ctrlProp421.xml><?xml version="1.0" encoding="utf-8"?>
<formControlPr xmlns="http://schemas.microsoft.com/office/spreadsheetml/2009/9/main" objectType="Radio" lockText="1" noThreeD="1"/>
</file>

<file path=xl/ctrlProps/ctrlProp422.xml><?xml version="1.0" encoding="utf-8"?>
<formControlPr xmlns="http://schemas.microsoft.com/office/spreadsheetml/2009/9/main" objectType="Radio" lockText="1" noThreeD="1"/>
</file>

<file path=xl/ctrlProps/ctrlProp423.xml><?xml version="1.0" encoding="utf-8"?>
<formControlPr xmlns="http://schemas.microsoft.com/office/spreadsheetml/2009/9/main" objectType="Radio" lockText="1" noThreeD="1"/>
</file>

<file path=xl/ctrlProps/ctrlProp424.xml><?xml version="1.0" encoding="utf-8"?>
<formControlPr xmlns="http://schemas.microsoft.com/office/spreadsheetml/2009/9/main" objectType="Radio" lockText="1" noThreeD="1"/>
</file>

<file path=xl/ctrlProps/ctrlProp425.xml><?xml version="1.0" encoding="utf-8"?>
<formControlPr xmlns="http://schemas.microsoft.com/office/spreadsheetml/2009/9/main" objectType="Radio" lockText="1" noThreeD="1"/>
</file>

<file path=xl/ctrlProps/ctrlProp426.xml><?xml version="1.0" encoding="utf-8"?>
<formControlPr xmlns="http://schemas.microsoft.com/office/spreadsheetml/2009/9/main" objectType="Radio" lockText="1" noThreeD="1"/>
</file>

<file path=xl/ctrlProps/ctrlProp427.xml><?xml version="1.0" encoding="utf-8"?>
<formControlPr xmlns="http://schemas.microsoft.com/office/spreadsheetml/2009/9/main" objectType="Radio" lockText="1" noThreeD="1"/>
</file>

<file path=xl/ctrlProps/ctrlProp428.xml><?xml version="1.0" encoding="utf-8"?>
<formControlPr xmlns="http://schemas.microsoft.com/office/spreadsheetml/2009/9/main" objectType="Radio" lockText="1" noThreeD="1"/>
</file>

<file path=xl/ctrlProps/ctrlProp429.xml><?xml version="1.0" encoding="utf-8"?>
<formControlPr xmlns="http://schemas.microsoft.com/office/spreadsheetml/2009/9/main" objectType="GBox" noThreeD="1"/>
</file>

<file path=xl/ctrlProps/ctrlProp43.xml><?xml version="1.0" encoding="utf-8"?>
<formControlPr xmlns="http://schemas.microsoft.com/office/spreadsheetml/2009/9/main" objectType="Radio" lockText="1" noThreeD="1"/>
</file>

<file path=xl/ctrlProps/ctrlProp430.xml><?xml version="1.0" encoding="utf-8"?>
<formControlPr xmlns="http://schemas.microsoft.com/office/spreadsheetml/2009/9/main" objectType="Radio" checked="Checked" firstButton="1" fmlaLink="DataSheet1!$F$35" lockText="1" noThreeD="1"/>
</file>

<file path=xl/ctrlProps/ctrlProp431.xml><?xml version="1.0" encoding="utf-8"?>
<formControlPr xmlns="http://schemas.microsoft.com/office/spreadsheetml/2009/9/main" objectType="Radio" lockText="1" noThreeD="1"/>
</file>

<file path=xl/ctrlProps/ctrlProp432.xml><?xml version="1.0" encoding="utf-8"?>
<formControlPr xmlns="http://schemas.microsoft.com/office/spreadsheetml/2009/9/main" objectType="Radio" lockText="1" noThreeD="1"/>
</file>

<file path=xl/ctrlProps/ctrlProp433.xml><?xml version="1.0" encoding="utf-8"?>
<formControlPr xmlns="http://schemas.microsoft.com/office/spreadsheetml/2009/9/main" objectType="Radio" lockText="1" noThreeD="1"/>
</file>

<file path=xl/ctrlProps/ctrlProp434.xml><?xml version="1.0" encoding="utf-8"?>
<formControlPr xmlns="http://schemas.microsoft.com/office/spreadsheetml/2009/9/main" objectType="Radio" lockText="1" noThreeD="1"/>
</file>

<file path=xl/ctrlProps/ctrlProp435.xml><?xml version="1.0" encoding="utf-8"?>
<formControlPr xmlns="http://schemas.microsoft.com/office/spreadsheetml/2009/9/main" objectType="Radio" lockText="1" noThreeD="1"/>
</file>

<file path=xl/ctrlProps/ctrlProp436.xml><?xml version="1.0" encoding="utf-8"?>
<formControlPr xmlns="http://schemas.microsoft.com/office/spreadsheetml/2009/9/main" objectType="Radio" lockText="1" noThreeD="1"/>
</file>

<file path=xl/ctrlProps/ctrlProp437.xml><?xml version="1.0" encoding="utf-8"?>
<formControlPr xmlns="http://schemas.microsoft.com/office/spreadsheetml/2009/9/main" objectType="Radio" lockText="1" noThreeD="1"/>
</file>

<file path=xl/ctrlProps/ctrlProp438.xml><?xml version="1.0" encoding="utf-8"?>
<formControlPr xmlns="http://schemas.microsoft.com/office/spreadsheetml/2009/9/main" objectType="Radio" lockText="1" noThreeD="1"/>
</file>

<file path=xl/ctrlProps/ctrlProp439.xml><?xml version="1.0" encoding="utf-8"?>
<formControlPr xmlns="http://schemas.microsoft.com/office/spreadsheetml/2009/9/main" objectType="Radio" lockText="1" noThreeD="1"/>
</file>

<file path=xl/ctrlProps/ctrlProp44.xml><?xml version="1.0" encoding="utf-8"?>
<formControlPr xmlns="http://schemas.microsoft.com/office/spreadsheetml/2009/9/main" objectType="Radio" lockText="1" noThreeD="1"/>
</file>

<file path=xl/ctrlProps/ctrlProp440.xml><?xml version="1.0" encoding="utf-8"?>
<formControlPr xmlns="http://schemas.microsoft.com/office/spreadsheetml/2009/9/main" objectType="Radio" lockText="1" noThreeD="1"/>
</file>

<file path=xl/ctrlProps/ctrlProp441.xml><?xml version="1.0" encoding="utf-8"?>
<formControlPr xmlns="http://schemas.microsoft.com/office/spreadsheetml/2009/9/main" objectType="Radio" lockText="1" noThreeD="1"/>
</file>

<file path=xl/ctrlProps/ctrlProp442.xml><?xml version="1.0" encoding="utf-8"?>
<formControlPr xmlns="http://schemas.microsoft.com/office/spreadsheetml/2009/9/main" objectType="GBox" noThreeD="1"/>
</file>

<file path=xl/ctrlProps/ctrlProp443.xml><?xml version="1.0" encoding="utf-8"?>
<formControlPr xmlns="http://schemas.microsoft.com/office/spreadsheetml/2009/9/main" objectType="Radio" checked="Checked" firstButton="1" fmlaLink="DataSheet1!$F$36" lockText="1" noThreeD="1"/>
</file>

<file path=xl/ctrlProps/ctrlProp444.xml><?xml version="1.0" encoding="utf-8"?>
<formControlPr xmlns="http://schemas.microsoft.com/office/spreadsheetml/2009/9/main" objectType="Radio" lockText="1" noThreeD="1"/>
</file>

<file path=xl/ctrlProps/ctrlProp445.xml><?xml version="1.0" encoding="utf-8"?>
<formControlPr xmlns="http://schemas.microsoft.com/office/spreadsheetml/2009/9/main" objectType="Radio" lockText="1" noThreeD="1"/>
</file>

<file path=xl/ctrlProps/ctrlProp446.xml><?xml version="1.0" encoding="utf-8"?>
<formControlPr xmlns="http://schemas.microsoft.com/office/spreadsheetml/2009/9/main" objectType="Radio" lockText="1" noThreeD="1"/>
</file>

<file path=xl/ctrlProps/ctrlProp447.xml><?xml version="1.0" encoding="utf-8"?>
<formControlPr xmlns="http://schemas.microsoft.com/office/spreadsheetml/2009/9/main" objectType="Radio" lockText="1" noThreeD="1"/>
</file>

<file path=xl/ctrlProps/ctrlProp448.xml><?xml version="1.0" encoding="utf-8"?>
<formControlPr xmlns="http://schemas.microsoft.com/office/spreadsheetml/2009/9/main" objectType="Radio" lockText="1" noThreeD="1"/>
</file>

<file path=xl/ctrlProps/ctrlProp449.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50.xml><?xml version="1.0" encoding="utf-8"?>
<formControlPr xmlns="http://schemas.microsoft.com/office/spreadsheetml/2009/9/main" objectType="Radio" lockText="1" noThreeD="1"/>
</file>

<file path=xl/ctrlProps/ctrlProp451.xml><?xml version="1.0" encoding="utf-8"?>
<formControlPr xmlns="http://schemas.microsoft.com/office/spreadsheetml/2009/9/main" objectType="Radio" lockText="1" noThreeD="1"/>
</file>

<file path=xl/ctrlProps/ctrlProp452.xml><?xml version="1.0" encoding="utf-8"?>
<formControlPr xmlns="http://schemas.microsoft.com/office/spreadsheetml/2009/9/main" objectType="Radio" lockText="1" noThreeD="1"/>
</file>

<file path=xl/ctrlProps/ctrlProp453.xml><?xml version="1.0" encoding="utf-8"?>
<formControlPr xmlns="http://schemas.microsoft.com/office/spreadsheetml/2009/9/main" objectType="Radio" lockText="1" noThreeD="1"/>
</file>

<file path=xl/ctrlProps/ctrlProp454.xml><?xml version="1.0" encoding="utf-8"?>
<formControlPr xmlns="http://schemas.microsoft.com/office/spreadsheetml/2009/9/main" objectType="Radio" lockText="1" noThreeD="1"/>
</file>

<file path=xl/ctrlProps/ctrlProp455.xml><?xml version="1.0" encoding="utf-8"?>
<formControlPr xmlns="http://schemas.microsoft.com/office/spreadsheetml/2009/9/main" objectType="GBox" noThreeD="1"/>
</file>

<file path=xl/ctrlProps/ctrlProp456.xml><?xml version="1.0" encoding="utf-8"?>
<formControlPr xmlns="http://schemas.microsoft.com/office/spreadsheetml/2009/9/main" objectType="Radio" checked="Checked" firstButton="1" fmlaLink="DataSheet1!$F$37" lockText="1" noThreeD="1"/>
</file>

<file path=xl/ctrlProps/ctrlProp457.xml><?xml version="1.0" encoding="utf-8"?>
<formControlPr xmlns="http://schemas.microsoft.com/office/spreadsheetml/2009/9/main" objectType="Radio" lockText="1" noThreeD="1"/>
</file>

<file path=xl/ctrlProps/ctrlProp458.xml><?xml version="1.0" encoding="utf-8"?>
<formControlPr xmlns="http://schemas.microsoft.com/office/spreadsheetml/2009/9/main" objectType="Radio" lockText="1" noThreeD="1"/>
</file>

<file path=xl/ctrlProps/ctrlProp459.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60.xml><?xml version="1.0" encoding="utf-8"?>
<formControlPr xmlns="http://schemas.microsoft.com/office/spreadsheetml/2009/9/main" objectType="Radio" lockText="1" noThreeD="1"/>
</file>

<file path=xl/ctrlProps/ctrlProp461.xml><?xml version="1.0" encoding="utf-8"?>
<formControlPr xmlns="http://schemas.microsoft.com/office/spreadsheetml/2009/9/main" objectType="Radio" lockText="1" noThreeD="1"/>
</file>

<file path=xl/ctrlProps/ctrlProp462.xml><?xml version="1.0" encoding="utf-8"?>
<formControlPr xmlns="http://schemas.microsoft.com/office/spreadsheetml/2009/9/main" objectType="Radio" lockText="1" noThreeD="1"/>
</file>

<file path=xl/ctrlProps/ctrlProp463.xml><?xml version="1.0" encoding="utf-8"?>
<formControlPr xmlns="http://schemas.microsoft.com/office/spreadsheetml/2009/9/main" objectType="Radio" lockText="1" noThreeD="1"/>
</file>

<file path=xl/ctrlProps/ctrlProp464.xml><?xml version="1.0" encoding="utf-8"?>
<formControlPr xmlns="http://schemas.microsoft.com/office/spreadsheetml/2009/9/main" objectType="Radio" lockText="1" noThreeD="1"/>
</file>

<file path=xl/ctrlProps/ctrlProp465.xml><?xml version="1.0" encoding="utf-8"?>
<formControlPr xmlns="http://schemas.microsoft.com/office/spreadsheetml/2009/9/main" objectType="Radio" lockText="1" noThreeD="1"/>
</file>

<file path=xl/ctrlProps/ctrlProp466.xml><?xml version="1.0" encoding="utf-8"?>
<formControlPr xmlns="http://schemas.microsoft.com/office/spreadsheetml/2009/9/main" objectType="Radio" lockText="1" noThreeD="1"/>
</file>

<file path=xl/ctrlProps/ctrlProp467.xml><?xml version="1.0" encoding="utf-8"?>
<formControlPr xmlns="http://schemas.microsoft.com/office/spreadsheetml/2009/9/main" objectType="Radio" lockText="1" noThreeD="1"/>
</file>

<file path=xl/ctrlProps/ctrlProp468.xml><?xml version="1.0" encoding="utf-8"?>
<formControlPr xmlns="http://schemas.microsoft.com/office/spreadsheetml/2009/9/main" objectType="GBox" noThreeD="1"/>
</file>

<file path=xl/ctrlProps/ctrlProp469.xml><?xml version="1.0" encoding="utf-8"?>
<formControlPr xmlns="http://schemas.microsoft.com/office/spreadsheetml/2009/9/main" objectType="Radio" checked="Checked" firstButton="1" fmlaLink="DataSheet1!$F$38" lockText="1" noThreeD="1"/>
</file>

<file path=xl/ctrlProps/ctrlProp47.xml><?xml version="1.0" encoding="utf-8"?>
<formControlPr xmlns="http://schemas.microsoft.com/office/spreadsheetml/2009/9/main" objectType="Radio" lockText="1" noThreeD="1"/>
</file>

<file path=xl/ctrlProps/ctrlProp470.xml><?xml version="1.0" encoding="utf-8"?>
<formControlPr xmlns="http://schemas.microsoft.com/office/spreadsheetml/2009/9/main" objectType="Radio" lockText="1" noThreeD="1"/>
</file>

<file path=xl/ctrlProps/ctrlProp471.xml><?xml version="1.0" encoding="utf-8"?>
<formControlPr xmlns="http://schemas.microsoft.com/office/spreadsheetml/2009/9/main" objectType="Radio" lockText="1" noThreeD="1"/>
</file>

<file path=xl/ctrlProps/ctrlProp472.xml><?xml version="1.0" encoding="utf-8"?>
<formControlPr xmlns="http://schemas.microsoft.com/office/spreadsheetml/2009/9/main" objectType="Radio" lockText="1" noThreeD="1"/>
</file>

<file path=xl/ctrlProps/ctrlProp473.xml><?xml version="1.0" encoding="utf-8"?>
<formControlPr xmlns="http://schemas.microsoft.com/office/spreadsheetml/2009/9/main" objectType="Radio" lockText="1" noThreeD="1"/>
</file>

<file path=xl/ctrlProps/ctrlProp474.xml><?xml version="1.0" encoding="utf-8"?>
<formControlPr xmlns="http://schemas.microsoft.com/office/spreadsheetml/2009/9/main" objectType="Radio" lockText="1" noThreeD="1"/>
</file>

<file path=xl/ctrlProps/ctrlProp475.xml><?xml version="1.0" encoding="utf-8"?>
<formControlPr xmlns="http://schemas.microsoft.com/office/spreadsheetml/2009/9/main" objectType="Radio" lockText="1" noThreeD="1"/>
</file>

<file path=xl/ctrlProps/ctrlProp476.xml><?xml version="1.0" encoding="utf-8"?>
<formControlPr xmlns="http://schemas.microsoft.com/office/spreadsheetml/2009/9/main" objectType="Radio" lockText="1" noThreeD="1"/>
</file>

<file path=xl/ctrlProps/ctrlProp477.xml><?xml version="1.0" encoding="utf-8"?>
<formControlPr xmlns="http://schemas.microsoft.com/office/spreadsheetml/2009/9/main" objectType="Radio" lockText="1" noThreeD="1"/>
</file>

<file path=xl/ctrlProps/ctrlProp478.xml><?xml version="1.0" encoding="utf-8"?>
<formControlPr xmlns="http://schemas.microsoft.com/office/spreadsheetml/2009/9/main" objectType="Radio" lockText="1" noThreeD="1"/>
</file>

<file path=xl/ctrlProps/ctrlProp479.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lockText="1" noThreeD="1"/>
</file>

<file path=xl/ctrlProps/ctrlProp480.xml><?xml version="1.0" encoding="utf-8"?>
<formControlPr xmlns="http://schemas.microsoft.com/office/spreadsheetml/2009/9/main" objectType="Radio" lockText="1" noThreeD="1"/>
</file>

<file path=xl/ctrlProps/ctrlProp481.xml><?xml version="1.0" encoding="utf-8"?>
<formControlPr xmlns="http://schemas.microsoft.com/office/spreadsheetml/2009/9/main" objectType="GBox" noThreeD="1"/>
</file>

<file path=xl/ctrlProps/ctrlProp482.xml><?xml version="1.0" encoding="utf-8"?>
<formControlPr xmlns="http://schemas.microsoft.com/office/spreadsheetml/2009/9/main" objectType="Radio" checked="Checked" firstButton="1" fmlaLink="DataSheet1!$F$39" lockText="1" noThreeD="1"/>
</file>

<file path=xl/ctrlProps/ctrlProp483.xml><?xml version="1.0" encoding="utf-8"?>
<formControlPr xmlns="http://schemas.microsoft.com/office/spreadsheetml/2009/9/main" objectType="Radio" lockText="1" noThreeD="1"/>
</file>

<file path=xl/ctrlProps/ctrlProp484.xml><?xml version="1.0" encoding="utf-8"?>
<formControlPr xmlns="http://schemas.microsoft.com/office/spreadsheetml/2009/9/main" objectType="Radio" lockText="1" noThreeD="1"/>
</file>

<file path=xl/ctrlProps/ctrlProp485.xml><?xml version="1.0" encoding="utf-8"?>
<formControlPr xmlns="http://schemas.microsoft.com/office/spreadsheetml/2009/9/main" objectType="Radio" lockText="1" noThreeD="1"/>
</file>

<file path=xl/ctrlProps/ctrlProp486.xml><?xml version="1.0" encoding="utf-8"?>
<formControlPr xmlns="http://schemas.microsoft.com/office/spreadsheetml/2009/9/main" objectType="Radio" lockText="1" noThreeD="1"/>
</file>

<file path=xl/ctrlProps/ctrlProp487.xml><?xml version="1.0" encoding="utf-8"?>
<formControlPr xmlns="http://schemas.microsoft.com/office/spreadsheetml/2009/9/main" objectType="Radio" lockText="1" noThreeD="1"/>
</file>

<file path=xl/ctrlProps/ctrlProp488.xml><?xml version="1.0" encoding="utf-8"?>
<formControlPr xmlns="http://schemas.microsoft.com/office/spreadsheetml/2009/9/main" objectType="Radio" lockText="1" noThreeD="1"/>
</file>

<file path=xl/ctrlProps/ctrlProp489.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Radio" lockText="1" noThreeD="1"/>
</file>

<file path=xl/ctrlProps/ctrlProp490.xml><?xml version="1.0" encoding="utf-8"?>
<formControlPr xmlns="http://schemas.microsoft.com/office/spreadsheetml/2009/9/main" objectType="Radio" lockText="1" noThreeD="1"/>
</file>

<file path=xl/ctrlProps/ctrlProp491.xml><?xml version="1.0" encoding="utf-8"?>
<formControlPr xmlns="http://schemas.microsoft.com/office/spreadsheetml/2009/9/main" objectType="Radio" lockText="1" noThreeD="1"/>
</file>

<file path=xl/ctrlProps/ctrlProp492.xml><?xml version="1.0" encoding="utf-8"?>
<formControlPr xmlns="http://schemas.microsoft.com/office/spreadsheetml/2009/9/main" objectType="Radio" lockText="1" noThreeD="1"/>
</file>

<file path=xl/ctrlProps/ctrlProp493.xml><?xml version="1.0" encoding="utf-8"?>
<formControlPr xmlns="http://schemas.microsoft.com/office/spreadsheetml/2009/9/main" objectType="Radio" lockText="1" noThreeD="1"/>
</file>

<file path=xl/ctrlProps/ctrlProp494.xml><?xml version="1.0" encoding="utf-8"?>
<formControlPr xmlns="http://schemas.microsoft.com/office/spreadsheetml/2009/9/main" objectType="GBox" noThreeD="1"/>
</file>

<file path=xl/ctrlProps/ctrlProp495.xml><?xml version="1.0" encoding="utf-8"?>
<formControlPr xmlns="http://schemas.microsoft.com/office/spreadsheetml/2009/9/main" objectType="Radio" checked="Checked" firstButton="1" fmlaLink="DataSheet1!$F$40" lockText="1" noThreeD="1"/>
</file>

<file path=xl/ctrlProps/ctrlProp496.xml><?xml version="1.0" encoding="utf-8"?>
<formControlPr xmlns="http://schemas.microsoft.com/office/spreadsheetml/2009/9/main" objectType="Radio" lockText="1" noThreeD="1"/>
</file>

<file path=xl/ctrlProps/ctrlProp497.xml><?xml version="1.0" encoding="utf-8"?>
<formControlPr xmlns="http://schemas.microsoft.com/office/spreadsheetml/2009/9/main" objectType="Radio" lockText="1" noThreeD="1"/>
</file>

<file path=xl/ctrlProps/ctrlProp498.xml><?xml version="1.0" encoding="utf-8"?>
<formControlPr xmlns="http://schemas.microsoft.com/office/spreadsheetml/2009/9/main" objectType="Radio" lockText="1" noThreeD="1"/>
</file>

<file path=xl/ctrlProps/ctrlProp49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50.xml><?xml version="1.0" encoding="utf-8"?>
<formControlPr xmlns="http://schemas.microsoft.com/office/spreadsheetml/2009/9/main" objectType="Radio" lockText="1" noThreeD="1"/>
</file>

<file path=xl/ctrlProps/ctrlProp500.xml><?xml version="1.0" encoding="utf-8"?>
<formControlPr xmlns="http://schemas.microsoft.com/office/spreadsheetml/2009/9/main" objectType="Radio" lockText="1" noThreeD="1"/>
</file>

<file path=xl/ctrlProps/ctrlProp501.xml><?xml version="1.0" encoding="utf-8"?>
<formControlPr xmlns="http://schemas.microsoft.com/office/spreadsheetml/2009/9/main" objectType="Radio" lockText="1" noThreeD="1"/>
</file>

<file path=xl/ctrlProps/ctrlProp502.xml><?xml version="1.0" encoding="utf-8"?>
<formControlPr xmlns="http://schemas.microsoft.com/office/spreadsheetml/2009/9/main" objectType="Radio" lockText="1" noThreeD="1"/>
</file>

<file path=xl/ctrlProps/ctrlProp503.xml><?xml version="1.0" encoding="utf-8"?>
<formControlPr xmlns="http://schemas.microsoft.com/office/spreadsheetml/2009/9/main" objectType="Radio" lockText="1" noThreeD="1"/>
</file>

<file path=xl/ctrlProps/ctrlProp504.xml><?xml version="1.0" encoding="utf-8"?>
<formControlPr xmlns="http://schemas.microsoft.com/office/spreadsheetml/2009/9/main" objectType="Radio" lockText="1" noThreeD="1"/>
</file>

<file path=xl/ctrlProps/ctrlProp505.xml><?xml version="1.0" encoding="utf-8"?>
<formControlPr xmlns="http://schemas.microsoft.com/office/spreadsheetml/2009/9/main" objectType="Radio" lockText="1" noThreeD="1"/>
</file>

<file path=xl/ctrlProps/ctrlProp506.xml><?xml version="1.0" encoding="utf-8"?>
<formControlPr xmlns="http://schemas.microsoft.com/office/spreadsheetml/2009/9/main" objectType="Radio" lockText="1" noThreeD="1"/>
</file>

<file path=xl/ctrlProps/ctrlProp507.xml><?xml version="1.0" encoding="utf-8"?>
<formControlPr xmlns="http://schemas.microsoft.com/office/spreadsheetml/2009/9/main" objectType="GBox" noThreeD="1"/>
</file>

<file path=xl/ctrlProps/ctrlProp508.xml><?xml version="1.0" encoding="utf-8"?>
<formControlPr xmlns="http://schemas.microsoft.com/office/spreadsheetml/2009/9/main" objectType="Radio" checked="Checked" firstButton="1" fmlaLink="DataSheet1!$F$41" lockText="1" noThreeD="1"/>
</file>

<file path=xl/ctrlProps/ctrlProp509.xml><?xml version="1.0" encoding="utf-8"?>
<formControlPr xmlns="http://schemas.microsoft.com/office/spreadsheetml/2009/9/main" objectType="Radio" lockText="1" noThreeD="1"/>
</file>

<file path=xl/ctrlProps/ctrlProp51.xml><?xml version="1.0" encoding="utf-8"?>
<formControlPr xmlns="http://schemas.microsoft.com/office/spreadsheetml/2009/9/main" objectType="Radio" lockText="1" noThreeD="1"/>
</file>

<file path=xl/ctrlProps/ctrlProp510.xml><?xml version="1.0" encoding="utf-8"?>
<formControlPr xmlns="http://schemas.microsoft.com/office/spreadsheetml/2009/9/main" objectType="Radio" lockText="1" noThreeD="1"/>
</file>

<file path=xl/ctrlProps/ctrlProp511.xml><?xml version="1.0" encoding="utf-8"?>
<formControlPr xmlns="http://schemas.microsoft.com/office/spreadsheetml/2009/9/main" objectType="Radio" lockText="1" noThreeD="1"/>
</file>

<file path=xl/ctrlProps/ctrlProp512.xml><?xml version="1.0" encoding="utf-8"?>
<formControlPr xmlns="http://schemas.microsoft.com/office/spreadsheetml/2009/9/main" objectType="Radio" lockText="1" noThreeD="1"/>
</file>

<file path=xl/ctrlProps/ctrlProp513.xml><?xml version="1.0" encoding="utf-8"?>
<formControlPr xmlns="http://schemas.microsoft.com/office/spreadsheetml/2009/9/main" objectType="Radio" lockText="1" noThreeD="1"/>
</file>

<file path=xl/ctrlProps/ctrlProp514.xml><?xml version="1.0" encoding="utf-8"?>
<formControlPr xmlns="http://schemas.microsoft.com/office/spreadsheetml/2009/9/main" objectType="Radio" lockText="1" noThreeD="1"/>
</file>

<file path=xl/ctrlProps/ctrlProp515.xml><?xml version="1.0" encoding="utf-8"?>
<formControlPr xmlns="http://schemas.microsoft.com/office/spreadsheetml/2009/9/main" objectType="Radio" lockText="1" noThreeD="1"/>
</file>

<file path=xl/ctrlProps/ctrlProp516.xml><?xml version="1.0" encoding="utf-8"?>
<formControlPr xmlns="http://schemas.microsoft.com/office/spreadsheetml/2009/9/main" objectType="Radio" lockText="1" noThreeD="1"/>
</file>

<file path=xl/ctrlProps/ctrlProp517.xml><?xml version="1.0" encoding="utf-8"?>
<formControlPr xmlns="http://schemas.microsoft.com/office/spreadsheetml/2009/9/main" objectType="Radio" lockText="1" noThreeD="1"/>
</file>

<file path=xl/ctrlProps/ctrlProp518.xml><?xml version="1.0" encoding="utf-8"?>
<formControlPr xmlns="http://schemas.microsoft.com/office/spreadsheetml/2009/9/main" objectType="Radio" lockText="1" noThreeD="1"/>
</file>

<file path=xl/ctrlProps/ctrlProp519.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GBox" noThreeD="1"/>
</file>

<file path=xl/ctrlProps/ctrlProp520.xml><?xml version="1.0" encoding="utf-8"?>
<formControlPr xmlns="http://schemas.microsoft.com/office/spreadsheetml/2009/9/main" objectType="GBox" noThreeD="1"/>
</file>

<file path=xl/ctrlProps/ctrlProp521.xml><?xml version="1.0" encoding="utf-8"?>
<formControlPr xmlns="http://schemas.microsoft.com/office/spreadsheetml/2009/9/main" objectType="Radio" checked="Checked" firstButton="1" fmlaLink="DataSheet1!$F$42" lockText="1" noThreeD="1"/>
</file>

<file path=xl/ctrlProps/ctrlProp522.xml><?xml version="1.0" encoding="utf-8"?>
<formControlPr xmlns="http://schemas.microsoft.com/office/spreadsheetml/2009/9/main" objectType="Radio" lockText="1" noThreeD="1"/>
</file>

<file path=xl/ctrlProps/ctrlProp523.xml><?xml version="1.0" encoding="utf-8"?>
<formControlPr xmlns="http://schemas.microsoft.com/office/spreadsheetml/2009/9/main" objectType="Radio" lockText="1" noThreeD="1"/>
</file>

<file path=xl/ctrlProps/ctrlProp524.xml><?xml version="1.0" encoding="utf-8"?>
<formControlPr xmlns="http://schemas.microsoft.com/office/spreadsheetml/2009/9/main" objectType="Radio" lockText="1" noThreeD="1"/>
</file>

<file path=xl/ctrlProps/ctrlProp525.xml><?xml version="1.0" encoding="utf-8"?>
<formControlPr xmlns="http://schemas.microsoft.com/office/spreadsheetml/2009/9/main" objectType="Radio" lockText="1" noThreeD="1"/>
</file>

<file path=xl/ctrlProps/ctrlProp526.xml><?xml version="1.0" encoding="utf-8"?>
<formControlPr xmlns="http://schemas.microsoft.com/office/spreadsheetml/2009/9/main" objectType="Radio" lockText="1" noThreeD="1"/>
</file>

<file path=xl/ctrlProps/ctrlProp527.xml><?xml version="1.0" encoding="utf-8"?>
<formControlPr xmlns="http://schemas.microsoft.com/office/spreadsheetml/2009/9/main" objectType="Radio" lockText="1" noThreeD="1"/>
</file>

<file path=xl/ctrlProps/ctrlProp528.xml><?xml version="1.0" encoding="utf-8"?>
<formControlPr xmlns="http://schemas.microsoft.com/office/spreadsheetml/2009/9/main" objectType="Radio" lockText="1" noThreeD="1"/>
</file>

<file path=xl/ctrlProps/ctrlProp529.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Radio" checked="Checked" firstButton="1" fmlaLink="DataSheet1!$F$6" lockText="1" noThreeD="1"/>
</file>

<file path=xl/ctrlProps/ctrlProp530.xml><?xml version="1.0" encoding="utf-8"?>
<formControlPr xmlns="http://schemas.microsoft.com/office/spreadsheetml/2009/9/main" objectType="Radio" lockText="1" noThreeD="1"/>
</file>

<file path=xl/ctrlProps/ctrlProp531.xml><?xml version="1.0" encoding="utf-8"?>
<formControlPr xmlns="http://schemas.microsoft.com/office/spreadsheetml/2009/9/main" objectType="Radio" lockText="1" noThreeD="1"/>
</file>

<file path=xl/ctrlProps/ctrlProp532.xml><?xml version="1.0" encoding="utf-8"?>
<formControlPr xmlns="http://schemas.microsoft.com/office/spreadsheetml/2009/9/main" objectType="Radio" lockText="1" noThreeD="1"/>
</file>

<file path=xl/ctrlProps/ctrlProp533.xml><?xml version="1.0" encoding="utf-8"?>
<formControlPr xmlns="http://schemas.microsoft.com/office/spreadsheetml/2009/9/main" objectType="GBox" noThreeD="1"/>
</file>

<file path=xl/ctrlProps/ctrlProp534.xml><?xml version="1.0" encoding="utf-8"?>
<formControlPr xmlns="http://schemas.microsoft.com/office/spreadsheetml/2009/9/main" objectType="Radio" checked="Checked" firstButton="1" fmlaLink="DataSheet1!$F$43" lockText="1" noThreeD="1"/>
</file>

<file path=xl/ctrlProps/ctrlProp535.xml><?xml version="1.0" encoding="utf-8"?>
<formControlPr xmlns="http://schemas.microsoft.com/office/spreadsheetml/2009/9/main" objectType="Radio" lockText="1" noThreeD="1"/>
</file>

<file path=xl/ctrlProps/ctrlProp536.xml><?xml version="1.0" encoding="utf-8"?>
<formControlPr xmlns="http://schemas.microsoft.com/office/spreadsheetml/2009/9/main" objectType="Radio" lockText="1" noThreeD="1"/>
</file>

<file path=xl/ctrlProps/ctrlProp537.xml><?xml version="1.0" encoding="utf-8"?>
<formControlPr xmlns="http://schemas.microsoft.com/office/spreadsheetml/2009/9/main" objectType="Radio" lockText="1" noThreeD="1"/>
</file>

<file path=xl/ctrlProps/ctrlProp538.xml><?xml version="1.0" encoding="utf-8"?>
<formControlPr xmlns="http://schemas.microsoft.com/office/spreadsheetml/2009/9/main" objectType="Radio" lockText="1" noThreeD="1"/>
</file>

<file path=xl/ctrlProps/ctrlProp539.xml><?xml version="1.0" encoding="utf-8"?>
<formControlPr xmlns="http://schemas.microsoft.com/office/spreadsheetml/2009/9/main" objectType="Radio" lockText="1" noThreeD="1"/>
</file>

<file path=xl/ctrlProps/ctrlProp54.xml><?xml version="1.0" encoding="utf-8"?>
<formControlPr xmlns="http://schemas.microsoft.com/office/spreadsheetml/2009/9/main" objectType="Radio" lockText="1" noThreeD="1"/>
</file>

<file path=xl/ctrlProps/ctrlProp540.xml><?xml version="1.0" encoding="utf-8"?>
<formControlPr xmlns="http://schemas.microsoft.com/office/spreadsheetml/2009/9/main" objectType="Radio" lockText="1" noThreeD="1"/>
</file>

<file path=xl/ctrlProps/ctrlProp541.xml><?xml version="1.0" encoding="utf-8"?>
<formControlPr xmlns="http://schemas.microsoft.com/office/spreadsheetml/2009/9/main" objectType="Radio" lockText="1" noThreeD="1"/>
</file>

<file path=xl/ctrlProps/ctrlProp542.xml><?xml version="1.0" encoding="utf-8"?>
<formControlPr xmlns="http://schemas.microsoft.com/office/spreadsheetml/2009/9/main" objectType="Radio" lockText="1" noThreeD="1"/>
</file>

<file path=xl/ctrlProps/ctrlProp543.xml><?xml version="1.0" encoding="utf-8"?>
<formControlPr xmlns="http://schemas.microsoft.com/office/spreadsheetml/2009/9/main" objectType="Radio" lockText="1" noThreeD="1"/>
</file>

<file path=xl/ctrlProps/ctrlProp544.xml><?xml version="1.0" encoding="utf-8"?>
<formControlPr xmlns="http://schemas.microsoft.com/office/spreadsheetml/2009/9/main" objectType="Radio" lockText="1" noThreeD="1"/>
</file>

<file path=xl/ctrlProps/ctrlProp545.xml><?xml version="1.0" encoding="utf-8"?>
<formControlPr xmlns="http://schemas.microsoft.com/office/spreadsheetml/2009/9/main" objectType="Radio" lockText="1" noThreeD="1"/>
</file>

<file path=xl/ctrlProps/ctrlProp546.xml><?xml version="1.0" encoding="utf-8"?>
<formControlPr xmlns="http://schemas.microsoft.com/office/spreadsheetml/2009/9/main" objectType="GBox" noThreeD="1"/>
</file>

<file path=xl/ctrlProps/ctrlProp547.xml><?xml version="1.0" encoding="utf-8"?>
<formControlPr xmlns="http://schemas.microsoft.com/office/spreadsheetml/2009/9/main" objectType="Radio" checked="Checked" firstButton="1" fmlaLink="DataSheet1!$F$44" lockText="1" noThreeD="1"/>
</file>

<file path=xl/ctrlProps/ctrlProp548.xml><?xml version="1.0" encoding="utf-8"?>
<formControlPr xmlns="http://schemas.microsoft.com/office/spreadsheetml/2009/9/main" objectType="Radio" lockText="1" noThreeD="1"/>
</file>

<file path=xl/ctrlProps/ctrlProp549.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Radio" lockText="1" noThreeD="1"/>
</file>

<file path=xl/ctrlProps/ctrlProp550.xml><?xml version="1.0" encoding="utf-8"?>
<formControlPr xmlns="http://schemas.microsoft.com/office/spreadsheetml/2009/9/main" objectType="Radio" lockText="1" noThreeD="1"/>
</file>

<file path=xl/ctrlProps/ctrlProp551.xml><?xml version="1.0" encoding="utf-8"?>
<formControlPr xmlns="http://schemas.microsoft.com/office/spreadsheetml/2009/9/main" objectType="Radio" lockText="1" noThreeD="1"/>
</file>

<file path=xl/ctrlProps/ctrlProp552.xml><?xml version="1.0" encoding="utf-8"?>
<formControlPr xmlns="http://schemas.microsoft.com/office/spreadsheetml/2009/9/main" objectType="Radio" lockText="1" noThreeD="1"/>
</file>

<file path=xl/ctrlProps/ctrlProp553.xml><?xml version="1.0" encoding="utf-8"?>
<formControlPr xmlns="http://schemas.microsoft.com/office/spreadsheetml/2009/9/main" objectType="Radio" lockText="1" noThreeD="1"/>
</file>

<file path=xl/ctrlProps/ctrlProp554.xml><?xml version="1.0" encoding="utf-8"?>
<formControlPr xmlns="http://schemas.microsoft.com/office/spreadsheetml/2009/9/main" objectType="Radio" lockText="1" noThreeD="1"/>
</file>

<file path=xl/ctrlProps/ctrlProp555.xml><?xml version="1.0" encoding="utf-8"?>
<formControlPr xmlns="http://schemas.microsoft.com/office/spreadsheetml/2009/9/main" objectType="Radio" lockText="1" noThreeD="1"/>
</file>

<file path=xl/ctrlProps/ctrlProp556.xml><?xml version="1.0" encoding="utf-8"?>
<formControlPr xmlns="http://schemas.microsoft.com/office/spreadsheetml/2009/9/main" objectType="Radio" lockText="1" noThreeD="1"/>
</file>

<file path=xl/ctrlProps/ctrlProp557.xml><?xml version="1.0" encoding="utf-8"?>
<formControlPr xmlns="http://schemas.microsoft.com/office/spreadsheetml/2009/9/main" objectType="Radio" lockText="1" noThreeD="1"/>
</file>

<file path=xl/ctrlProps/ctrlProp558.xml><?xml version="1.0" encoding="utf-8"?>
<formControlPr xmlns="http://schemas.microsoft.com/office/spreadsheetml/2009/9/main" objectType="Radio" lockText="1" noThreeD="1"/>
</file>

<file path=xl/ctrlProps/ctrlProp559.xml><?xml version="1.0" encoding="utf-8"?>
<formControlPr xmlns="http://schemas.microsoft.com/office/spreadsheetml/2009/9/main" objectType="GBox" noThreeD="1"/>
</file>

<file path=xl/ctrlProps/ctrlProp56.xml><?xml version="1.0" encoding="utf-8"?>
<formControlPr xmlns="http://schemas.microsoft.com/office/spreadsheetml/2009/9/main" objectType="Radio" lockText="1" noThreeD="1"/>
</file>

<file path=xl/ctrlProps/ctrlProp560.xml><?xml version="1.0" encoding="utf-8"?>
<formControlPr xmlns="http://schemas.microsoft.com/office/spreadsheetml/2009/9/main" objectType="Radio" checked="Checked" firstButton="1" fmlaLink="DataSheet1!$F$45" lockText="1" noThreeD="1"/>
</file>

<file path=xl/ctrlProps/ctrlProp561.xml><?xml version="1.0" encoding="utf-8"?>
<formControlPr xmlns="http://schemas.microsoft.com/office/spreadsheetml/2009/9/main" objectType="Radio" lockText="1" noThreeD="1"/>
</file>

<file path=xl/ctrlProps/ctrlProp562.xml><?xml version="1.0" encoding="utf-8"?>
<formControlPr xmlns="http://schemas.microsoft.com/office/spreadsheetml/2009/9/main" objectType="Radio" lockText="1" noThreeD="1"/>
</file>

<file path=xl/ctrlProps/ctrlProp563.xml><?xml version="1.0" encoding="utf-8"?>
<formControlPr xmlns="http://schemas.microsoft.com/office/spreadsheetml/2009/9/main" objectType="Radio" lockText="1" noThreeD="1"/>
</file>

<file path=xl/ctrlProps/ctrlProp564.xml><?xml version="1.0" encoding="utf-8"?>
<formControlPr xmlns="http://schemas.microsoft.com/office/spreadsheetml/2009/9/main" objectType="Radio" lockText="1" noThreeD="1"/>
</file>

<file path=xl/ctrlProps/ctrlProp565.xml><?xml version="1.0" encoding="utf-8"?>
<formControlPr xmlns="http://schemas.microsoft.com/office/spreadsheetml/2009/9/main" objectType="Radio" lockText="1" noThreeD="1"/>
</file>

<file path=xl/ctrlProps/ctrlProp566.xml><?xml version="1.0" encoding="utf-8"?>
<formControlPr xmlns="http://schemas.microsoft.com/office/spreadsheetml/2009/9/main" objectType="Radio" lockText="1" noThreeD="1"/>
</file>

<file path=xl/ctrlProps/ctrlProp567.xml><?xml version="1.0" encoding="utf-8"?>
<formControlPr xmlns="http://schemas.microsoft.com/office/spreadsheetml/2009/9/main" objectType="Radio" lockText="1" noThreeD="1"/>
</file>

<file path=xl/ctrlProps/ctrlProp568.xml><?xml version="1.0" encoding="utf-8"?>
<formControlPr xmlns="http://schemas.microsoft.com/office/spreadsheetml/2009/9/main" objectType="Radio" lockText="1" noThreeD="1"/>
</file>

<file path=xl/ctrlProps/ctrlProp569.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Radio" lockText="1" noThreeD="1"/>
</file>

<file path=xl/ctrlProps/ctrlProp570.xml><?xml version="1.0" encoding="utf-8"?>
<formControlPr xmlns="http://schemas.microsoft.com/office/spreadsheetml/2009/9/main" objectType="Radio" lockText="1" noThreeD="1"/>
</file>

<file path=xl/ctrlProps/ctrlProp571.xml><?xml version="1.0" encoding="utf-8"?>
<formControlPr xmlns="http://schemas.microsoft.com/office/spreadsheetml/2009/9/main" objectType="Radio" lockText="1" noThreeD="1"/>
</file>

<file path=xl/ctrlProps/ctrlProp572.xml><?xml version="1.0" encoding="utf-8"?>
<formControlPr xmlns="http://schemas.microsoft.com/office/spreadsheetml/2009/9/main" objectType="GBox" noThreeD="1"/>
</file>

<file path=xl/ctrlProps/ctrlProp573.xml><?xml version="1.0" encoding="utf-8"?>
<formControlPr xmlns="http://schemas.microsoft.com/office/spreadsheetml/2009/9/main" objectType="Radio" checked="Checked" firstButton="1" fmlaLink="DataSheet1!$F$46" lockText="1" noThreeD="1"/>
</file>

<file path=xl/ctrlProps/ctrlProp574.xml><?xml version="1.0" encoding="utf-8"?>
<formControlPr xmlns="http://schemas.microsoft.com/office/spreadsheetml/2009/9/main" objectType="Radio" lockText="1" noThreeD="1"/>
</file>

<file path=xl/ctrlProps/ctrlProp575.xml><?xml version="1.0" encoding="utf-8"?>
<formControlPr xmlns="http://schemas.microsoft.com/office/spreadsheetml/2009/9/main" objectType="Radio" lockText="1" noThreeD="1"/>
</file>

<file path=xl/ctrlProps/ctrlProp576.xml><?xml version="1.0" encoding="utf-8"?>
<formControlPr xmlns="http://schemas.microsoft.com/office/spreadsheetml/2009/9/main" objectType="Radio" lockText="1" noThreeD="1"/>
</file>

<file path=xl/ctrlProps/ctrlProp577.xml><?xml version="1.0" encoding="utf-8"?>
<formControlPr xmlns="http://schemas.microsoft.com/office/spreadsheetml/2009/9/main" objectType="Radio" lockText="1" noThreeD="1"/>
</file>

<file path=xl/ctrlProps/ctrlProp578.xml><?xml version="1.0" encoding="utf-8"?>
<formControlPr xmlns="http://schemas.microsoft.com/office/spreadsheetml/2009/9/main" objectType="Radio" lockText="1" noThreeD="1"/>
</file>

<file path=xl/ctrlProps/ctrlProp579.xml><?xml version="1.0" encoding="utf-8"?>
<formControlPr xmlns="http://schemas.microsoft.com/office/spreadsheetml/2009/9/main" objectType="Radio" lockText="1" noThreeD="1"/>
</file>

<file path=xl/ctrlProps/ctrlProp58.xml><?xml version="1.0" encoding="utf-8"?>
<formControlPr xmlns="http://schemas.microsoft.com/office/spreadsheetml/2009/9/main" objectType="Radio" lockText="1" noThreeD="1"/>
</file>

<file path=xl/ctrlProps/ctrlProp580.xml><?xml version="1.0" encoding="utf-8"?>
<formControlPr xmlns="http://schemas.microsoft.com/office/spreadsheetml/2009/9/main" objectType="Radio" lockText="1" noThreeD="1"/>
</file>

<file path=xl/ctrlProps/ctrlProp581.xml><?xml version="1.0" encoding="utf-8"?>
<formControlPr xmlns="http://schemas.microsoft.com/office/spreadsheetml/2009/9/main" objectType="Radio" lockText="1" noThreeD="1"/>
</file>

<file path=xl/ctrlProps/ctrlProp582.xml><?xml version="1.0" encoding="utf-8"?>
<formControlPr xmlns="http://schemas.microsoft.com/office/spreadsheetml/2009/9/main" objectType="Radio" lockText="1" noThreeD="1"/>
</file>

<file path=xl/ctrlProps/ctrlProp583.xml><?xml version="1.0" encoding="utf-8"?>
<formControlPr xmlns="http://schemas.microsoft.com/office/spreadsheetml/2009/9/main" objectType="Radio" lockText="1" noThreeD="1"/>
</file>

<file path=xl/ctrlProps/ctrlProp584.xml><?xml version="1.0" encoding="utf-8"?>
<formControlPr xmlns="http://schemas.microsoft.com/office/spreadsheetml/2009/9/main" objectType="Radio" lockText="1" noThreeD="1"/>
</file>

<file path=xl/ctrlProps/ctrlProp585.xml><?xml version="1.0" encoding="utf-8"?>
<formControlPr xmlns="http://schemas.microsoft.com/office/spreadsheetml/2009/9/main" objectType="GBox" noThreeD="1"/>
</file>

<file path=xl/ctrlProps/ctrlProp586.xml><?xml version="1.0" encoding="utf-8"?>
<formControlPr xmlns="http://schemas.microsoft.com/office/spreadsheetml/2009/9/main" objectType="Radio" checked="Checked" firstButton="1" fmlaLink="DataSheet1!$F$47" lockText="1" noThreeD="1"/>
</file>

<file path=xl/ctrlProps/ctrlProp587.xml><?xml version="1.0" encoding="utf-8"?>
<formControlPr xmlns="http://schemas.microsoft.com/office/spreadsheetml/2009/9/main" objectType="Radio" lockText="1" noThreeD="1"/>
</file>

<file path=xl/ctrlProps/ctrlProp588.xml><?xml version="1.0" encoding="utf-8"?>
<formControlPr xmlns="http://schemas.microsoft.com/office/spreadsheetml/2009/9/main" objectType="Radio" lockText="1" noThreeD="1"/>
</file>

<file path=xl/ctrlProps/ctrlProp589.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Radio" lockText="1" noThreeD="1"/>
</file>

<file path=xl/ctrlProps/ctrlProp590.xml><?xml version="1.0" encoding="utf-8"?>
<formControlPr xmlns="http://schemas.microsoft.com/office/spreadsheetml/2009/9/main" objectType="Radio" lockText="1" noThreeD="1"/>
</file>

<file path=xl/ctrlProps/ctrlProp591.xml><?xml version="1.0" encoding="utf-8"?>
<formControlPr xmlns="http://schemas.microsoft.com/office/spreadsheetml/2009/9/main" objectType="Radio" lockText="1" noThreeD="1"/>
</file>

<file path=xl/ctrlProps/ctrlProp592.xml><?xml version="1.0" encoding="utf-8"?>
<formControlPr xmlns="http://schemas.microsoft.com/office/spreadsheetml/2009/9/main" objectType="Radio" lockText="1" noThreeD="1"/>
</file>

<file path=xl/ctrlProps/ctrlProp593.xml><?xml version="1.0" encoding="utf-8"?>
<formControlPr xmlns="http://schemas.microsoft.com/office/spreadsheetml/2009/9/main" objectType="Radio" lockText="1" noThreeD="1"/>
</file>

<file path=xl/ctrlProps/ctrlProp594.xml><?xml version="1.0" encoding="utf-8"?>
<formControlPr xmlns="http://schemas.microsoft.com/office/spreadsheetml/2009/9/main" objectType="Radio" lockText="1" noThreeD="1"/>
</file>

<file path=xl/ctrlProps/ctrlProp595.xml><?xml version="1.0" encoding="utf-8"?>
<formControlPr xmlns="http://schemas.microsoft.com/office/spreadsheetml/2009/9/main" objectType="Radio" lockText="1" noThreeD="1"/>
</file>

<file path=xl/ctrlProps/ctrlProp596.xml><?xml version="1.0" encoding="utf-8"?>
<formControlPr xmlns="http://schemas.microsoft.com/office/spreadsheetml/2009/9/main" objectType="Radio" lockText="1" noThreeD="1"/>
</file>

<file path=xl/ctrlProps/ctrlProp597.xml><?xml version="1.0" encoding="utf-8"?>
<formControlPr xmlns="http://schemas.microsoft.com/office/spreadsheetml/2009/9/main" objectType="Radio" lockText="1" noThreeD="1"/>
</file>

<file path=xl/ctrlProps/ctrlProp598.xml><?xml version="1.0" encoding="utf-8"?>
<formControlPr xmlns="http://schemas.microsoft.com/office/spreadsheetml/2009/9/main" objectType="GBox" noThreeD="1"/>
</file>

<file path=xl/ctrlProps/ctrlProp599.xml><?xml version="1.0" encoding="utf-8"?>
<formControlPr xmlns="http://schemas.microsoft.com/office/spreadsheetml/2009/9/main" objectType="Radio" checked="Checked" firstButton="1" fmlaLink="DataSheet1!$F$48" lockText="1" noThreeD="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Radio" lockText="1" noThreeD="1"/>
</file>

<file path=xl/ctrlProps/ctrlProp600.xml><?xml version="1.0" encoding="utf-8"?>
<formControlPr xmlns="http://schemas.microsoft.com/office/spreadsheetml/2009/9/main" objectType="Radio" lockText="1" noThreeD="1"/>
</file>

<file path=xl/ctrlProps/ctrlProp601.xml><?xml version="1.0" encoding="utf-8"?>
<formControlPr xmlns="http://schemas.microsoft.com/office/spreadsheetml/2009/9/main" objectType="Radio" lockText="1" noThreeD="1"/>
</file>

<file path=xl/ctrlProps/ctrlProp602.xml><?xml version="1.0" encoding="utf-8"?>
<formControlPr xmlns="http://schemas.microsoft.com/office/spreadsheetml/2009/9/main" objectType="Radio" lockText="1" noThreeD="1"/>
</file>

<file path=xl/ctrlProps/ctrlProp603.xml><?xml version="1.0" encoding="utf-8"?>
<formControlPr xmlns="http://schemas.microsoft.com/office/spreadsheetml/2009/9/main" objectType="Radio" lockText="1" noThreeD="1"/>
</file>

<file path=xl/ctrlProps/ctrlProp604.xml><?xml version="1.0" encoding="utf-8"?>
<formControlPr xmlns="http://schemas.microsoft.com/office/spreadsheetml/2009/9/main" objectType="Radio" lockText="1" noThreeD="1"/>
</file>

<file path=xl/ctrlProps/ctrlProp605.xml><?xml version="1.0" encoding="utf-8"?>
<formControlPr xmlns="http://schemas.microsoft.com/office/spreadsheetml/2009/9/main" objectType="Radio" lockText="1" noThreeD="1"/>
</file>

<file path=xl/ctrlProps/ctrlProp606.xml><?xml version="1.0" encoding="utf-8"?>
<formControlPr xmlns="http://schemas.microsoft.com/office/spreadsheetml/2009/9/main" objectType="Radio" lockText="1" noThreeD="1"/>
</file>

<file path=xl/ctrlProps/ctrlProp607.xml><?xml version="1.0" encoding="utf-8"?>
<formControlPr xmlns="http://schemas.microsoft.com/office/spreadsheetml/2009/9/main" objectType="Radio" lockText="1" noThreeD="1"/>
</file>

<file path=xl/ctrlProps/ctrlProp608.xml><?xml version="1.0" encoding="utf-8"?>
<formControlPr xmlns="http://schemas.microsoft.com/office/spreadsheetml/2009/9/main" objectType="Radio" lockText="1" noThreeD="1"/>
</file>

<file path=xl/ctrlProps/ctrlProp609.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lockText="1" noThreeD="1"/>
</file>

<file path=xl/ctrlProps/ctrlProp610.xml><?xml version="1.0" encoding="utf-8"?>
<formControlPr xmlns="http://schemas.microsoft.com/office/spreadsheetml/2009/9/main" objectType="Radio" lockText="1" noThreeD="1"/>
</file>

<file path=xl/ctrlProps/ctrlProp611.xml><?xml version="1.0" encoding="utf-8"?>
<formControlPr xmlns="http://schemas.microsoft.com/office/spreadsheetml/2009/9/main" objectType="GBox" noThreeD="1"/>
</file>

<file path=xl/ctrlProps/ctrlProp612.xml><?xml version="1.0" encoding="utf-8"?>
<formControlPr xmlns="http://schemas.microsoft.com/office/spreadsheetml/2009/9/main" objectType="Radio" checked="Checked" firstButton="1" fmlaLink="DataSheet1!$F$49" lockText="1" noThreeD="1"/>
</file>

<file path=xl/ctrlProps/ctrlProp613.xml><?xml version="1.0" encoding="utf-8"?>
<formControlPr xmlns="http://schemas.microsoft.com/office/spreadsheetml/2009/9/main" objectType="Radio" lockText="1" noThreeD="1"/>
</file>

<file path=xl/ctrlProps/ctrlProp614.xml><?xml version="1.0" encoding="utf-8"?>
<formControlPr xmlns="http://schemas.microsoft.com/office/spreadsheetml/2009/9/main" objectType="Radio" lockText="1" noThreeD="1"/>
</file>

<file path=xl/ctrlProps/ctrlProp615.xml><?xml version="1.0" encoding="utf-8"?>
<formControlPr xmlns="http://schemas.microsoft.com/office/spreadsheetml/2009/9/main" objectType="Radio" lockText="1" noThreeD="1"/>
</file>

<file path=xl/ctrlProps/ctrlProp616.xml><?xml version="1.0" encoding="utf-8"?>
<formControlPr xmlns="http://schemas.microsoft.com/office/spreadsheetml/2009/9/main" objectType="Radio" lockText="1" noThreeD="1"/>
</file>

<file path=xl/ctrlProps/ctrlProp617.xml><?xml version="1.0" encoding="utf-8"?>
<formControlPr xmlns="http://schemas.microsoft.com/office/spreadsheetml/2009/9/main" objectType="Radio" lockText="1" noThreeD="1"/>
</file>

<file path=xl/ctrlProps/ctrlProp618.xml><?xml version="1.0" encoding="utf-8"?>
<formControlPr xmlns="http://schemas.microsoft.com/office/spreadsheetml/2009/9/main" objectType="Radio" lockText="1" noThreeD="1"/>
</file>

<file path=xl/ctrlProps/ctrlProp619.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lockText="1" noThreeD="1"/>
</file>

<file path=xl/ctrlProps/ctrlProp620.xml><?xml version="1.0" encoding="utf-8"?>
<formControlPr xmlns="http://schemas.microsoft.com/office/spreadsheetml/2009/9/main" objectType="Radio" lockText="1" noThreeD="1"/>
</file>

<file path=xl/ctrlProps/ctrlProp621.xml><?xml version="1.0" encoding="utf-8"?>
<formControlPr xmlns="http://schemas.microsoft.com/office/spreadsheetml/2009/9/main" objectType="Radio" lockText="1" noThreeD="1"/>
</file>

<file path=xl/ctrlProps/ctrlProp622.xml><?xml version="1.0" encoding="utf-8"?>
<formControlPr xmlns="http://schemas.microsoft.com/office/spreadsheetml/2009/9/main" objectType="Radio" lockText="1" noThreeD="1"/>
</file>

<file path=xl/ctrlProps/ctrlProp623.xml><?xml version="1.0" encoding="utf-8"?>
<formControlPr xmlns="http://schemas.microsoft.com/office/spreadsheetml/2009/9/main" objectType="Radio" lockText="1" noThreeD="1"/>
</file>

<file path=xl/ctrlProps/ctrlProp624.xml><?xml version="1.0" encoding="utf-8"?>
<formControlPr xmlns="http://schemas.microsoft.com/office/spreadsheetml/2009/9/main" objectType="GBox" noThreeD="1"/>
</file>

<file path=xl/ctrlProps/ctrlProp625.xml><?xml version="1.0" encoding="utf-8"?>
<formControlPr xmlns="http://schemas.microsoft.com/office/spreadsheetml/2009/9/main" objectType="Radio" checked="Checked" firstButton="1" fmlaLink="DataSheet1!$F$50" lockText="1" noThreeD="1"/>
</file>

<file path=xl/ctrlProps/ctrlProp626.xml><?xml version="1.0" encoding="utf-8"?>
<formControlPr xmlns="http://schemas.microsoft.com/office/spreadsheetml/2009/9/main" objectType="Radio" lockText="1" noThreeD="1"/>
</file>

<file path=xl/ctrlProps/ctrlProp627.xml><?xml version="1.0" encoding="utf-8"?>
<formControlPr xmlns="http://schemas.microsoft.com/office/spreadsheetml/2009/9/main" objectType="Radio" lockText="1" noThreeD="1"/>
</file>

<file path=xl/ctrlProps/ctrlProp628.xml><?xml version="1.0" encoding="utf-8"?>
<formControlPr xmlns="http://schemas.microsoft.com/office/spreadsheetml/2009/9/main" objectType="Radio" lockText="1" noThreeD="1"/>
</file>

<file path=xl/ctrlProps/ctrlProp629.xml><?xml version="1.0" encoding="utf-8"?>
<formControlPr xmlns="http://schemas.microsoft.com/office/spreadsheetml/2009/9/main" objectType="Radio" lockText="1" noThreeD="1"/>
</file>

<file path=xl/ctrlProps/ctrlProp63.xml><?xml version="1.0" encoding="utf-8"?>
<formControlPr xmlns="http://schemas.microsoft.com/office/spreadsheetml/2009/9/main" objectType="Radio" lockText="1" noThreeD="1"/>
</file>

<file path=xl/ctrlProps/ctrlProp630.xml><?xml version="1.0" encoding="utf-8"?>
<formControlPr xmlns="http://schemas.microsoft.com/office/spreadsheetml/2009/9/main" objectType="Radio" lockText="1" noThreeD="1"/>
</file>

<file path=xl/ctrlProps/ctrlProp631.xml><?xml version="1.0" encoding="utf-8"?>
<formControlPr xmlns="http://schemas.microsoft.com/office/spreadsheetml/2009/9/main" objectType="Radio" lockText="1" noThreeD="1"/>
</file>

<file path=xl/ctrlProps/ctrlProp632.xml><?xml version="1.0" encoding="utf-8"?>
<formControlPr xmlns="http://schemas.microsoft.com/office/spreadsheetml/2009/9/main" objectType="Radio" lockText="1" noThreeD="1"/>
</file>

<file path=xl/ctrlProps/ctrlProp633.xml><?xml version="1.0" encoding="utf-8"?>
<formControlPr xmlns="http://schemas.microsoft.com/office/spreadsheetml/2009/9/main" objectType="Radio" lockText="1" noThreeD="1"/>
</file>

<file path=xl/ctrlProps/ctrlProp634.xml><?xml version="1.0" encoding="utf-8"?>
<formControlPr xmlns="http://schemas.microsoft.com/office/spreadsheetml/2009/9/main" objectType="Radio" lockText="1" noThreeD="1"/>
</file>

<file path=xl/ctrlProps/ctrlProp635.xml><?xml version="1.0" encoding="utf-8"?>
<formControlPr xmlns="http://schemas.microsoft.com/office/spreadsheetml/2009/9/main" objectType="Radio" lockText="1" noThreeD="1"/>
</file>

<file path=xl/ctrlProps/ctrlProp636.xml><?xml version="1.0" encoding="utf-8"?>
<formControlPr xmlns="http://schemas.microsoft.com/office/spreadsheetml/2009/9/main" objectType="Radio" lockText="1" noThreeD="1"/>
</file>

<file path=xl/ctrlProps/ctrlProp637.xml><?xml version="1.0" encoding="utf-8"?>
<formControlPr xmlns="http://schemas.microsoft.com/office/spreadsheetml/2009/9/main" objectType="GBox" noThreeD="1"/>
</file>

<file path=xl/ctrlProps/ctrlProp638.xml><?xml version="1.0" encoding="utf-8"?>
<formControlPr xmlns="http://schemas.microsoft.com/office/spreadsheetml/2009/9/main" objectType="Radio" checked="Checked" firstButton="1" fmlaLink="DataSheet1!$F$51" lockText="1" noThreeD="1"/>
</file>

<file path=xl/ctrlProps/ctrlProp639.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Radio" lockText="1" noThreeD="1"/>
</file>

<file path=xl/ctrlProps/ctrlProp640.xml><?xml version="1.0" encoding="utf-8"?>
<formControlPr xmlns="http://schemas.microsoft.com/office/spreadsheetml/2009/9/main" objectType="Radio" lockText="1" noThreeD="1"/>
</file>

<file path=xl/ctrlProps/ctrlProp641.xml><?xml version="1.0" encoding="utf-8"?>
<formControlPr xmlns="http://schemas.microsoft.com/office/spreadsheetml/2009/9/main" objectType="Radio" lockText="1" noThreeD="1"/>
</file>

<file path=xl/ctrlProps/ctrlProp642.xml><?xml version="1.0" encoding="utf-8"?>
<formControlPr xmlns="http://schemas.microsoft.com/office/spreadsheetml/2009/9/main" objectType="Radio" lockText="1" noThreeD="1"/>
</file>

<file path=xl/ctrlProps/ctrlProp643.xml><?xml version="1.0" encoding="utf-8"?>
<formControlPr xmlns="http://schemas.microsoft.com/office/spreadsheetml/2009/9/main" objectType="Radio" lockText="1" noThreeD="1"/>
</file>

<file path=xl/ctrlProps/ctrlProp644.xml><?xml version="1.0" encoding="utf-8"?>
<formControlPr xmlns="http://schemas.microsoft.com/office/spreadsheetml/2009/9/main" objectType="Radio" lockText="1" noThreeD="1"/>
</file>

<file path=xl/ctrlProps/ctrlProp645.xml><?xml version="1.0" encoding="utf-8"?>
<formControlPr xmlns="http://schemas.microsoft.com/office/spreadsheetml/2009/9/main" objectType="Radio" lockText="1" noThreeD="1"/>
</file>

<file path=xl/ctrlProps/ctrlProp646.xml><?xml version="1.0" encoding="utf-8"?>
<formControlPr xmlns="http://schemas.microsoft.com/office/spreadsheetml/2009/9/main" objectType="Radio" lockText="1" noThreeD="1"/>
</file>

<file path=xl/ctrlProps/ctrlProp647.xml><?xml version="1.0" encoding="utf-8"?>
<formControlPr xmlns="http://schemas.microsoft.com/office/spreadsheetml/2009/9/main" objectType="Radio" lockText="1" noThreeD="1"/>
</file>

<file path=xl/ctrlProps/ctrlProp648.xml><?xml version="1.0" encoding="utf-8"?>
<formControlPr xmlns="http://schemas.microsoft.com/office/spreadsheetml/2009/9/main" objectType="Radio" lockText="1" noThreeD="1"/>
</file>

<file path=xl/ctrlProps/ctrlProp649.xml><?xml version="1.0" encoding="utf-8"?>
<formControlPr xmlns="http://schemas.microsoft.com/office/spreadsheetml/2009/9/main" objectType="Radio" lockText="1" noThreeD="1"/>
</file>

<file path=xl/ctrlProps/ctrlProp65.xml><?xml version="1.0" encoding="utf-8"?>
<formControlPr xmlns="http://schemas.microsoft.com/office/spreadsheetml/2009/9/main" objectType="GBox" noThreeD="1"/>
</file>

<file path=xl/ctrlProps/ctrlProp650.xml><?xml version="1.0" encoding="utf-8"?>
<formControlPr xmlns="http://schemas.microsoft.com/office/spreadsheetml/2009/9/main" objectType="GBox" noThreeD="1"/>
</file>

<file path=xl/ctrlProps/ctrlProp651.xml><?xml version="1.0" encoding="utf-8"?>
<formControlPr xmlns="http://schemas.microsoft.com/office/spreadsheetml/2009/9/main" objectType="Radio" checked="Checked" firstButton="1" fmlaLink="DataSheet1!$F$52" lockText="1" noThreeD="1"/>
</file>

<file path=xl/ctrlProps/ctrlProp652.xml><?xml version="1.0" encoding="utf-8"?>
<formControlPr xmlns="http://schemas.microsoft.com/office/spreadsheetml/2009/9/main" objectType="Radio" lockText="1" noThreeD="1"/>
</file>

<file path=xl/ctrlProps/ctrlProp653.xml><?xml version="1.0" encoding="utf-8"?>
<formControlPr xmlns="http://schemas.microsoft.com/office/spreadsheetml/2009/9/main" objectType="Radio" lockText="1" noThreeD="1"/>
</file>

<file path=xl/ctrlProps/ctrlProp654.xml><?xml version="1.0" encoding="utf-8"?>
<formControlPr xmlns="http://schemas.microsoft.com/office/spreadsheetml/2009/9/main" objectType="Radio" lockText="1" noThreeD="1"/>
</file>

<file path=xl/ctrlProps/ctrlProp655.xml><?xml version="1.0" encoding="utf-8"?>
<formControlPr xmlns="http://schemas.microsoft.com/office/spreadsheetml/2009/9/main" objectType="Radio" lockText="1" noThreeD="1"/>
</file>

<file path=xl/ctrlProps/ctrlProp656.xml><?xml version="1.0" encoding="utf-8"?>
<formControlPr xmlns="http://schemas.microsoft.com/office/spreadsheetml/2009/9/main" objectType="Radio" lockText="1" noThreeD="1"/>
</file>

<file path=xl/ctrlProps/ctrlProp657.xml><?xml version="1.0" encoding="utf-8"?>
<formControlPr xmlns="http://schemas.microsoft.com/office/spreadsheetml/2009/9/main" objectType="Radio" lockText="1" noThreeD="1"/>
</file>

<file path=xl/ctrlProps/ctrlProp658.xml><?xml version="1.0" encoding="utf-8"?>
<formControlPr xmlns="http://schemas.microsoft.com/office/spreadsheetml/2009/9/main" objectType="Radio" lockText="1" noThreeD="1"/>
</file>

<file path=xl/ctrlProps/ctrlProp659.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checked="Checked" firstButton="1" fmlaLink="DataSheet1!$F$7" lockText="1" noThreeD="1"/>
</file>

<file path=xl/ctrlProps/ctrlProp660.xml><?xml version="1.0" encoding="utf-8"?>
<formControlPr xmlns="http://schemas.microsoft.com/office/spreadsheetml/2009/9/main" objectType="Radio" lockText="1" noThreeD="1"/>
</file>

<file path=xl/ctrlProps/ctrlProp661.xml><?xml version="1.0" encoding="utf-8"?>
<formControlPr xmlns="http://schemas.microsoft.com/office/spreadsheetml/2009/9/main" objectType="Radio" lockText="1" noThreeD="1"/>
</file>

<file path=xl/ctrlProps/ctrlProp662.xml><?xml version="1.0" encoding="utf-8"?>
<formControlPr xmlns="http://schemas.microsoft.com/office/spreadsheetml/2009/9/main" objectType="Radio" lockText="1" noThreeD="1"/>
</file>

<file path=xl/ctrlProps/ctrlProp663.xml><?xml version="1.0" encoding="utf-8"?>
<formControlPr xmlns="http://schemas.microsoft.com/office/spreadsheetml/2009/9/main" objectType="GBox" noThreeD="1"/>
</file>

<file path=xl/ctrlProps/ctrlProp664.xml><?xml version="1.0" encoding="utf-8"?>
<formControlPr xmlns="http://schemas.microsoft.com/office/spreadsheetml/2009/9/main" objectType="Radio" checked="Checked" firstButton="1" fmlaLink="DataSheet1!$F$53" lockText="1" noThreeD="1"/>
</file>

<file path=xl/ctrlProps/ctrlProp665.xml><?xml version="1.0" encoding="utf-8"?>
<formControlPr xmlns="http://schemas.microsoft.com/office/spreadsheetml/2009/9/main" objectType="Radio" lockText="1" noThreeD="1"/>
</file>

<file path=xl/ctrlProps/ctrlProp666.xml><?xml version="1.0" encoding="utf-8"?>
<formControlPr xmlns="http://schemas.microsoft.com/office/spreadsheetml/2009/9/main" objectType="Radio" lockText="1" noThreeD="1"/>
</file>

<file path=xl/ctrlProps/ctrlProp667.xml><?xml version="1.0" encoding="utf-8"?>
<formControlPr xmlns="http://schemas.microsoft.com/office/spreadsheetml/2009/9/main" objectType="Radio" lockText="1" noThreeD="1"/>
</file>

<file path=xl/ctrlProps/ctrlProp668.xml><?xml version="1.0" encoding="utf-8"?>
<formControlPr xmlns="http://schemas.microsoft.com/office/spreadsheetml/2009/9/main" objectType="Radio" lockText="1" noThreeD="1"/>
</file>

<file path=xl/ctrlProps/ctrlProp669.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lockText="1" noThreeD="1"/>
</file>

<file path=xl/ctrlProps/ctrlProp670.xml><?xml version="1.0" encoding="utf-8"?>
<formControlPr xmlns="http://schemas.microsoft.com/office/spreadsheetml/2009/9/main" objectType="Radio" lockText="1" noThreeD="1"/>
</file>

<file path=xl/ctrlProps/ctrlProp671.xml><?xml version="1.0" encoding="utf-8"?>
<formControlPr xmlns="http://schemas.microsoft.com/office/spreadsheetml/2009/9/main" objectType="Radio" lockText="1" noThreeD="1"/>
</file>

<file path=xl/ctrlProps/ctrlProp672.xml><?xml version="1.0" encoding="utf-8"?>
<formControlPr xmlns="http://schemas.microsoft.com/office/spreadsheetml/2009/9/main" objectType="Radio" lockText="1" noThreeD="1"/>
</file>

<file path=xl/ctrlProps/ctrlProp673.xml><?xml version="1.0" encoding="utf-8"?>
<formControlPr xmlns="http://schemas.microsoft.com/office/spreadsheetml/2009/9/main" objectType="Radio" lockText="1" noThreeD="1"/>
</file>

<file path=xl/ctrlProps/ctrlProp674.xml><?xml version="1.0" encoding="utf-8"?>
<formControlPr xmlns="http://schemas.microsoft.com/office/spreadsheetml/2009/9/main" objectType="Radio" lockText="1" noThreeD="1"/>
</file>

<file path=xl/ctrlProps/ctrlProp675.xml><?xml version="1.0" encoding="utf-8"?>
<formControlPr xmlns="http://schemas.microsoft.com/office/spreadsheetml/2009/9/main" objectType="Radio" lockText="1" noThreeD="1"/>
</file>

<file path=xl/ctrlProps/ctrlProp676.xml><?xml version="1.0" encoding="utf-8"?>
<formControlPr xmlns="http://schemas.microsoft.com/office/spreadsheetml/2009/9/main" objectType="GBox" noThreeD="1"/>
</file>

<file path=xl/ctrlProps/ctrlProp677.xml><?xml version="1.0" encoding="utf-8"?>
<formControlPr xmlns="http://schemas.microsoft.com/office/spreadsheetml/2009/9/main" objectType="Radio" checked="Checked" firstButton="1" fmlaLink="DataSheet1!$F$54" lockText="1" noThreeD="1"/>
</file>

<file path=xl/ctrlProps/ctrlProp678.xml><?xml version="1.0" encoding="utf-8"?>
<formControlPr xmlns="http://schemas.microsoft.com/office/spreadsheetml/2009/9/main" objectType="Radio" lockText="1" noThreeD="1"/>
</file>

<file path=xl/ctrlProps/ctrlProp679.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lockText="1" noThreeD="1"/>
</file>

<file path=xl/ctrlProps/ctrlProp680.xml><?xml version="1.0" encoding="utf-8"?>
<formControlPr xmlns="http://schemas.microsoft.com/office/spreadsheetml/2009/9/main" objectType="Radio" lockText="1" noThreeD="1"/>
</file>

<file path=xl/ctrlProps/ctrlProp681.xml><?xml version="1.0" encoding="utf-8"?>
<formControlPr xmlns="http://schemas.microsoft.com/office/spreadsheetml/2009/9/main" objectType="Radio" lockText="1" noThreeD="1"/>
</file>

<file path=xl/ctrlProps/ctrlProp682.xml><?xml version="1.0" encoding="utf-8"?>
<formControlPr xmlns="http://schemas.microsoft.com/office/spreadsheetml/2009/9/main" objectType="Radio" lockText="1" noThreeD="1"/>
</file>

<file path=xl/ctrlProps/ctrlProp683.xml><?xml version="1.0" encoding="utf-8"?>
<formControlPr xmlns="http://schemas.microsoft.com/office/spreadsheetml/2009/9/main" objectType="Radio" lockText="1" noThreeD="1"/>
</file>

<file path=xl/ctrlProps/ctrlProp684.xml><?xml version="1.0" encoding="utf-8"?>
<formControlPr xmlns="http://schemas.microsoft.com/office/spreadsheetml/2009/9/main" objectType="Radio" lockText="1" noThreeD="1"/>
</file>

<file path=xl/ctrlProps/ctrlProp685.xml><?xml version="1.0" encoding="utf-8"?>
<formControlPr xmlns="http://schemas.microsoft.com/office/spreadsheetml/2009/9/main" objectType="Radio" lockText="1" noThreeD="1"/>
</file>

<file path=xl/ctrlProps/ctrlProp686.xml><?xml version="1.0" encoding="utf-8"?>
<formControlPr xmlns="http://schemas.microsoft.com/office/spreadsheetml/2009/9/main" objectType="Radio" lockText="1" noThreeD="1"/>
</file>

<file path=xl/ctrlProps/ctrlProp687.xml><?xml version="1.0" encoding="utf-8"?>
<formControlPr xmlns="http://schemas.microsoft.com/office/spreadsheetml/2009/9/main" objectType="Radio" lockText="1" noThreeD="1"/>
</file>

<file path=xl/ctrlProps/ctrlProp688.xml><?xml version="1.0" encoding="utf-8"?>
<formControlPr xmlns="http://schemas.microsoft.com/office/spreadsheetml/2009/9/main" objectType="Radio" lockText="1" noThreeD="1"/>
</file>

<file path=xl/ctrlProps/ctrlProp689.xml><?xml version="1.0" encoding="utf-8"?>
<formControlPr xmlns="http://schemas.microsoft.com/office/spreadsheetml/2009/9/main" objectType="GBox" noThreeD="1"/>
</file>

<file path=xl/ctrlProps/ctrlProp69.xml><?xml version="1.0" encoding="utf-8"?>
<formControlPr xmlns="http://schemas.microsoft.com/office/spreadsheetml/2009/9/main" objectType="Radio" lockText="1" noThreeD="1"/>
</file>

<file path=xl/ctrlProps/ctrlProp690.xml><?xml version="1.0" encoding="utf-8"?>
<formControlPr xmlns="http://schemas.microsoft.com/office/spreadsheetml/2009/9/main" objectType="Radio" checked="Checked" firstButton="1" fmlaLink="DataSheet1!$F$55" lockText="1" noThreeD="1"/>
</file>

<file path=xl/ctrlProps/ctrlProp691.xml><?xml version="1.0" encoding="utf-8"?>
<formControlPr xmlns="http://schemas.microsoft.com/office/spreadsheetml/2009/9/main" objectType="Radio" lockText="1" noThreeD="1"/>
</file>

<file path=xl/ctrlProps/ctrlProp692.xml><?xml version="1.0" encoding="utf-8"?>
<formControlPr xmlns="http://schemas.microsoft.com/office/spreadsheetml/2009/9/main" objectType="Radio" lockText="1" noThreeD="1"/>
</file>

<file path=xl/ctrlProps/ctrlProp693.xml><?xml version="1.0" encoding="utf-8"?>
<formControlPr xmlns="http://schemas.microsoft.com/office/spreadsheetml/2009/9/main" objectType="Radio" lockText="1" noThreeD="1"/>
</file>

<file path=xl/ctrlProps/ctrlProp694.xml><?xml version="1.0" encoding="utf-8"?>
<formControlPr xmlns="http://schemas.microsoft.com/office/spreadsheetml/2009/9/main" objectType="Radio" lockText="1" noThreeD="1"/>
</file>

<file path=xl/ctrlProps/ctrlProp695.xml><?xml version="1.0" encoding="utf-8"?>
<formControlPr xmlns="http://schemas.microsoft.com/office/spreadsheetml/2009/9/main" objectType="Radio" lockText="1" noThreeD="1"/>
</file>

<file path=xl/ctrlProps/ctrlProp696.xml><?xml version="1.0" encoding="utf-8"?>
<formControlPr xmlns="http://schemas.microsoft.com/office/spreadsheetml/2009/9/main" objectType="Radio" lockText="1" noThreeD="1"/>
</file>

<file path=xl/ctrlProps/ctrlProp697.xml><?xml version="1.0" encoding="utf-8"?>
<formControlPr xmlns="http://schemas.microsoft.com/office/spreadsheetml/2009/9/main" objectType="Radio" lockText="1" noThreeD="1"/>
</file>

<file path=xl/ctrlProps/ctrlProp698.xml><?xml version="1.0" encoding="utf-8"?>
<formControlPr xmlns="http://schemas.microsoft.com/office/spreadsheetml/2009/9/main" objectType="Radio" lockText="1" noThreeD="1"/>
</file>

<file path=xl/ctrlProps/ctrlProp69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70.xml><?xml version="1.0" encoding="utf-8"?>
<formControlPr xmlns="http://schemas.microsoft.com/office/spreadsheetml/2009/9/main" objectType="Radio" lockText="1" noThreeD="1"/>
</file>

<file path=xl/ctrlProps/ctrlProp700.xml><?xml version="1.0" encoding="utf-8"?>
<formControlPr xmlns="http://schemas.microsoft.com/office/spreadsheetml/2009/9/main" objectType="Radio" lockText="1" noThreeD="1"/>
</file>

<file path=xl/ctrlProps/ctrlProp701.xml><?xml version="1.0" encoding="utf-8"?>
<formControlPr xmlns="http://schemas.microsoft.com/office/spreadsheetml/2009/9/main" objectType="Radio" lockText="1" noThreeD="1"/>
</file>

<file path=xl/ctrlProps/ctrlProp702.xml><?xml version="1.0" encoding="utf-8"?>
<formControlPr xmlns="http://schemas.microsoft.com/office/spreadsheetml/2009/9/main" objectType="GBox"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GBox" noThreeD="1"/>
</file>

<file path=xl/ctrlProps/ctrlProp79.xml><?xml version="1.0" encoding="utf-8"?>
<formControlPr xmlns="http://schemas.microsoft.com/office/spreadsheetml/2009/9/main" objectType="Radio" checked="Checked" firstButton="1" fmlaLink="DataSheet1!$F$8" lockText="1" noThreeD="1"/>
</file>

<file path=xl/ctrlProps/ctrlProp8.xml><?xml version="1.0" encoding="utf-8"?>
<formControlPr xmlns="http://schemas.microsoft.com/office/spreadsheetml/2009/9/main" objectType="Radio" lockText="1" noThreeD="1"/>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lockText="1" noThreeD="1"/>
</file>

<file path=xl/ctrlProps/ctrlProp84.xml><?xml version="1.0" encoding="utf-8"?>
<formControlPr xmlns="http://schemas.microsoft.com/office/spreadsheetml/2009/9/main" objectType="Radio" lockText="1" noThreeD="1"/>
</file>

<file path=xl/ctrlProps/ctrlProp85.xml><?xml version="1.0" encoding="utf-8"?>
<formControlPr xmlns="http://schemas.microsoft.com/office/spreadsheetml/2009/9/main" objectType="Radio" lockText="1" noThreeD="1"/>
</file>

<file path=xl/ctrlProps/ctrlProp86.xml><?xml version="1.0" encoding="utf-8"?>
<formControlPr xmlns="http://schemas.microsoft.com/office/spreadsheetml/2009/9/main" objectType="Radio" lockText="1" noThreeD="1"/>
</file>

<file path=xl/ctrlProps/ctrlProp87.xml><?xml version="1.0" encoding="utf-8"?>
<formControlPr xmlns="http://schemas.microsoft.com/office/spreadsheetml/2009/9/main" objectType="Radio" lockText="1" noThreeD="1"/>
</file>

<file path=xl/ctrlProps/ctrlProp88.xml><?xml version="1.0" encoding="utf-8"?>
<formControlPr xmlns="http://schemas.microsoft.com/office/spreadsheetml/2009/9/main" objectType="Radio" lockText="1" noThreeD="1"/>
</file>

<file path=xl/ctrlProps/ctrlProp89.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ctrlProps/ctrlProp90.xml><?xml version="1.0" encoding="utf-8"?>
<formControlPr xmlns="http://schemas.microsoft.com/office/spreadsheetml/2009/9/main" objectType="Radio" lockText="1" noThreeD="1"/>
</file>

<file path=xl/ctrlProps/ctrlProp91.xml><?xml version="1.0" encoding="utf-8"?>
<formControlPr xmlns="http://schemas.microsoft.com/office/spreadsheetml/2009/9/main" objectType="GBox" noThreeD="1"/>
</file>

<file path=xl/ctrlProps/ctrlProp92.xml><?xml version="1.0" encoding="utf-8"?>
<formControlPr xmlns="http://schemas.microsoft.com/office/spreadsheetml/2009/9/main" objectType="Radio" checked="Checked" firstButton="1" fmlaLink="DataSheet1!$F$9" lockText="1" noThreeD="1"/>
</file>

<file path=xl/ctrlProps/ctrlProp93.xml><?xml version="1.0" encoding="utf-8"?>
<formControlPr xmlns="http://schemas.microsoft.com/office/spreadsheetml/2009/9/main" objectType="Radio" lockText="1" noThreeD="1"/>
</file>

<file path=xl/ctrlProps/ctrlProp94.xml><?xml version="1.0" encoding="utf-8"?>
<formControlPr xmlns="http://schemas.microsoft.com/office/spreadsheetml/2009/9/main" objectType="Radio" lockText="1" noThreeD="1"/>
</file>

<file path=xl/ctrlProps/ctrlProp95.xml><?xml version="1.0" encoding="utf-8"?>
<formControlPr xmlns="http://schemas.microsoft.com/office/spreadsheetml/2009/9/main" objectType="Radio" lockText="1" noThreeD="1"/>
</file>

<file path=xl/ctrlProps/ctrlProp96.xml><?xml version="1.0" encoding="utf-8"?>
<formControlPr xmlns="http://schemas.microsoft.com/office/spreadsheetml/2009/9/main" objectType="Radio" lockText="1" noThreeD="1"/>
</file>

<file path=xl/ctrlProps/ctrlProp97.xml><?xml version="1.0" encoding="utf-8"?>
<formControlPr xmlns="http://schemas.microsoft.com/office/spreadsheetml/2009/9/main" objectType="Radio" lockText="1" noThreeD="1"/>
</file>

<file path=xl/ctrlProps/ctrlProp98.xml><?xml version="1.0" encoding="utf-8"?>
<formControlPr xmlns="http://schemas.microsoft.com/office/spreadsheetml/2009/9/main" objectType="Radio" lockText="1" noThreeD="1"/>
</file>

<file path=xl/ctrlProps/ctrlProp9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emf"/><Relationship Id="rId18" Type="http://schemas.openxmlformats.org/officeDocument/2006/relationships/image" Target="../media/image9.emf"/><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emf"/><Relationship Id="rId17" Type="http://schemas.openxmlformats.org/officeDocument/2006/relationships/image" Target="../media/image8.emf"/><Relationship Id="rId2" Type="http://schemas.openxmlformats.org/officeDocument/2006/relationships/chart" Target="../charts/chart2.xml"/><Relationship Id="rId16" Type="http://schemas.openxmlformats.org/officeDocument/2006/relationships/image" Target="../media/image7.emf"/><Relationship Id="rId20" Type="http://schemas.openxmlformats.org/officeDocument/2006/relationships/image" Target="../media/image11.emf"/><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emf"/><Relationship Id="rId5" Type="http://schemas.openxmlformats.org/officeDocument/2006/relationships/chart" Target="../charts/chart5.xml"/><Relationship Id="rId15" Type="http://schemas.openxmlformats.org/officeDocument/2006/relationships/image" Target="../media/image6.emf"/><Relationship Id="rId10" Type="http://schemas.openxmlformats.org/officeDocument/2006/relationships/chart" Target="../charts/chart10.xml"/><Relationship Id="rId19" Type="http://schemas.openxmlformats.org/officeDocument/2006/relationships/image" Target="../media/image10.emf"/><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xdr:col>
      <xdr:colOff>419100</xdr:colOff>
      <xdr:row>13</xdr:row>
      <xdr:rowOff>104774</xdr:rowOff>
    </xdr:from>
    <xdr:to>
      <xdr:col>1</xdr:col>
      <xdr:colOff>6553200</xdr:colOff>
      <xdr:row>28</xdr:row>
      <xdr:rowOff>142874</xdr:rowOff>
    </xdr:to>
    <xdr:sp macro="" textlink="">
      <xdr:nvSpPr>
        <xdr:cNvPr id="3" name="角丸四角形 2">
          <a:extLst>
            <a:ext uri="{FF2B5EF4-FFF2-40B4-BE49-F238E27FC236}">
              <a16:creationId xmlns:a16="http://schemas.microsoft.com/office/drawing/2014/main" id="{00000000-0008-0000-0000-000003000000}"/>
            </a:ext>
          </a:extLst>
        </xdr:cNvPr>
        <xdr:cNvSpPr/>
      </xdr:nvSpPr>
      <xdr:spPr>
        <a:xfrm>
          <a:off x="1104900" y="3895724"/>
          <a:ext cx="6134100" cy="3609975"/>
        </a:xfrm>
        <a:prstGeom prst="roundRect">
          <a:avLst>
            <a:gd name="adj" fmla="val 579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733425</xdr:colOff>
      <xdr:row>14</xdr:row>
      <xdr:rowOff>19050</xdr:rowOff>
    </xdr:from>
    <xdr:to>
      <xdr:col>1</xdr:col>
      <xdr:colOff>6133465</xdr:colOff>
      <xdr:row>28</xdr:row>
      <xdr:rowOff>28575</xdr:rowOff>
    </xdr:to>
    <xdr:pic>
      <xdr:nvPicPr>
        <xdr:cNvPr id="2" name="図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19225" y="4048125"/>
          <a:ext cx="5400040" cy="33432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274761</xdr:colOff>
      <xdr:row>16</xdr:row>
      <xdr:rowOff>200703</xdr:rowOff>
    </xdr:from>
    <xdr:to>
      <xdr:col>10</xdr:col>
      <xdr:colOff>285751</xdr:colOff>
      <xdr:row>16</xdr:row>
      <xdr:rowOff>200703</xdr:rowOff>
    </xdr:to>
    <xdr:cxnSp macro="">
      <xdr:nvCxnSpPr>
        <xdr:cNvPr id="2365" name="直線コネクタ 2364">
          <a:extLst>
            <a:ext uri="{FF2B5EF4-FFF2-40B4-BE49-F238E27FC236}">
              <a16:creationId xmlns:a16="http://schemas.microsoft.com/office/drawing/2014/main" id="{00000000-0008-0000-0100-00003D090000}"/>
            </a:ext>
          </a:extLst>
        </xdr:cNvPr>
        <xdr:cNvCxnSpPr/>
      </xdr:nvCxnSpPr>
      <xdr:spPr>
        <a:xfrm>
          <a:off x="5951661" y="8060189"/>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273295</xdr:colOff>
      <xdr:row>16</xdr:row>
      <xdr:rowOff>200703</xdr:rowOff>
    </xdr:from>
    <xdr:to>
      <xdr:col>16</xdr:col>
      <xdr:colOff>284285</xdr:colOff>
      <xdr:row>16</xdr:row>
      <xdr:rowOff>200703</xdr:rowOff>
    </xdr:to>
    <xdr:cxnSp macro="">
      <xdr:nvCxnSpPr>
        <xdr:cNvPr id="2366" name="直線コネクタ 2365">
          <a:extLst>
            <a:ext uri="{FF2B5EF4-FFF2-40B4-BE49-F238E27FC236}">
              <a16:creationId xmlns:a16="http://schemas.microsoft.com/office/drawing/2014/main" id="{00000000-0008-0000-0100-00003E090000}"/>
            </a:ext>
          </a:extLst>
        </xdr:cNvPr>
        <xdr:cNvCxnSpPr/>
      </xdr:nvCxnSpPr>
      <xdr:spPr>
        <a:xfrm>
          <a:off x="9444509" y="8060189"/>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272660</xdr:colOff>
      <xdr:row>17</xdr:row>
      <xdr:rowOff>197741</xdr:rowOff>
    </xdr:from>
    <xdr:to>
      <xdr:col>10</xdr:col>
      <xdr:colOff>283650</xdr:colOff>
      <xdr:row>17</xdr:row>
      <xdr:rowOff>197741</xdr:rowOff>
    </xdr:to>
    <xdr:cxnSp macro="">
      <xdr:nvCxnSpPr>
        <xdr:cNvPr id="2367" name="直線コネクタ 2366">
          <a:extLst>
            <a:ext uri="{FF2B5EF4-FFF2-40B4-BE49-F238E27FC236}">
              <a16:creationId xmlns:a16="http://schemas.microsoft.com/office/drawing/2014/main" id="{00000000-0008-0000-0100-00003F090000}"/>
            </a:ext>
          </a:extLst>
        </xdr:cNvPr>
        <xdr:cNvCxnSpPr/>
      </xdr:nvCxnSpPr>
      <xdr:spPr>
        <a:xfrm>
          <a:off x="5949560" y="843822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271194</xdr:colOff>
      <xdr:row>17</xdr:row>
      <xdr:rowOff>197741</xdr:rowOff>
    </xdr:from>
    <xdr:to>
      <xdr:col>16</xdr:col>
      <xdr:colOff>282184</xdr:colOff>
      <xdr:row>17</xdr:row>
      <xdr:rowOff>197741</xdr:rowOff>
    </xdr:to>
    <xdr:cxnSp macro="">
      <xdr:nvCxnSpPr>
        <xdr:cNvPr id="2368" name="直線コネクタ 2367">
          <a:extLst>
            <a:ext uri="{FF2B5EF4-FFF2-40B4-BE49-F238E27FC236}">
              <a16:creationId xmlns:a16="http://schemas.microsoft.com/office/drawing/2014/main" id="{00000000-0008-0000-0100-000040090000}"/>
            </a:ext>
          </a:extLst>
        </xdr:cNvPr>
        <xdr:cNvCxnSpPr/>
      </xdr:nvCxnSpPr>
      <xdr:spPr>
        <a:xfrm>
          <a:off x="9442408" y="843822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265936</xdr:colOff>
      <xdr:row>18</xdr:row>
      <xdr:rowOff>199022</xdr:rowOff>
    </xdr:from>
    <xdr:to>
      <xdr:col>10</xdr:col>
      <xdr:colOff>276926</xdr:colOff>
      <xdr:row>18</xdr:row>
      <xdr:rowOff>199022</xdr:rowOff>
    </xdr:to>
    <xdr:cxnSp macro="">
      <xdr:nvCxnSpPr>
        <xdr:cNvPr id="2369" name="直線コネクタ 2368">
          <a:extLst>
            <a:ext uri="{FF2B5EF4-FFF2-40B4-BE49-F238E27FC236}">
              <a16:creationId xmlns:a16="http://schemas.microsoft.com/office/drawing/2014/main" id="{00000000-0008-0000-0100-000041090000}"/>
            </a:ext>
          </a:extLst>
        </xdr:cNvPr>
        <xdr:cNvCxnSpPr/>
      </xdr:nvCxnSpPr>
      <xdr:spPr>
        <a:xfrm>
          <a:off x="5942836" y="882050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264470</xdr:colOff>
      <xdr:row>18</xdr:row>
      <xdr:rowOff>199022</xdr:rowOff>
    </xdr:from>
    <xdr:to>
      <xdr:col>16</xdr:col>
      <xdr:colOff>275460</xdr:colOff>
      <xdr:row>18</xdr:row>
      <xdr:rowOff>199022</xdr:rowOff>
    </xdr:to>
    <xdr:cxnSp macro="">
      <xdr:nvCxnSpPr>
        <xdr:cNvPr id="2370" name="直線コネクタ 2369">
          <a:extLst>
            <a:ext uri="{FF2B5EF4-FFF2-40B4-BE49-F238E27FC236}">
              <a16:creationId xmlns:a16="http://schemas.microsoft.com/office/drawing/2014/main" id="{00000000-0008-0000-0100-000042090000}"/>
            </a:ext>
          </a:extLst>
        </xdr:cNvPr>
        <xdr:cNvCxnSpPr/>
      </xdr:nvCxnSpPr>
      <xdr:spPr>
        <a:xfrm>
          <a:off x="9435684" y="882050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274761</xdr:colOff>
      <xdr:row>19</xdr:row>
      <xdr:rowOff>200703</xdr:rowOff>
    </xdr:from>
    <xdr:to>
      <xdr:col>10</xdr:col>
      <xdr:colOff>285751</xdr:colOff>
      <xdr:row>19</xdr:row>
      <xdr:rowOff>200703</xdr:rowOff>
    </xdr:to>
    <xdr:cxnSp macro="">
      <xdr:nvCxnSpPr>
        <xdr:cNvPr id="2371" name="直線コネクタ 2370">
          <a:extLst>
            <a:ext uri="{FF2B5EF4-FFF2-40B4-BE49-F238E27FC236}">
              <a16:creationId xmlns:a16="http://schemas.microsoft.com/office/drawing/2014/main" id="{00000000-0008-0000-0100-000043090000}"/>
            </a:ext>
          </a:extLst>
        </xdr:cNvPr>
        <xdr:cNvCxnSpPr/>
      </xdr:nvCxnSpPr>
      <xdr:spPr>
        <a:xfrm>
          <a:off x="5951661" y="9203189"/>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273295</xdr:colOff>
      <xdr:row>19</xdr:row>
      <xdr:rowOff>200703</xdr:rowOff>
    </xdr:from>
    <xdr:to>
      <xdr:col>16</xdr:col>
      <xdr:colOff>284285</xdr:colOff>
      <xdr:row>19</xdr:row>
      <xdr:rowOff>200703</xdr:rowOff>
    </xdr:to>
    <xdr:cxnSp macro="">
      <xdr:nvCxnSpPr>
        <xdr:cNvPr id="2372" name="直線コネクタ 2371">
          <a:extLst>
            <a:ext uri="{FF2B5EF4-FFF2-40B4-BE49-F238E27FC236}">
              <a16:creationId xmlns:a16="http://schemas.microsoft.com/office/drawing/2014/main" id="{00000000-0008-0000-0100-000044090000}"/>
            </a:ext>
          </a:extLst>
        </xdr:cNvPr>
        <xdr:cNvCxnSpPr/>
      </xdr:nvCxnSpPr>
      <xdr:spPr>
        <a:xfrm>
          <a:off x="9444509" y="9203189"/>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272660</xdr:colOff>
      <xdr:row>20</xdr:row>
      <xdr:rowOff>197741</xdr:rowOff>
    </xdr:from>
    <xdr:to>
      <xdr:col>10</xdr:col>
      <xdr:colOff>283650</xdr:colOff>
      <xdr:row>20</xdr:row>
      <xdr:rowOff>197741</xdr:rowOff>
    </xdr:to>
    <xdr:cxnSp macro="">
      <xdr:nvCxnSpPr>
        <xdr:cNvPr id="2373" name="直線コネクタ 2372">
          <a:extLst>
            <a:ext uri="{FF2B5EF4-FFF2-40B4-BE49-F238E27FC236}">
              <a16:creationId xmlns:a16="http://schemas.microsoft.com/office/drawing/2014/main" id="{00000000-0008-0000-0100-000045090000}"/>
            </a:ext>
          </a:extLst>
        </xdr:cNvPr>
        <xdr:cNvCxnSpPr/>
      </xdr:nvCxnSpPr>
      <xdr:spPr>
        <a:xfrm>
          <a:off x="5949560" y="958122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271194</xdr:colOff>
      <xdr:row>20</xdr:row>
      <xdr:rowOff>197741</xdr:rowOff>
    </xdr:from>
    <xdr:to>
      <xdr:col>16</xdr:col>
      <xdr:colOff>282184</xdr:colOff>
      <xdr:row>20</xdr:row>
      <xdr:rowOff>197741</xdr:rowOff>
    </xdr:to>
    <xdr:cxnSp macro="">
      <xdr:nvCxnSpPr>
        <xdr:cNvPr id="2374" name="直線コネクタ 2373">
          <a:extLst>
            <a:ext uri="{FF2B5EF4-FFF2-40B4-BE49-F238E27FC236}">
              <a16:creationId xmlns:a16="http://schemas.microsoft.com/office/drawing/2014/main" id="{00000000-0008-0000-0100-000046090000}"/>
            </a:ext>
          </a:extLst>
        </xdr:cNvPr>
        <xdr:cNvCxnSpPr/>
      </xdr:nvCxnSpPr>
      <xdr:spPr>
        <a:xfrm>
          <a:off x="9442408" y="958122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265936</xdr:colOff>
      <xdr:row>21</xdr:row>
      <xdr:rowOff>199022</xdr:rowOff>
    </xdr:from>
    <xdr:to>
      <xdr:col>10</xdr:col>
      <xdr:colOff>276926</xdr:colOff>
      <xdr:row>21</xdr:row>
      <xdr:rowOff>199022</xdr:rowOff>
    </xdr:to>
    <xdr:cxnSp macro="">
      <xdr:nvCxnSpPr>
        <xdr:cNvPr id="2375" name="直線コネクタ 2374">
          <a:extLst>
            <a:ext uri="{FF2B5EF4-FFF2-40B4-BE49-F238E27FC236}">
              <a16:creationId xmlns:a16="http://schemas.microsoft.com/office/drawing/2014/main" id="{00000000-0008-0000-0100-000047090000}"/>
            </a:ext>
          </a:extLst>
        </xdr:cNvPr>
        <xdr:cNvCxnSpPr/>
      </xdr:nvCxnSpPr>
      <xdr:spPr>
        <a:xfrm>
          <a:off x="5942836" y="996350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264470</xdr:colOff>
      <xdr:row>21</xdr:row>
      <xdr:rowOff>199022</xdr:rowOff>
    </xdr:from>
    <xdr:to>
      <xdr:col>16</xdr:col>
      <xdr:colOff>275460</xdr:colOff>
      <xdr:row>21</xdr:row>
      <xdr:rowOff>199022</xdr:rowOff>
    </xdr:to>
    <xdr:cxnSp macro="">
      <xdr:nvCxnSpPr>
        <xdr:cNvPr id="2376" name="直線コネクタ 2375">
          <a:extLst>
            <a:ext uri="{FF2B5EF4-FFF2-40B4-BE49-F238E27FC236}">
              <a16:creationId xmlns:a16="http://schemas.microsoft.com/office/drawing/2014/main" id="{00000000-0008-0000-0100-000048090000}"/>
            </a:ext>
          </a:extLst>
        </xdr:cNvPr>
        <xdr:cNvCxnSpPr/>
      </xdr:nvCxnSpPr>
      <xdr:spPr>
        <a:xfrm>
          <a:off x="9435684" y="996350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274762</xdr:colOff>
      <xdr:row>22</xdr:row>
      <xdr:rowOff>200703</xdr:rowOff>
    </xdr:from>
    <xdr:to>
      <xdr:col>10</xdr:col>
      <xdr:colOff>285752</xdr:colOff>
      <xdr:row>22</xdr:row>
      <xdr:rowOff>200703</xdr:rowOff>
    </xdr:to>
    <xdr:cxnSp macro="">
      <xdr:nvCxnSpPr>
        <xdr:cNvPr id="2377" name="直線コネクタ 2376">
          <a:extLst>
            <a:ext uri="{FF2B5EF4-FFF2-40B4-BE49-F238E27FC236}">
              <a16:creationId xmlns:a16="http://schemas.microsoft.com/office/drawing/2014/main" id="{00000000-0008-0000-0100-000049090000}"/>
            </a:ext>
          </a:extLst>
        </xdr:cNvPr>
        <xdr:cNvCxnSpPr/>
      </xdr:nvCxnSpPr>
      <xdr:spPr>
        <a:xfrm>
          <a:off x="5951662" y="10346189"/>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273296</xdr:colOff>
      <xdr:row>22</xdr:row>
      <xdr:rowOff>200703</xdr:rowOff>
    </xdr:from>
    <xdr:to>
      <xdr:col>16</xdr:col>
      <xdr:colOff>284286</xdr:colOff>
      <xdr:row>22</xdr:row>
      <xdr:rowOff>200703</xdr:rowOff>
    </xdr:to>
    <xdr:cxnSp macro="">
      <xdr:nvCxnSpPr>
        <xdr:cNvPr id="2378" name="直線コネクタ 2377">
          <a:extLst>
            <a:ext uri="{FF2B5EF4-FFF2-40B4-BE49-F238E27FC236}">
              <a16:creationId xmlns:a16="http://schemas.microsoft.com/office/drawing/2014/main" id="{00000000-0008-0000-0100-00004A090000}"/>
            </a:ext>
          </a:extLst>
        </xdr:cNvPr>
        <xdr:cNvCxnSpPr/>
      </xdr:nvCxnSpPr>
      <xdr:spPr>
        <a:xfrm>
          <a:off x="9444510" y="10346189"/>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272661</xdr:colOff>
      <xdr:row>23</xdr:row>
      <xdr:rowOff>197741</xdr:rowOff>
    </xdr:from>
    <xdr:to>
      <xdr:col>10</xdr:col>
      <xdr:colOff>283651</xdr:colOff>
      <xdr:row>23</xdr:row>
      <xdr:rowOff>197741</xdr:rowOff>
    </xdr:to>
    <xdr:cxnSp macro="">
      <xdr:nvCxnSpPr>
        <xdr:cNvPr id="2379" name="直線コネクタ 2378">
          <a:extLst>
            <a:ext uri="{FF2B5EF4-FFF2-40B4-BE49-F238E27FC236}">
              <a16:creationId xmlns:a16="http://schemas.microsoft.com/office/drawing/2014/main" id="{00000000-0008-0000-0100-00004B090000}"/>
            </a:ext>
          </a:extLst>
        </xdr:cNvPr>
        <xdr:cNvCxnSpPr/>
      </xdr:nvCxnSpPr>
      <xdr:spPr>
        <a:xfrm>
          <a:off x="5949561" y="1072422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271195</xdr:colOff>
      <xdr:row>23</xdr:row>
      <xdr:rowOff>197741</xdr:rowOff>
    </xdr:from>
    <xdr:to>
      <xdr:col>16</xdr:col>
      <xdr:colOff>282185</xdr:colOff>
      <xdr:row>23</xdr:row>
      <xdr:rowOff>197741</xdr:rowOff>
    </xdr:to>
    <xdr:cxnSp macro="">
      <xdr:nvCxnSpPr>
        <xdr:cNvPr id="2380" name="直線コネクタ 2379">
          <a:extLst>
            <a:ext uri="{FF2B5EF4-FFF2-40B4-BE49-F238E27FC236}">
              <a16:creationId xmlns:a16="http://schemas.microsoft.com/office/drawing/2014/main" id="{00000000-0008-0000-0100-00004C090000}"/>
            </a:ext>
          </a:extLst>
        </xdr:cNvPr>
        <xdr:cNvCxnSpPr/>
      </xdr:nvCxnSpPr>
      <xdr:spPr>
        <a:xfrm>
          <a:off x="9442409" y="1072422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265937</xdr:colOff>
      <xdr:row>24</xdr:row>
      <xdr:rowOff>199022</xdr:rowOff>
    </xdr:from>
    <xdr:to>
      <xdr:col>10</xdr:col>
      <xdr:colOff>276927</xdr:colOff>
      <xdr:row>24</xdr:row>
      <xdr:rowOff>199022</xdr:rowOff>
    </xdr:to>
    <xdr:cxnSp macro="">
      <xdr:nvCxnSpPr>
        <xdr:cNvPr id="2381" name="直線コネクタ 2380">
          <a:extLst>
            <a:ext uri="{FF2B5EF4-FFF2-40B4-BE49-F238E27FC236}">
              <a16:creationId xmlns:a16="http://schemas.microsoft.com/office/drawing/2014/main" id="{00000000-0008-0000-0100-00004D090000}"/>
            </a:ext>
          </a:extLst>
        </xdr:cNvPr>
        <xdr:cNvCxnSpPr/>
      </xdr:nvCxnSpPr>
      <xdr:spPr>
        <a:xfrm>
          <a:off x="5942837" y="1110650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264471</xdr:colOff>
      <xdr:row>24</xdr:row>
      <xdr:rowOff>199022</xdr:rowOff>
    </xdr:from>
    <xdr:to>
      <xdr:col>16</xdr:col>
      <xdr:colOff>275461</xdr:colOff>
      <xdr:row>24</xdr:row>
      <xdr:rowOff>199022</xdr:rowOff>
    </xdr:to>
    <xdr:cxnSp macro="">
      <xdr:nvCxnSpPr>
        <xdr:cNvPr id="2382" name="直線コネクタ 2381">
          <a:extLst>
            <a:ext uri="{FF2B5EF4-FFF2-40B4-BE49-F238E27FC236}">
              <a16:creationId xmlns:a16="http://schemas.microsoft.com/office/drawing/2014/main" id="{00000000-0008-0000-0100-00004E090000}"/>
            </a:ext>
          </a:extLst>
        </xdr:cNvPr>
        <xdr:cNvCxnSpPr/>
      </xdr:nvCxnSpPr>
      <xdr:spPr>
        <a:xfrm>
          <a:off x="9435685" y="1110650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274762</xdr:colOff>
      <xdr:row>25</xdr:row>
      <xdr:rowOff>200703</xdr:rowOff>
    </xdr:from>
    <xdr:to>
      <xdr:col>10</xdr:col>
      <xdr:colOff>285752</xdr:colOff>
      <xdr:row>25</xdr:row>
      <xdr:rowOff>200703</xdr:rowOff>
    </xdr:to>
    <xdr:cxnSp macro="">
      <xdr:nvCxnSpPr>
        <xdr:cNvPr id="2383" name="直線コネクタ 2382">
          <a:extLst>
            <a:ext uri="{FF2B5EF4-FFF2-40B4-BE49-F238E27FC236}">
              <a16:creationId xmlns:a16="http://schemas.microsoft.com/office/drawing/2014/main" id="{00000000-0008-0000-0100-00004F090000}"/>
            </a:ext>
          </a:extLst>
        </xdr:cNvPr>
        <xdr:cNvCxnSpPr/>
      </xdr:nvCxnSpPr>
      <xdr:spPr>
        <a:xfrm>
          <a:off x="5951662" y="11489189"/>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273296</xdr:colOff>
      <xdr:row>25</xdr:row>
      <xdr:rowOff>200703</xdr:rowOff>
    </xdr:from>
    <xdr:to>
      <xdr:col>16</xdr:col>
      <xdr:colOff>284286</xdr:colOff>
      <xdr:row>25</xdr:row>
      <xdr:rowOff>200703</xdr:rowOff>
    </xdr:to>
    <xdr:cxnSp macro="">
      <xdr:nvCxnSpPr>
        <xdr:cNvPr id="2384" name="直線コネクタ 2383">
          <a:extLst>
            <a:ext uri="{FF2B5EF4-FFF2-40B4-BE49-F238E27FC236}">
              <a16:creationId xmlns:a16="http://schemas.microsoft.com/office/drawing/2014/main" id="{00000000-0008-0000-0100-000050090000}"/>
            </a:ext>
          </a:extLst>
        </xdr:cNvPr>
        <xdr:cNvCxnSpPr/>
      </xdr:nvCxnSpPr>
      <xdr:spPr>
        <a:xfrm>
          <a:off x="9444510" y="11489189"/>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272661</xdr:colOff>
      <xdr:row>26</xdr:row>
      <xdr:rowOff>197741</xdr:rowOff>
    </xdr:from>
    <xdr:to>
      <xdr:col>10</xdr:col>
      <xdr:colOff>283651</xdr:colOff>
      <xdr:row>26</xdr:row>
      <xdr:rowOff>197741</xdr:rowOff>
    </xdr:to>
    <xdr:cxnSp macro="">
      <xdr:nvCxnSpPr>
        <xdr:cNvPr id="2385" name="直線コネクタ 2384">
          <a:extLst>
            <a:ext uri="{FF2B5EF4-FFF2-40B4-BE49-F238E27FC236}">
              <a16:creationId xmlns:a16="http://schemas.microsoft.com/office/drawing/2014/main" id="{00000000-0008-0000-0100-000051090000}"/>
            </a:ext>
          </a:extLst>
        </xdr:cNvPr>
        <xdr:cNvCxnSpPr/>
      </xdr:nvCxnSpPr>
      <xdr:spPr>
        <a:xfrm>
          <a:off x="5949561" y="1186722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271195</xdr:colOff>
      <xdr:row>26</xdr:row>
      <xdr:rowOff>197741</xdr:rowOff>
    </xdr:from>
    <xdr:to>
      <xdr:col>16</xdr:col>
      <xdr:colOff>282185</xdr:colOff>
      <xdr:row>26</xdr:row>
      <xdr:rowOff>197741</xdr:rowOff>
    </xdr:to>
    <xdr:cxnSp macro="">
      <xdr:nvCxnSpPr>
        <xdr:cNvPr id="2386" name="直線コネクタ 2385">
          <a:extLst>
            <a:ext uri="{FF2B5EF4-FFF2-40B4-BE49-F238E27FC236}">
              <a16:creationId xmlns:a16="http://schemas.microsoft.com/office/drawing/2014/main" id="{00000000-0008-0000-0100-000052090000}"/>
            </a:ext>
          </a:extLst>
        </xdr:cNvPr>
        <xdr:cNvCxnSpPr/>
      </xdr:nvCxnSpPr>
      <xdr:spPr>
        <a:xfrm>
          <a:off x="9442409" y="1186722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265937</xdr:colOff>
      <xdr:row>27</xdr:row>
      <xdr:rowOff>199022</xdr:rowOff>
    </xdr:from>
    <xdr:to>
      <xdr:col>10</xdr:col>
      <xdr:colOff>276927</xdr:colOff>
      <xdr:row>27</xdr:row>
      <xdr:rowOff>199022</xdr:rowOff>
    </xdr:to>
    <xdr:cxnSp macro="">
      <xdr:nvCxnSpPr>
        <xdr:cNvPr id="2387" name="直線コネクタ 2386">
          <a:extLst>
            <a:ext uri="{FF2B5EF4-FFF2-40B4-BE49-F238E27FC236}">
              <a16:creationId xmlns:a16="http://schemas.microsoft.com/office/drawing/2014/main" id="{00000000-0008-0000-0100-000053090000}"/>
            </a:ext>
          </a:extLst>
        </xdr:cNvPr>
        <xdr:cNvCxnSpPr/>
      </xdr:nvCxnSpPr>
      <xdr:spPr>
        <a:xfrm>
          <a:off x="5942837" y="1224950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264471</xdr:colOff>
      <xdr:row>27</xdr:row>
      <xdr:rowOff>199022</xdr:rowOff>
    </xdr:from>
    <xdr:to>
      <xdr:col>16</xdr:col>
      <xdr:colOff>275461</xdr:colOff>
      <xdr:row>27</xdr:row>
      <xdr:rowOff>199022</xdr:rowOff>
    </xdr:to>
    <xdr:cxnSp macro="">
      <xdr:nvCxnSpPr>
        <xdr:cNvPr id="2388" name="直線コネクタ 2387">
          <a:extLst>
            <a:ext uri="{FF2B5EF4-FFF2-40B4-BE49-F238E27FC236}">
              <a16:creationId xmlns:a16="http://schemas.microsoft.com/office/drawing/2014/main" id="{00000000-0008-0000-0100-000054090000}"/>
            </a:ext>
          </a:extLst>
        </xdr:cNvPr>
        <xdr:cNvCxnSpPr/>
      </xdr:nvCxnSpPr>
      <xdr:spPr>
        <a:xfrm>
          <a:off x="9435685" y="1224950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274762</xdr:colOff>
      <xdr:row>28</xdr:row>
      <xdr:rowOff>200702</xdr:rowOff>
    </xdr:from>
    <xdr:to>
      <xdr:col>10</xdr:col>
      <xdr:colOff>285752</xdr:colOff>
      <xdr:row>28</xdr:row>
      <xdr:rowOff>200702</xdr:rowOff>
    </xdr:to>
    <xdr:cxnSp macro="">
      <xdr:nvCxnSpPr>
        <xdr:cNvPr id="2389" name="直線コネクタ 2388">
          <a:extLst>
            <a:ext uri="{FF2B5EF4-FFF2-40B4-BE49-F238E27FC236}">
              <a16:creationId xmlns:a16="http://schemas.microsoft.com/office/drawing/2014/main" id="{00000000-0008-0000-0100-000055090000}"/>
            </a:ext>
          </a:extLst>
        </xdr:cNvPr>
        <xdr:cNvCxnSpPr/>
      </xdr:nvCxnSpPr>
      <xdr:spPr>
        <a:xfrm>
          <a:off x="5951662" y="12632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273296</xdr:colOff>
      <xdr:row>28</xdr:row>
      <xdr:rowOff>200702</xdr:rowOff>
    </xdr:from>
    <xdr:to>
      <xdr:col>16</xdr:col>
      <xdr:colOff>284286</xdr:colOff>
      <xdr:row>28</xdr:row>
      <xdr:rowOff>200702</xdr:rowOff>
    </xdr:to>
    <xdr:cxnSp macro="">
      <xdr:nvCxnSpPr>
        <xdr:cNvPr id="2390" name="直線コネクタ 2389">
          <a:extLst>
            <a:ext uri="{FF2B5EF4-FFF2-40B4-BE49-F238E27FC236}">
              <a16:creationId xmlns:a16="http://schemas.microsoft.com/office/drawing/2014/main" id="{00000000-0008-0000-0100-000056090000}"/>
            </a:ext>
          </a:extLst>
        </xdr:cNvPr>
        <xdr:cNvCxnSpPr/>
      </xdr:nvCxnSpPr>
      <xdr:spPr>
        <a:xfrm>
          <a:off x="9444510" y="12632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272661</xdr:colOff>
      <xdr:row>29</xdr:row>
      <xdr:rowOff>197740</xdr:rowOff>
    </xdr:from>
    <xdr:to>
      <xdr:col>10</xdr:col>
      <xdr:colOff>283651</xdr:colOff>
      <xdr:row>29</xdr:row>
      <xdr:rowOff>197740</xdr:rowOff>
    </xdr:to>
    <xdr:cxnSp macro="">
      <xdr:nvCxnSpPr>
        <xdr:cNvPr id="2391" name="直線コネクタ 2390">
          <a:extLst>
            <a:ext uri="{FF2B5EF4-FFF2-40B4-BE49-F238E27FC236}">
              <a16:creationId xmlns:a16="http://schemas.microsoft.com/office/drawing/2014/main" id="{00000000-0008-0000-0100-000057090000}"/>
            </a:ext>
          </a:extLst>
        </xdr:cNvPr>
        <xdr:cNvCxnSpPr/>
      </xdr:nvCxnSpPr>
      <xdr:spPr>
        <a:xfrm>
          <a:off x="5949561" y="13010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271195</xdr:colOff>
      <xdr:row>29</xdr:row>
      <xdr:rowOff>197740</xdr:rowOff>
    </xdr:from>
    <xdr:to>
      <xdr:col>16</xdr:col>
      <xdr:colOff>282185</xdr:colOff>
      <xdr:row>29</xdr:row>
      <xdr:rowOff>197740</xdr:rowOff>
    </xdr:to>
    <xdr:cxnSp macro="">
      <xdr:nvCxnSpPr>
        <xdr:cNvPr id="2392" name="直線コネクタ 2391">
          <a:extLst>
            <a:ext uri="{FF2B5EF4-FFF2-40B4-BE49-F238E27FC236}">
              <a16:creationId xmlns:a16="http://schemas.microsoft.com/office/drawing/2014/main" id="{00000000-0008-0000-0100-000058090000}"/>
            </a:ext>
          </a:extLst>
        </xdr:cNvPr>
        <xdr:cNvCxnSpPr/>
      </xdr:nvCxnSpPr>
      <xdr:spPr>
        <a:xfrm>
          <a:off x="9442409" y="13010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265937</xdr:colOff>
      <xdr:row>30</xdr:row>
      <xdr:rowOff>199021</xdr:rowOff>
    </xdr:from>
    <xdr:to>
      <xdr:col>10</xdr:col>
      <xdr:colOff>276927</xdr:colOff>
      <xdr:row>30</xdr:row>
      <xdr:rowOff>199021</xdr:rowOff>
    </xdr:to>
    <xdr:cxnSp macro="">
      <xdr:nvCxnSpPr>
        <xdr:cNvPr id="2393" name="直線コネクタ 2392">
          <a:extLst>
            <a:ext uri="{FF2B5EF4-FFF2-40B4-BE49-F238E27FC236}">
              <a16:creationId xmlns:a16="http://schemas.microsoft.com/office/drawing/2014/main" id="{00000000-0008-0000-0100-000059090000}"/>
            </a:ext>
          </a:extLst>
        </xdr:cNvPr>
        <xdr:cNvCxnSpPr/>
      </xdr:nvCxnSpPr>
      <xdr:spPr>
        <a:xfrm>
          <a:off x="5942837" y="13392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264471</xdr:colOff>
      <xdr:row>30</xdr:row>
      <xdr:rowOff>199021</xdr:rowOff>
    </xdr:from>
    <xdr:to>
      <xdr:col>16</xdr:col>
      <xdr:colOff>275461</xdr:colOff>
      <xdr:row>30</xdr:row>
      <xdr:rowOff>199021</xdr:rowOff>
    </xdr:to>
    <xdr:cxnSp macro="">
      <xdr:nvCxnSpPr>
        <xdr:cNvPr id="2394" name="直線コネクタ 2393">
          <a:extLst>
            <a:ext uri="{FF2B5EF4-FFF2-40B4-BE49-F238E27FC236}">
              <a16:creationId xmlns:a16="http://schemas.microsoft.com/office/drawing/2014/main" id="{00000000-0008-0000-0100-00005A090000}"/>
            </a:ext>
          </a:extLst>
        </xdr:cNvPr>
        <xdr:cNvCxnSpPr/>
      </xdr:nvCxnSpPr>
      <xdr:spPr>
        <a:xfrm>
          <a:off x="9435685" y="13392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280205</xdr:colOff>
      <xdr:row>31</xdr:row>
      <xdr:rowOff>200702</xdr:rowOff>
    </xdr:from>
    <xdr:to>
      <xdr:col>10</xdr:col>
      <xdr:colOff>291195</xdr:colOff>
      <xdr:row>31</xdr:row>
      <xdr:rowOff>200702</xdr:rowOff>
    </xdr:to>
    <xdr:cxnSp macro="">
      <xdr:nvCxnSpPr>
        <xdr:cNvPr id="2395" name="直線コネクタ 2394">
          <a:extLst>
            <a:ext uri="{FF2B5EF4-FFF2-40B4-BE49-F238E27FC236}">
              <a16:creationId xmlns:a16="http://schemas.microsoft.com/office/drawing/2014/main" id="{00000000-0008-0000-0100-00005B090000}"/>
            </a:ext>
          </a:extLst>
        </xdr:cNvPr>
        <xdr:cNvCxnSpPr/>
      </xdr:nvCxnSpPr>
      <xdr:spPr>
        <a:xfrm>
          <a:off x="5957105" y="13775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278739</xdr:colOff>
      <xdr:row>31</xdr:row>
      <xdr:rowOff>200702</xdr:rowOff>
    </xdr:from>
    <xdr:to>
      <xdr:col>16</xdr:col>
      <xdr:colOff>289729</xdr:colOff>
      <xdr:row>31</xdr:row>
      <xdr:rowOff>200702</xdr:rowOff>
    </xdr:to>
    <xdr:cxnSp macro="">
      <xdr:nvCxnSpPr>
        <xdr:cNvPr id="2396" name="直線コネクタ 2395">
          <a:extLst>
            <a:ext uri="{FF2B5EF4-FFF2-40B4-BE49-F238E27FC236}">
              <a16:creationId xmlns:a16="http://schemas.microsoft.com/office/drawing/2014/main" id="{00000000-0008-0000-0100-00005C090000}"/>
            </a:ext>
          </a:extLst>
        </xdr:cNvPr>
        <xdr:cNvCxnSpPr/>
      </xdr:nvCxnSpPr>
      <xdr:spPr>
        <a:xfrm>
          <a:off x="9449953" y="13775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278104</xdr:colOff>
      <xdr:row>32</xdr:row>
      <xdr:rowOff>197740</xdr:rowOff>
    </xdr:from>
    <xdr:to>
      <xdr:col>10</xdr:col>
      <xdr:colOff>289094</xdr:colOff>
      <xdr:row>32</xdr:row>
      <xdr:rowOff>197740</xdr:rowOff>
    </xdr:to>
    <xdr:cxnSp macro="">
      <xdr:nvCxnSpPr>
        <xdr:cNvPr id="2397" name="直線コネクタ 2396">
          <a:extLst>
            <a:ext uri="{FF2B5EF4-FFF2-40B4-BE49-F238E27FC236}">
              <a16:creationId xmlns:a16="http://schemas.microsoft.com/office/drawing/2014/main" id="{00000000-0008-0000-0100-00005D090000}"/>
            </a:ext>
          </a:extLst>
        </xdr:cNvPr>
        <xdr:cNvCxnSpPr/>
      </xdr:nvCxnSpPr>
      <xdr:spPr>
        <a:xfrm>
          <a:off x="5955004" y="14153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276638</xdr:colOff>
      <xdr:row>32</xdr:row>
      <xdr:rowOff>197740</xdr:rowOff>
    </xdr:from>
    <xdr:to>
      <xdr:col>16</xdr:col>
      <xdr:colOff>287628</xdr:colOff>
      <xdr:row>32</xdr:row>
      <xdr:rowOff>197740</xdr:rowOff>
    </xdr:to>
    <xdr:cxnSp macro="">
      <xdr:nvCxnSpPr>
        <xdr:cNvPr id="2398" name="直線コネクタ 2397">
          <a:extLst>
            <a:ext uri="{FF2B5EF4-FFF2-40B4-BE49-F238E27FC236}">
              <a16:creationId xmlns:a16="http://schemas.microsoft.com/office/drawing/2014/main" id="{00000000-0008-0000-0100-00005E090000}"/>
            </a:ext>
          </a:extLst>
        </xdr:cNvPr>
        <xdr:cNvCxnSpPr/>
      </xdr:nvCxnSpPr>
      <xdr:spPr>
        <a:xfrm>
          <a:off x="9447852" y="14153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271380</xdr:colOff>
      <xdr:row>33</xdr:row>
      <xdr:rowOff>199021</xdr:rowOff>
    </xdr:from>
    <xdr:to>
      <xdr:col>10</xdr:col>
      <xdr:colOff>282370</xdr:colOff>
      <xdr:row>33</xdr:row>
      <xdr:rowOff>199021</xdr:rowOff>
    </xdr:to>
    <xdr:cxnSp macro="">
      <xdr:nvCxnSpPr>
        <xdr:cNvPr id="2399" name="直線コネクタ 2398">
          <a:extLst>
            <a:ext uri="{FF2B5EF4-FFF2-40B4-BE49-F238E27FC236}">
              <a16:creationId xmlns:a16="http://schemas.microsoft.com/office/drawing/2014/main" id="{00000000-0008-0000-0100-00005F090000}"/>
            </a:ext>
          </a:extLst>
        </xdr:cNvPr>
        <xdr:cNvCxnSpPr/>
      </xdr:nvCxnSpPr>
      <xdr:spPr>
        <a:xfrm>
          <a:off x="5948280" y="14535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269914</xdr:colOff>
      <xdr:row>33</xdr:row>
      <xdr:rowOff>199021</xdr:rowOff>
    </xdr:from>
    <xdr:to>
      <xdr:col>16</xdr:col>
      <xdr:colOff>280904</xdr:colOff>
      <xdr:row>33</xdr:row>
      <xdr:rowOff>199021</xdr:rowOff>
    </xdr:to>
    <xdr:cxnSp macro="">
      <xdr:nvCxnSpPr>
        <xdr:cNvPr id="2400" name="直線コネクタ 2399">
          <a:extLst>
            <a:ext uri="{FF2B5EF4-FFF2-40B4-BE49-F238E27FC236}">
              <a16:creationId xmlns:a16="http://schemas.microsoft.com/office/drawing/2014/main" id="{00000000-0008-0000-0100-000060090000}"/>
            </a:ext>
          </a:extLst>
        </xdr:cNvPr>
        <xdr:cNvCxnSpPr/>
      </xdr:nvCxnSpPr>
      <xdr:spPr>
        <a:xfrm>
          <a:off x="9441128" y="14535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269319</xdr:colOff>
      <xdr:row>34</xdr:row>
      <xdr:rowOff>200702</xdr:rowOff>
    </xdr:from>
    <xdr:to>
      <xdr:col>10</xdr:col>
      <xdr:colOff>280309</xdr:colOff>
      <xdr:row>34</xdr:row>
      <xdr:rowOff>200702</xdr:rowOff>
    </xdr:to>
    <xdr:cxnSp macro="">
      <xdr:nvCxnSpPr>
        <xdr:cNvPr id="2401" name="直線コネクタ 2400">
          <a:extLst>
            <a:ext uri="{FF2B5EF4-FFF2-40B4-BE49-F238E27FC236}">
              <a16:creationId xmlns:a16="http://schemas.microsoft.com/office/drawing/2014/main" id="{00000000-0008-0000-0100-000061090000}"/>
            </a:ext>
          </a:extLst>
        </xdr:cNvPr>
        <xdr:cNvCxnSpPr/>
      </xdr:nvCxnSpPr>
      <xdr:spPr>
        <a:xfrm>
          <a:off x="5946219" y="14918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267853</xdr:colOff>
      <xdr:row>34</xdr:row>
      <xdr:rowOff>200702</xdr:rowOff>
    </xdr:from>
    <xdr:to>
      <xdr:col>16</xdr:col>
      <xdr:colOff>278843</xdr:colOff>
      <xdr:row>34</xdr:row>
      <xdr:rowOff>200702</xdr:rowOff>
    </xdr:to>
    <xdr:cxnSp macro="">
      <xdr:nvCxnSpPr>
        <xdr:cNvPr id="2402" name="直線コネクタ 2401">
          <a:extLst>
            <a:ext uri="{FF2B5EF4-FFF2-40B4-BE49-F238E27FC236}">
              <a16:creationId xmlns:a16="http://schemas.microsoft.com/office/drawing/2014/main" id="{00000000-0008-0000-0100-000062090000}"/>
            </a:ext>
          </a:extLst>
        </xdr:cNvPr>
        <xdr:cNvCxnSpPr/>
      </xdr:nvCxnSpPr>
      <xdr:spPr>
        <a:xfrm>
          <a:off x="9439067" y="14918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267218</xdr:colOff>
      <xdr:row>35</xdr:row>
      <xdr:rowOff>197740</xdr:rowOff>
    </xdr:from>
    <xdr:to>
      <xdr:col>10</xdr:col>
      <xdr:colOff>278208</xdr:colOff>
      <xdr:row>35</xdr:row>
      <xdr:rowOff>197740</xdr:rowOff>
    </xdr:to>
    <xdr:cxnSp macro="">
      <xdr:nvCxnSpPr>
        <xdr:cNvPr id="2403" name="直線コネクタ 2402">
          <a:extLst>
            <a:ext uri="{FF2B5EF4-FFF2-40B4-BE49-F238E27FC236}">
              <a16:creationId xmlns:a16="http://schemas.microsoft.com/office/drawing/2014/main" id="{00000000-0008-0000-0100-000063090000}"/>
            </a:ext>
          </a:extLst>
        </xdr:cNvPr>
        <xdr:cNvCxnSpPr/>
      </xdr:nvCxnSpPr>
      <xdr:spPr>
        <a:xfrm>
          <a:off x="5944118" y="15296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265752</xdr:colOff>
      <xdr:row>35</xdr:row>
      <xdr:rowOff>197740</xdr:rowOff>
    </xdr:from>
    <xdr:to>
      <xdr:col>16</xdr:col>
      <xdr:colOff>276742</xdr:colOff>
      <xdr:row>35</xdr:row>
      <xdr:rowOff>197740</xdr:rowOff>
    </xdr:to>
    <xdr:cxnSp macro="">
      <xdr:nvCxnSpPr>
        <xdr:cNvPr id="2404" name="直線コネクタ 2403">
          <a:extLst>
            <a:ext uri="{FF2B5EF4-FFF2-40B4-BE49-F238E27FC236}">
              <a16:creationId xmlns:a16="http://schemas.microsoft.com/office/drawing/2014/main" id="{00000000-0008-0000-0100-000064090000}"/>
            </a:ext>
          </a:extLst>
        </xdr:cNvPr>
        <xdr:cNvCxnSpPr/>
      </xdr:nvCxnSpPr>
      <xdr:spPr>
        <a:xfrm>
          <a:off x="9436966" y="15296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260494</xdr:colOff>
      <xdr:row>36</xdr:row>
      <xdr:rowOff>199021</xdr:rowOff>
    </xdr:from>
    <xdr:to>
      <xdr:col>10</xdr:col>
      <xdr:colOff>271484</xdr:colOff>
      <xdr:row>36</xdr:row>
      <xdr:rowOff>199021</xdr:rowOff>
    </xdr:to>
    <xdr:cxnSp macro="">
      <xdr:nvCxnSpPr>
        <xdr:cNvPr id="2405" name="直線コネクタ 2404">
          <a:extLst>
            <a:ext uri="{FF2B5EF4-FFF2-40B4-BE49-F238E27FC236}">
              <a16:creationId xmlns:a16="http://schemas.microsoft.com/office/drawing/2014/main" id="{00000000-0008-0000-0100-000065090000}"/>
            </a:ext>
          </a:extLst>
        </xdr:cNvPr>
        <xdr:cNvCxnSpPr/>
      </xdr:nvCxnSpPr>
      <xdr:spPr>
        <a:xfrm>
          <a:off x="5937394" y="15678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259028</xdr:colOff>
      <xdr:row>36</xdr:row>
      <xdr:rowOff>199021</xdr:rowOff>
    </xdr:from>
    <xdr:to>
      <xdr:col>16</xdr:col>
      <xdr:colOff>270018</xdr:colOff>
      <xdr:row>36</xdr:row>
      <xdr:rowOff>199021</xdr:rowOff>
    </xdr:to>
    <xdr:cxnSp macro="">
      <xdr:nvCxnSpPr>
        <xdr:cNvPr id="2406" name="直線コネクタ 2405">
          <a:extLst>
            <a:ext uri="{FF2B5EF4-FFF2-40B4-BE49-F238E27FC236}">
              <a16:creationId xmlns:a16="http://schemas.microsoft.com/office/drawing/2014/main" id="{00000000-0008-0000-0100-000066090000}"/>
            </a:ext>
          </a:extLst>
        </xdr:cNvPr>
        <xdr:cNvCxnSpPr/>
      </xdr:nvCxnSpPr>
      <xdr:spPr>
        <a:xfrm>
          <a:off x="9430242" y="15678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274762</xdr:colOff>
      <xdr:row>37</xdr:row>
      <xdr:rowOff>200702</xdr:rowOff>
    </xdr:from>
    <xdr:to>
      <xdr:col>10</xdr:col>
      <xdr:colOff>285752</xdr:colOff>
      <xdr:row>37</xdr:row>
      <xdr:rowOff>200702</xdr:rowOff>
    </xdr:to>
    <xdr:cxnSp macro="">
      <xdr:nvCxnSpPr>
        <xdr:cNvPr id="2407" name="直線コネクタ 2406">
          <a:extLst>
            <a:ext uri="{FF2B5EF4-FFF2-40B4-BE49-F238E27FC236}">
              <a16:creationId xmlns:a16="http://schemas.microsoft.com/office/drawing/2014/main" id="{00000000-0008-0000-0100-000067090000}"/>
            </a:ext>
          </a:extLst>
        </xdr:cNvPr>
        <xdr:cNvCxnSpPr/>
      </xdr:nvCxnSpPr>
      <xdr:spPr>
        <a:xfrm>
          <a:off x="5951662" y="16061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273296</xdr:colOff>
      <xdr:row>37</xdr:row>
      <xdr:rowOff>200702</xdr:rowOff>
    </xdr:from>
    <xdr:to>
      <xdr:col>16</xdr:col>
      <xdr:colOff>284286</xdr:colOff>
      <xdr:row>37</xdr:row>
      <xdr:rowOff>200702</xdr:rowOff>
    </xdr:to>
    <xdr:cxnSp macro="">
      <xdr:nvCxnSpPr>
        <xdr:cNvPr id="2408" name="直線コネクタ 2407">
          <a:extLst>
            <a:ext uri="{FF2B5EF4-FFF2-40B4-BE49-F238E27FC236}">
              <a16:creationId xmlns:a16="http://schemas.microsoft.com/office/drawing/2014/main" id="{00000000-0008-0000-0100-000068090000}"/>
            </a:ext>
          </a:extLst>
        </xdr:cNvPr>
        <xdr:cNvCxnSpPr/>
      </xdr:nvCxnSpPr>
      <xdr:spPr>
        <a:xfrm>
          <a:off x="9444510" y="16061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272661</xdr:colOff>
      <xdr:row>38</xdr:row>
      <xdr:rowOff>197740</xdr:rowOff>
    </xdr:from>
    <xdr:to>
      <xdr:col>10</xdr:col>
      <xdr:colOff>283651</xdr:colOff>
      <xdr:row>38</xdr:row>
      <xdr:rowOff>197740</xdr:rowOff>
    </xdr:to>
    <xdr:cxnSp macro="">
      <xdr:nvCxnSpPr>
        <xdr:cNvPr id="2409" name="直線コネクタ 2408">
          <a:extLst>
            <a:ext uri="{FF2B5EF4-FFF2-40B4-BE49-F238E27FC236}">
              <a16:creationId xmlns:a16="http://schemas.microsoft.com/office/drawing/2014/main" id="{00000000-0008-0000-0100-000069090000}"/>
            </a:ext>
          </a:extLst>
        </xdr:cNvPr>
        <xdr:cNvCxnSpPr/>
      </xdr:nvCxnSpPr>
      <xdr:spPr>
        <a:xfrm>
          <a:off x="5949561" y="16439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271195</xdr:colOff>
      <xdr:row>38</xdr:row>
      <xdr:rowOff>197740</xdr:rowOff>
    </xdr:from>
    <xdr:to>
      <xdr:col>16</xdr:col>
      <xdr:colOff>282185</xdr:colOff>
      <xdr:row>38</xdr:row>
      <xdr:rowOff>197740</xdr:rowOff>
    </xdr:to>
    <xdr:cxnSp macro="">
      <xdr:nvCxnSpPr>
        <xdr:cNvPr id="2410" name="直線コネクタ 2409">
          <a:extLst>
            <a:ext uri="{FF2B5EF4-FFF2-40B4-BE49-F238E27FC236}">
              <a16:creationId xmlns:a16="http://schemas.microsoft.com/office/drawing/2014/main" id="{00000000-0008-0000-0100-00006A090000}"/>
            </a:ext>
          </a:extLst>
        </xdr:cNvPr>
        <xdr:cNvCxnSpPr/>
      </xdr:nvCxnSpPr>
      <xdr:spPr>
        <a:xfrm>
          <a:off x="9442409" y="16439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265937</xdr:colOff>
      <xdr:row>39</xdr:row>
      <xdr:rowOff>199021</xdr:rowOff>
    </xdr:from>
    <xdr:to>
      <xdr:col>10</xdr:col>
      <xdr:colOff>276927</xdr:colOff>
      <xdr:row>39</xdr:row>
      <xdr:rowOff>199021</xdr:rowOff>
    </xdr:to>
    <xdr:cxnSp macro="">
      <xdr:nvCxnSpPr>
        <xdr:cNvPr id="2411" name="直線コネクタ 2410">
          <a:extLst>
            <a:ext uri="{FF2B5EF4-FFF2-40B4-BE49-F238E27FC236}">
              <a16:creationId xmlns:a16="http://schemas.microsoft.com/office/drawing/2014/main" id="{00000000-0008-0000-0100-00006B090000}"/>
            </a:ext>
          </a:extLst>
        </xdr:cNvPr>
        <xdr:cNvCxnSpPr/>
      </xdr:nvCxnSpPr>
      <xdr:spPr>
        <a:xfrm>
          <a:off x="5942837" y="16821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264471</xdr:colOff>
      <xdr:row>39</xdr:row>
      <xdr:rowOff>199021</xdr:rowOff>
    </xdr:from>
    <xdr:to>
      <xdr:col>16</xdr:col>
      <xdr:colOff>275461</xdr:colOff>
      <xdr:row>39</xdr:row>
      <xdr:rowOff>199021</xdr:rowOff>
    </xdr:to>
    <xdr:cxnSp macro="">
      <xdr:nvCxnSpPr>
        <xdr:cNvPr id="2412" name="直線コネクタ 2411">
          <a:extLst>
            <a:ext uri="{FF2B5EF4-FFF2-40B4-BE49-F238E27FC236}">
              <a16:creationId xmlns:a16="http://schemas.microsoft.com/office/drawing/2014/main" id="{00000000-0008-0000-0100-00006C090000}"/>
            </a:ext>
          </a:extLst>
        </xdr:cNvPr>
        <xdr:cNvCxnSpPr/>
      </xdr:nvCxnSpPr>
      <xdr:spPr>
        <a:xfrm>
          <a:off x="9435685" y="16821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269320</xdr:colOff>
      <xdr:row>40</xdr:row>
      <xdr:rowOff>200702</xdr:rowOff>
    </xdr:from>
    <xdr:to>
      <xdr:col>10</xdr:col>
      <xdr:colOff>280310</xdr:colOff>
      <xdr:row>40</xdr:row>
      <xdr:rowOff>200702</xdr:rowOff>
    </xdr:to>
    <xdr:cxnSp macro="">
      <xdr:nvCxnSpPr>
        <xdr:cNvPr id="2413" name="直線コネクタ 2412">
          <a:extLst>
            <a:ext uri="{FF2B5EF4-FFF2-40B4-BE49-F238E27FC236}">
              <a16:creationId xmlns:a16="http://schemas.microsoft.com/office/drawing/2014/main" id="{00000000-0008-0000-0100-00006D090000}"/>
            </a:ext>
          </a:extLst>
        </xdr:cNvPr>
        <xdr:cNvCxnSpPr/>
      </xdr:nvCxnSpPr>
      <xdr:spPr>
        <a:xfrm>
          <a:off x="5946220" y="17204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267854</xdr:colOff>
      <xdr:row>40</xdr:row>
      <xdr:rowOff>200702</xdr:rowOff>
    </xdr:from>
    <xdr:to>
      <xdr:col>16</xdr:col>
      <xdr:colOff>278844</xdr:colOff>
      <xdr:row>40</xdr:row>
      <xdr:rowOff>200702</xdr:rowOff>
    </xdr:to>
    <xdr:cxnSp macro="">
      <xdr:nvCxnSpPr>
        <xdr:cNvPr id="2414" name="直線コネクタ 2413">
          <a:extLst>
            <a:ext uri="{FF2B5EF4-FFF2-40B4-BE49-F238E27FC236}">
              <a16:creationId xmlns:a16="http://schemas.microsoft.com/office/drawing/2014/main" id="{00000000-0008-0000-0100-00006E090000}"/>
            </a:ext>
          </a:extLst>
        </xdr:cNvPr>
        <xdr:cNvCxnSpPr/>
      </xdr:nvCxnSpPr>
      <xdr:spPr>
        <a:xfrm>
          <a:off x="9439068" y="17204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267219</xdr:colOff>
      <xdr:row>41</xdr:row>
      <xdr:rowOff>197740</xdr:rowOff>
    </xdr:from>
    <xdr:to>
      <xdr:col>10</xdr:col>
      <xdr:colOff>278209</xdr:colOff>
      <xdr:row>41</xdr:row>
      <xdr:rowOff>197740</xdr:rowOff>
    </xdr:to>
    <xdr:cxnSp macro="">
      <xdr:nvCxnSpPr>
        <xdr:cNvPr id="2415" name="直線コネクタ 2414">
          <a:extLst>
            <a:ext uri="{FF2B5EF4-FFF2-40B4-BE49-F238E27FC236}">
              <a16:creationId xmlns:a16="http://schemas.microsoft.com/office/drawing/2014/main" id="{00000000-0008-0000-0100-00006F090000}"/>
            </a:ext>
          </a:extLst>
        </xdr:cNvPr>
        <xdr:cNvCxnSpPr/>
      </xdr:nvCxnSpPr>
      <xdr:spPr>
        <a:xfrm>
          <a:off x="5944119" y="17582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265753</xdr:colOff>
      <xdr:row>41</xdr:row>
      <xdr:rowOff>197740</xdr:rowOff>
    </xdr:from>
    <xdr:to>
      <xdr:col>16</xdr:col>
      <xdr:colOff>276743</xdr:colOff>
      <xdr:row>41</xdr:row>
      <xdr:rowOff>197740</xdr:rowOff>
    </xdr:to>
    <xdr:cxnSp macro="">
      <xdr:nvCxnSpPr>
        <xdr:cNvPr id="2416" name="直線コネクタ 2415">
          <a:extLst>
            <a:ext uri="{FF2B5EF4-FFF2-40B4-BE49-F238E27FC236}">
              <a16:creationId xmlns:a16="http://schemas.microsoft.com/office/drawing/2014/main" id="{00000000-0008-0000-0100-000070090000}"/>
            </a:ext>
          </a:extLst>
        </xdr:cNvPr>
        <xdr:cNvCxnSpPr/>
      </xdr:nvCxnSpPr>
      <xdr:spPr>
        <a:xfrm>
          <a:off x="9436967" y="17582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260495</xdr:colOff>
      <xdr:row>42</xdr:row>
      <xdr:rowOff>199021</xdr:rowOff>
    </xdr:from>
    <xdr:to>
      <xdr:col>10</xdr:col>
      <xdr:colOff>271485</xdr:colOff>
      <xdr:row>42</xdr:row>
      <xdr:rowOff>199021</xdr:rowOff>
    </xdr:to>
    <xdr:cxnSp macro="">
      <xdr:nvCxnSpPr>
        <xdr:cNvPr id="2417" name="直線コネクタ 2416">
          <a:extLst>
            <a:ext uri="{FF2B5EF4-FFF2-40B4-BE49-F238E27FC236}">
              <a16:creationId xmlns:a16="http://schemas.microsoft.com/office/drawing/2014/main" id="{00000000-0008-0000-0100-000071090000}"/>
            </a:ext>
          </a:extLst>
        </xdr:cNvPr>
        <xdr:cNvCxnSpPr/>
      </xdr:nvCxnSpPr>
      <xdr:spPr>
        <a:xfrm>
          <a:off x="5937395" y="17964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259029</xdr:colOff>
      <xdr:row>42</xdr:row>
      <xdr:rowOff>199021</xdr:rowOff>
    </xdr:from>
    <xdr:to>
      <xdr:col>16</xdr:col>
      <xdr:colOff>270019</xdr:colOff>
      <xdr:row>42</xdr:row>
      <xdr:rowOff>199021</xdr:rowOff>
    </xdr:to>
    <xdr:cxnSp macro="">
      <xdr:nvCxnSpPr>
        <xdr:cNvPr id="2418" name="直線コネクタ 2417">
          <a:extLst>
            <a:ext uri="{FF2B5EF4-FFF2-40B4-BE49-F238E27FC236}">
              <a16:creationId xmlns:a16="http://schemas.microsoft.com/office/drawing/2014/main" id="{00000000-0008-0000-0100-000072090000}"/>
            </a:ext>
          </a:extLst>
        </xdr:cNvPr>
        <xdr:cNvCxnSpPr/>
      </xdr:nvCxnSpPr>
      <xdr:spPr>
        <a:xfrm>
          <a:off x="9430243" y="17964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269320</xdr:colOff>
      <xdr:row>43</xdr:row>
      <xdr:rowOff>200702</xdr:rowOff>
    </xdr:from>
    <xdr:to>
      <xdr:col>10</xdr:col>
      <xdr:colOff>280310</xdr:colOff>
      <xdr:row>43</xdr:row>
      <xdr:rowOff>200702</xdr:rowOff>
    </xdr:to>
    <xdr:cxnSp macro="">
      <xdr:nvCxnSpPr>
        <xdr:cNvPr id="2419" name="直線コネクタ 2418">
          <a:extLst>
            <a:ext uri="{FF2B5EF4-FFF2-40B4-BE49-F238E27FC236}">
              <a16:creationId xmlns:a16="http://schemas.microsoft.com/office/drawing/2014/main" id="{00000000-0008-0000-0100-000073090000}"/>
            </a:ext>
          </a:extLst>
        </xdr:cNvPr>
        <xdr:cNvCxnSpPr/>
      </xdr:nvCxnSpPr>
      <xdr:spPr>
        <a:xfrm>
          <a:off x="5946220" y="18347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267854</xdr:colOff>
      <xdr:row>43</xdr:row>
      <xdr:rowOff>200702</xdr:rowOff>
    </xdr:from>
    <xdr:to>
      <xdr:col>16</xdr:col>
      <xdr:colOff>278844</xdr:colOff>
      <xdr:row>43</xdr:row>
      <xdr:rowOff>200702</xdr:rowOff>
    </xdr:to>
    <xdr:cxnSp macro="">
      <xdr:nvCxnSpPr>
        <xdr:cNvPr id="2420" name="直線コネクタ 2419">
          <a:extLst>
            <a:ext uri="{FF2B5EF4-FFF2-40B4-BE49-F238E27FC236}">
              <a16:creationId xmlns:a16="http://schemas.microsoft.com/office/drawing/2014/main" id="{00000000-0008-0000-0100-000074090000}"/>
            </a:ext>
          </a:extLst>
        </xdr:cNvPr>
        <xdr:cNvCxnSpPr/>
      </xdr:nvCxnSpPr>
      <xdr:spPr>
        <a:xfrm>
          <a:off x="9439068" y="18347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267219</xdr:colOff>
      <xdr:row>44</xdr:row>
      <xdr:rowOff>197740</xdr:rowOff>
    </xdr:from>
    <xdr:to>
      <xdr:col>10</xdr:col>
      <xdr:colOff>278209</xdr:colOff>
      <xdr:row>44</xdr:row>
      <xdr:rowOff>197740</xdr:rowOff>
    </xdr:to>
    <xdr:cxnSp macro="">
      <xdr:nvCxnSpPr>
        <xdr:cNvPr id="2421" name="直線コネクタ 2420">
          <a:extLst>
            <a:ext uri="{FF2B5EF4-FFF2-40B4-BE49-F238E27FC236}">
              <a16:creationId xmlns:a16="http://schemas.microsoft.com/office/drawing/2014/main" id="{00000000-0008-0000-0100-000075090000}"/>
            </a:ext>
          </a:extLst>
        </xdr:cNvPr>
        <xdr:cNvCxnSpPr/>
      </xdr:nvCxnSpPr>
      <xdr:spPr>
        <a:xfrm>
          <a:off x="5944119" y="18725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265753</xdr:colOff>
      <xdr:row>44</xdr:row>
      <xdr:rowOff>197740</xdr:rowOff>
    </xdr:from>
    <xdr:to>
      <xdr:col>16</xdr:col>
      <xdr:colOff>276743</xdr:colOff>
      <xdr:row>44</xdr:row>
      <xdr:rowOff>197740</xdr:rowOff>
    </xdr:to>
    <xdr:cxnSp macro="">
      <xdr:nvCxnSpPr>
        <xdr:cNvPr id="2422" name="直線コネクタ 2421">
          <a:extLst>
            <a:ext uri="{FF2B5EF4-FFF2-40B4-BE49-F238E27FC236}">
              <a16:creationId xmlns:a16="http://schemas.microsoft.com/office/drawing/2014/main" id="{00000000-0008-0000-0100-000076090000}"/>
            </a:ext>
          </a:extLst>
        </xdr:cNvPr>
        <xdr:cNvCxnSpPr/>
      </xdr:nvCxnSpPr>
      <xdr:spPr>
        <a:xfrm>
          <a:off x="9436967" y="18725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260495</xdr:colOff>
      <xdr:row>45</xdr:row>
      <xdr:rowOff>199021</xdr:rowOff>
    </xdr:from>
    <xdr:to>
      <xdr:col>10</xdr:col>
      <xdr:colOff>271485</xdr:colOff>
      <xdr:row>45</xdr:row>
      <xdr:rowOff>199021</xdr:rowOff>
    </xdr:to>
    <xdr:cxnSp macro="">
      <xdr:nvCxnSpPr>
        <xdr:cNvPr id="2423" name="直線コネクタ 2422">
          <a:extLst>
            <a:ext uri="{FF2B5EF4-FFF2-40B4-BE49-F238E27FC236}">
              <a16:creationId xmlns:a16="http://schemas.microsoft.com/office/drawing/2014/main" id="{00000000-0008-0000-0100-000077090000}"/>
            </a:ext>
          </a:extLst>
        </xdr:cNvPr>
        <xdr:cNvCxnSpPr/>
      </xdr:nvCxnSpPr>
      <xdr:spPr>
        <a:xfrm>
          <a:off x="5937395" y="19107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259029</xdr:colOff>
      <xdr:row>45</xdr:row>
      <xdr:rowOff>199021</xdr:rowOff>
    </xdr:from>
    <xdr:to>
      <xdr:col>16</xdr:col>
      <xdr:colOff>270019</xdr:colOff>
      <xdr:row>45</xdr:row>
      <xdr:rowOff>199021</xdr:rowOff>
    </xdr:to>
    <xdr:cxnSp macro="">
      <xdr:nvCxnSpPr>
        <xdr:cNvPr id="2424" name="直線コネクタ 2423">
          <a:extLst>
            <a:ext uri="{FF2B5EF4-FFF2-40B4-BE49-F238E27FC236}">
              <a16:creationId xmlns:a16="http://schemas.microsoft.com/office/drawing/2014/main" id="{00000000-0008-0000-0100-000078090000}"/>
            </a:ext>
          </a:extLst>
        </xdr:cNvPr>
        <xdr:cNvCxnSpPr/>
      </xdr:nvCxnSpPr>
      <xdr:spPr>
        <a:xfrm>
          <a:off x="9430243" y="19107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269320</xdr:colOff>
      <xdr:row>46</xdr:row>
      <xdr:rowOff>200702</xdr:rowOff>
    </xdr:from>
    <xdr:to>
      <xdr:col>10</xdr:col>
      <xdr:colOff>280310</xdr:colOff>
      <xdr:row>46</xdr:row>
      <xdr:rowOff>200702</xdr:rowOff>
    </xdr:to>
    <xdr:cxnSp macro="">
      <xdr:nvCxnSpPr>
        <xdr:cNvPr id="2425" name="直線コネクタ 2424">
          <a:extLst>
            <a:ext uri="{FF2B5EF4-FFF2-40B4-BE49-F238E27FC236}">
              <a16:creationId xmlns:a16="http://schemas.microsoft.com/office/drawing/2014/main" id="{00000000-0008-0000-0100-000079090000}"/>
            </a:ext>
          </a:extLst>
        </xdr:cNvPr>
        <xdr:cNvCxnSpPr/>
      </xdr:nvCxnSpPr>
      <xdr:spPr>
        <a:xfrm>
          <a:off x="5946220" y="19490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267854</xdr:colOff>
      <xdr:row>46</xdr:row>
      <xdr:rowOff>200702</xdr:rowOff>
    </xdr:from>
    <xdr:to>
      <xdr:col>16</xdr:col>
      <xdr:colOff>278844</xdr:colOff>
      <xdr:row>46</xdr:row>
      <xdr:rowOff>200702</xdr:rowOff>
    </xdr:to>
    <xdr:cxnSp macro="">
      <xdr:nvCxnSpPr>
        <xdr:cNvPr id="2426" name="直線コネクタ 2425">
          <a:extLst>
            <a:ext uri="{FF2B5EF4-FFF2-40B4-BE49-F238E27FC236}">
              <a16:creationId xmlns:a16="http://schemas.microsoft.com/office/drawing/2014/main" id="{00000000-0008-0000-0100-00007A090000}"/>
            </a:ext>
          </a:extLst>
        </xdr:cNvPr>
        <xdr:cNvCxnSpPr/>
      </xdr:nvCxnSpPr>
      <xdr:spPr>
        <a:xfrm>
          <a:off x="9439068" y="19490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267219</xdr:colOff>
      <xdr:row>47</xdr:row>
      <xdr:rowOff>197740</xdr:rowOff>
    </xdr:from>
    <xdr:to>
      <xdr:col>10</xdr:col>
      <xdr:colOff>278209</xdr:colOff>
      <xdr:row>47</xdr:row>
      <xdr:rowOff>197740</xdr:rowOff>
    </xdr:to>
    <xdr:cxnSp macro="">
      <xdr:nvCxnSpPr>
        <xdr:cNvPr id="2427" name="直線コネクタ 2426">
          <a:extLst>
            <a:ext uri="{FF2B5EF4-FFF2-40B4-BE49-F238E27FC236}">
              <a16:creationId xmlns:a16="http://schemas.microsoft.com/office/drawing/2014/main" id="{00000000-0008-0000-0100-00007B090000}"/>
            </a:ext>
          </a:extLst>
        </xdr:cNvPr>
        <xdr:cNvCxnSpPr/>
      </xdr:nvCxnSpPr>
      <xdr:spPr>
        <a:xfrm>
          <a:off x="5944119" y="19868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265753</xdr:colOff>
      <xdr:row>47</xdr:row>
      <xdr:rowOff>197740</xdr:rowOff>
    </xdr:from>
    <xdr:to>
      <xdr:col>16</xdr:col>
      <xdr:colOff>276743</xdr:colOff>
      <xdr:row>47</xdr:row>
      <xdr:rowOff>197740</xdr:rowOff>
    </xdr:to>
    <xdr:cxnSp macro="">
      <xdr:nvCxnSpPr>
        <xdr:cNvPr id="2428" name="直線コネクタ 2427">
          <a:extLst>
            <a:ext uri="{FF2B5EF4-FFF2-40B4-BE49-F238E27FC236}">
              <a16:creationId xmlns:a16="http://schemas.microsoft.com/office/drawing/2014/main" id="{00000000-0008-0000-0100-00007C090000}"/>
            </a:ext>
          </a:extLst>
        </xdr:cNvPr>
        <xdr:cNvCxnSpPr/>
      </xdr:nvCxnSpPr>
      <xdr:spPr>
        <a:xfrm>
          <a:off x="9436967" y="19868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273294</xdr:colOff>
      <xdr:row>4</xdr:row>
      <xdr:rowOff>202063</xdr:rowOff>
    </xdr:from>
    <xdr:to>
      <xdr:col>16</xdr:col>
      <xdr:colOff>284284</xdr:colOff>
      <xdr:row>4</xdr:row>
      <xdr:rowOff>202063</xdr:rowOff>
    </xdr:to>
    <xdr:cxnSp macro="">
      <xdr:nvCxnSpPr>
        <xdr:cNvPr id="2338" name="直線コネクタ 2337">
          <a:extLst>
            <a:ext uri="{FF2B5EF4-FFF2-40B4-BE49-F238E27FC236}">
              <a16:creationId xmlns:a16="http://schemas.microsoft.com/office/drawing/2014/main" id="{00000000-0008-0000-0100-000022090000}"/>
            </a:ext>
          </a:extLst>
        </xdr:cNvPr>
        <xdr:cNvCxnSpPr/>
      </xdr:nvCxnSpPr>
      <xdr:spPr>
        <a:xfrm>
          <a:off x="9453013" y="3488188"/>
          <a:ext cx="2928021"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272659</xdr:colOff>
      <xdr:row>5</xdr:row>
      <xdr:rowOff>199101</xdr:rowOff>
    </xdr:from>
    <xdr:to>
      <xdr:col>10</xdr:col>
      <xdr:colOff>283649</xdr:colOff>
      <xdr:row>5</xdr:row>
      <xdr:rowOff>199101</xdr:rowOff>
    </xdr:to>
    <xdr:cxnSp macro="">
      <xdr:nvCxnSpPr>
        <xdr:cNvPr id="2343" name="直線コネクタ 2342">
          <a:extLst>
            <a:ext uri="{FF2B5EF4-FFF2-40B4-BE49-F238E27FC236}">
              <a16:creationId xmlns:a16="http://schemas.microsoft.com/office/drawing/2014/main" id="{00000000-0008-0000-0100-000027090000}"/>
            </a:ext>
          </a:extLst>
        </xdr:cNvPr>
        <xdr:cNvCxnSpPr/>
      </xdr:nvCxnSpPr>
      <xdr:spPr>
        <a:xfrm>
          <a:off x="5949559" y="386758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271193</xdr:colOff>
      <xdr:row>5</xdr:row>
      <xdr:rowOff>199101</xdr:rowOff>
    </xdr:from>
    <xdr:to>
      <xdr:col>16</xdr:col>
      <xdr:colOff>282183</xdr:colOff>
      <xdr:row>5</xdr:row>
      <xdr:rowOff>199101</xdr:rowOff>
    </xdr:to>
    <xdr:cxnSp macro="">
      <xdr:nvCxnSpPr>
        <xdr:cNvPr id="2344" name="直線コネクタ 2343">
          <a:extLst>
            <a:ext uri="{FF2B5EF4-FFF2-40B4-BE49-F238E27FC236}">
              <a16:creationId xmlns:a16="http://schemas.microsoft.com/office/drawing/2014/main" id="{00000000-0008-0000-0100-000028090000}"/>
            </a:ext>
          </a:extLst>
        </xdr:cNvPr>
        <xdr:cNvCxnSpPr/>
      </xdr:nvCxnSpPr>
      <xdr:spPr>
        <a:xfrm>
          <a:off x="9442407" y="386758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265935</xdr:colOff>
      <xdr:row>6</xdr:row>
      <xdr:rowOff>200382</xdr:rowOff>
    </xdr:from>
    <xdr:to>
      <xdr:col>10</xdr:col>
      <xdr:colOff>276925</xdr:colOff>
      <xdr:row>6</xdr:row>
      <xdr:rowOff>200382</xdr:rowOff>
    </xdr:to>
    <xdr:cxnSp macro="">
      <xdr:nvCxnSpPr>
        <xdr:cNvPr id="2345" name="直線コネクタ 2344">
          <a:extLst>
            <a:ext uri="{FF2B5EF4-FFF2-40B4-BE49-F238E27FC236}">
              <a16:creationId xmlns:a16="http://schemas.microsoft.com/office/drawing/2014/main" id="{00000000-0008-0000-0100-000029090000}"/>
            </a:ext>
          </a:extLst>
        </xdr:cNvPr>
        <xdr:cNvCxnSpPr/>
      </xdr:nvCxnSpPr>
      <xdr:spPr>
        <a:xfrm>
          <a:off x="5942835" y="424986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264469</xdr:colOff>
      <xdr:row>6</xdr:row>
      <xdr:rowOff>200382</xdr:rowOff>
    </xdr:from>
    <xdr:to>
      <xdr:col>16</xdr:col>
      <xdr:colOff>275459</xdr:colOff>
      <xdr:row>6</xdr:row>
      <xdr:rowOff>200382</xdr:rowOff>
    </xdr:to>
    <xdr:cxnSp macro="">
      <xdr:nvCxnSpPr>
        <xdr:cNvPr id="2346" name="直線コネクタ 2345">
          <a:extLst>
            <a:ext uri="{FF2B5EF4-FFF2-40B4-BE49-F238E27FC236}">
              <a16:creationId xmlns:a16="http://schemas.microsoft.com/office/drawing/2014/main" id="{00000000-0008-0000-0100-00002A090000}"/>
            </a:ext>
          </a:extLst>
        </xdr:cNvPr>
        <xdr:cNvCxnSpPr/>
      </xdr:nvCxnSpPr>
      <xdr:spPr>
        <a:xfrm>
          <a:off x="9435683" y="424986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274760</xdr:colOff>
      <xdr:row>7</xdr:row>
      <xdr:rowOff>200702</xdr:rowOff>
    </xdr:from>
    <xdr:to>
      <xdr:col>10</xdr:col>
      <xdr:colOff>285750</xdr:colOff>
      <xdr:row>7</xdr:row>
      <xdr:rowOff>200702</xdr:rowOff>
    </xdr:to>
    <xdr:cxnSp macro="">
      <xdr:nvCxnSpPr>
        <xdr:cNvPr id="2347" name="直線コネクタ 2346">
          <a:extLst>
            <a:ext uri="{FF2B5EF4-FFF2-40B4-BE49-F238E27FC236}">
              <a16:creationId xmlns:a16="http://schemas.microsoft.com/office/drawing/2014/main" id="{00000000-0008-0000-0100-00002B090000}"/>
            </a:ext>
          </a:extLst>
        </xdr:cNvPr>
        <xdr:cNvCxnSpPr/>
      </xdr:nvCxnSpPr>
      <xdr:spPr>
        <a:xfrm>
          <a:off x="5951660" y="4631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273294</xdr:colOff>
      <xdr:row>7</xdr:row>
      <xdr:rowOff>200702</xdr:rowOff>
    </xdr:from>
    <xdr:to>
      <xdr:col>16</xdr:col>
      <xdr:colOff>284284</xdr:colOff>
      <xdr:row>7</xdr:row>
      <xdr:rowOff>200702</xdr:rowOff>
    </xdr:to>
    <xdr:cxnSp macro="">
      <xdr:nvCxnSpPr>
        <xdr:cNvPr id="2348" name="直線コネクタ 2347">
          <a:extLst>
            <a:ext uri="{FF2B5EF4-FFF2-40B4-BE49-F238E27FC236}">
              <a16:creationId xmlns:a16="http://schemas.microsoft.com/office/drawing/2014/main" id="{00000000-0008-0000-0100-00002C090000}"/>
            </a:ext>
          </a:extLst>
        </xdr:cNvPr>
        <xdr:cNvCxnSpPr/>
      </xdr:nvCxnSpPr>
      <xdr:spPr>
        <a:xfrm>
          <a:off x="9444508" y="4631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272659</xdr:colOff>
      <xdr:row>8</xdr:row>
      <xdr:rowOff>197740</xdr:rowOff>
    </xdr:from>
    <xdr:to>
      <xdr:col>10</xdr:col>
      <xdr:colOff>283649</xdr:colOff>
      <xdr:row>8</xdr:row>
      <xdr:rowOff>197740</xdr:rowOff>
    </xdr:to>
    <xdr:cxnSp macro="">
      <xdr:nvCxnSpPr>
        <xdr:cNvPr id="2349" name="直線コネクタ 2348">
          <a:extLst>
            <a:ext uri="{FF2B5EF4-FFF2-40B4-BE49-F238E27FC236}">
              <a16:creationId xmlns:a16="http://schemas.microsoft.com/office/drawing/2014/main" id="{00000000-0008-0000-0100-00002D090000}"/>
            </a:ext>
          </a:extLst>
        </xdr:cNvPr>
        <xdr:cNvCxnSpPr/>
      </xdr:nvCxnSpPr>
      <xdr:spPr>
        <a:xfrm>
          <a:off x="5949559" y="5009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271193</xdr:colOff>
      <xdr:row>8</xdr:row>
      <xdr:rowOff>197740</xdr:rowOff>
    </xdr:from>
    <xdr:to>
      <xdr:col>16</xdr:col>
      <xdr:colOff>282183</xdr:colOff>
      <xdr:row>8</xdr:row>
      <xdr:rowOff>197740</xdr:rowOff>
    </xdr:to>
    <xdr:cxnSp macro="">
      <xdr:nvCxnSpPr>
        <xdr:cNvPr id="2350" name="直線コネクタ 2349">
          <a:extLst>
            <a:ext uri="{FF2B5EF4-FFF2-40B4-BE49-F238E27FC236}">
              <a16:creationId xmlns:a16="http://schemas.microsoft.com/office/drawing/2014/main" id="{00000000-0008-0000-0100-00002E090000}"/>
            </a:ext>
          </a:extLst>
        </xdr:cNvPr>
        <xdr:cNvCxnSpPr/>
      </xdr:nvCxnSpPr>
      <xdr:spPr>
        <a:xfrm>
          <a:off x="9442407" y="5009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265935</xdr:colOff>
      <xdr:row>9</xdr:row>
      <xdr:rowOff>199021</xdr:rowOff>
    </xdr:from>
    <xdr:to>
      <xdr:col>10</xdr:col>
      <xdr:colOff>276925</xdr:colOff>
      <xdr:row>9</xdr:row>
      <xdr:rowOff>199021</xdr:rowOff>
    </xdr:to>
    <xdr:cxnSp macro="">
      <xdr:nvCxnSpPr>
        <xdr:cNvPr id="2351" name="直線コネクタ 2350">
          <a:extLst>
            <a:ext uri="{FF2B5EF4-FFF2-40B4-BE49-F238E27FC236}">
              <a16:creationId xmlns:a16="http://schemas.microsoft.com/office/drawing/2014/main" id="{00000000-0008-0000-0100-00002F090000}"/>
            </a:ext>
          </a:extLst>
        </xdr:cNvPr>
        <xdr:cNvCxnSpPr/>
      </xdr:nvCxnSpPr>
      <xdr:spPr>
        <a:xfrm>
          <a:off x="5942835" y="5391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264469</xdr:colOff>
      <xdr:row>9</xdr:row>
      <xdr:rowOff>199021</xdr:rowOff>
    </xdr:from>
    <xdr:to>
      <xdr:col>16</xdr:col>
      <xdr:colOff>275459</xdr:colOff>
      <xdr:row>9</xdr:row>
      <xdr:rowOff>199021</xdr:rowOff>
    </xdr:to>
    <xdr:cxnSp macro="">
      <xdr:nvCxnSpPr>
        <xdr:cNvPr id="2352" name="直線コネクタ 2351">
          <a:extLst>
            <a:ext uri="{FF2B5EF4-FFF2-40B4-BE49-F238E27FC236}">
              <a16:creationId xmlns:a16="http://schemas.microsoft.com/office/drawing/2014/main" id="{00000000-0008-0000-0100-000030090000}"/>
            </a:ext>
          </a:extLst>
        </xdr:cNvPr>
        <xdr:cNvCxnSpPr/>
      </xdr:nvCxnSpPr>
      <xdr:spPr>
        <a:xfrm>
          <a:off x="9435683" y="5391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274760</xdr:colOff>
      <xdr:row>10</xdr:row>
      <xdr:rowOff>200703</xdr:rowOff>
    </xdr:from>
    <xdr:to>
      <xdr:col>10</xdr:col>
      <xdr:colOff>285750</xdr:colOff>
      <xdr:row>10</xdr:row>
      <xdr:rowOff>200703</xdr:rowOff>
    </xdr:to>
    <xdr:cxnSp macro="">
      <xdr:nvCxnSpPr>
        <xdr:cNvPr id="2353" name="直線コネクタ 2352">
          <a:extLst>
            <a:ext uri="{FF2B5EF4-FFF2-40B4-BE49-F238E27FC236}">
              <a16:creationId xmlns:a16="http://schemas.microsoft.com/office/drawing/2014/main" id="{00000000-0008-0000-0100-000031090000}"/>
            </a:ext>
          </a:extLst>
        </xdr:cNvPr>
        <xdr:cNvCxnSpPr/>
      </xdr:nvCxnSpPr>
      <xdr:spPr>
        <a:xfrm>
          <a:off x="5951660" y="5774189"/>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273294</xdr:colOff>
      <xdr:row>10</xdr:row>
      <xdr:rowOff>200703</xdr:rowOff>
    </xdr:from>
    <xdr:to>
      <xdr:col>16</xdr:col>
      <xdr:colOff>284284</xdr:colOff>
      <xdr:row>10</xdr:row>
      <xdr:rowOff>200703</xdr:rowOff>
    </xdr:to>
    <xdr:cxnSp macro="">
      <xdr:nvCxnSpPr>
        <xdr:cNvPr id="2354" name="直線コネクタ 2353">
          <a:extLst>
            <a:ext uri="{FF2B5EF4-FFF2-40B4-BE49-F238E27FC236}">
              <a16:creationId xmlns:a16="http://schemas.microsoft.com/office/drawing/2014/main" id="{00000000-0008-0000-0100-000032090000}"/>
            </a:ext>
          </a:extLst>
        </xdr:cNvPr>
        <xdr:cNvCxnSpPr/>
      </xdr:nvCxnSpPr>
      <xdr:spPr>
        <a:xfrm>
          <a:off x="9444508" y="5774189"/>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272659</xdr:colOff>
      <xdr:row>11</xdr:row>
      <xdr:rowOff>197741</xdr:rowOff>
    </xdr:from>
    <xdr:to>
      <xdr:col>10</xdr:col>
      <xdr:colOff>283649</xdr:colOff>
      <xdr:row>11</xdr:row>
      <xdr:rowOff>197741</xdr:rowOff>
    </xdr:to>
    <xdr:cxnSp macro="">
      <xdr:nvCxnSpPr>
        <xdr:cNvPr id="2355" name="直線コネクタ 2354">
          <a:extLst>
            <a:ext uri="{FF2B5EF4-FFF2-40B4-BE49-F238E27FC236}">
              <a16:creationId xmlns:a16="http://schemas.microsoft.com/office/drawing/2014/main" id="{00000000-0008-0000-0100-000033090000}"/>
            </a:ext>
          </a:extLst>
        </xdr:cNvPr>
        <xdr:cNvCxnSpPr/>
      </xdr:nvCxnSpPr>
      <xdr:spPr>
        <a:xfrm>
          <a:off x="5949559" y="615222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271193</xdr:colOff>
      <xdr:row>11</xdr:row>
      <xdr:rowOff>197741</xdr:rowOff>
    </xdr:from>
    <xdr:to>
      <xdr:col>16</xdr:col>
      <xdr:colOff>282183</xdr:colOff>
      <xdr:row>11</xdr:row>
      <xdr:rowOff>197741</xdr:rowOff>
    </xdr:to>
    <xdr:cxnSp macro="">
      <xdr:nvCxnSpPr>
        <xdr:cNvPr id="2356" name="直線コネクタ 2355">
          <a:extLst>
            <a:ext uri="{FF2B5EF4-FFF2-40B4-BE49-F238E27FC236}">
              <a16:creationId xmlns:a16="http://schemas.microsoft.com/office/drawing/2014/main" id="{00000000-0008-0000-0100-000034090000}"/>
            </a:ext>
          </a:extLst>
        </xdr:cNvPr>
        <xdr:cNvCxnSpPr/>
      </xdr:nvCxnSpPr>
      <xdr:spPr>
        <a:xfrm>
          <a:off x="9442407" y="615222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265935</xdr:colOff>
      <xdr:row>12</xdr:row>
      <xdr:rowOff>199022</xdr:rowOff>
    </xdr:from>
    <xdr:to>
      <xdr:col>10</xdr:col>
      <xdr:colOff>276925</xdr:colOff>
      <xdr:row>12</xdr:row>
      <xdr:rowOff>199022</xdr:rowOff>
    </xdr:to>
    <xdr:cxnSp macro="">
      <xdr:nvCxnSpPr>
        <xdr:cNvPr id="2357" name="直線コネクタ 2356">
          <a:extLst>
            <a:ext uri="{FF2B5EF4-FFF2-40B4-BE49-F238E27FC236}">
              <a16:creationId xmlns:a16="http://schemas.microsoft.com/office/drawing/2014/main" id="{00000000-0008-0000-0100-000035090000}"/>
            </a:ext>
          </a:extLst>
        </xdr:cNvPr>
        <xdr:cNvCxnSpPr/>
      </xdr:nvCxnSpPr>
      <xdr:spPr>
        <a:xfrm>
          <a:off x="5942835" y="653450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264469</xdr:colOff>
      <xdr:row>12</xdr:row>
      <xdr:rowOff>199022</xdr:rowOff>
    </xdr:from>
    <xdr:to>
      <xdr:col>16</xdr:col>
      <xdr:colOff>275459</xdr:colOff>
      <xdr:row>12</xdr:row>
      <xdr:rowOff>199022</xdr:rowOff>
    </xdr:to>
    <xdr:cxnSp macro="">
      <xdr:nvCxnSpPr>
        <xdr:cNvPr id="2358" name="直線コネクタ 2357">
          <a:extLst>
            <a:ext uri="{FF2B5EF4-FFF2-40B4-BE49-F238E27FC236}">
              <a16:creationId xmlns:a16="http://schemas.microsoft.com/office/drawing/2014/main" id="{00000000-0008-0000-0100-000036090000}"/>
            </a:ext>
          </a:extLst>
        </xdr:cNvPr>
        <xdr:cNvCxnSpPr/>
      </xdr:nvCxnSpPr>
      <xdr:spPr>
        <a:xfrm>
          <a:off x="9435683" y="653450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269318</xdr:colOff>
      <xdr:row>13</xdr:row>
      <xdr:rowOff>200703</xdr:rowOff>
    </xdr:from>
    <xdr:to>
      <xdr:col>10</xdr:col>
      <xdr:colOff>280308</xdr:colOff>
      <xdr:row>13</xdr:row>
      <xdr:rowOff>200703</xdr:rowOff>
    </xdr:to>
    <xdr:cxnSp macro="">
      <xdr:nvCxnSpPr>
        <xdr:cNvPr id="2359" name="直線コネクタ 2358">
          <a:extLst>
            <a:ext uri="{FF2B5EF4-FFF2-40B4-BE49-F238E27FC236}">
              <a16:creationId xmlns:a16="http://schemas.microsoft.com/office/drawing/2014/main" id="{00000000-0008-0000-0100-000037090000}"/>
            </a:ext>
          </a:extLst>
        </xdr:cNvPr>
        <xdr:cNvCxnSpPr/>
      </xdr:nvCxnSpPr>
      <xdr:spPr>
        <a:xfrm>
          <a:off x="5946218" y="6917189"/>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267852</xdr:colOff>
      <xdr:row>13</xdr:row>
      <xdr:rowOff>200703</xdr:rowOff>
    </xdr:from>
    <xdr:to>
      <xdr:col>16</xdr:col>
      <xdr:colOff>278842</xdr:colOff>
      <xdr:row>13</xdr:row>
      <xdr:rowOff>200703</xdr:rowOff>
    </xdr:to>
    <xdr:cxnSp macro="">
      <xdr:nvCxnSpPr>
        <xdr:cNvPr id="2360" name="直線コネクタ 2359">
          <a:extLst>
            <a:ext uri="{FF2B5EF4-FFF2-40B4-BE49-F238E27FC236}">
              <a16:creationId xmlns:a16="http://schemas.microsoft.com/office/drawing/2014/main" id="{00000000-0008-0000-0100-000038090000}"/>
            </a:ext>
          </a:extLst>
        </xdr:cNvPr>
        <xdr:cNvCxnSpPr/>
      </xdr:nvCxnSpPr>
      <xdr:spPr>
        <a:xfrm>
          <a:off x="9439066" y="6917189"/>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267217</xdr:colOff>
      <xdr:row>14</xdr:row>
      <xdr:rowOff>197741</xdr:rowOff>
    </xdr:from>
    <xdr:to>
      <xdr:col>10</xdr:col>
      <xdr:colOff>278207</xdr:colOff>
      <xdr:row>14</xdr:row>
      <xdr:rowOff>197741</xdr:rowOff>
    </xdr:to>
    <xdr:cxnSp macro="">
      <xdr:nvCxnSpPr>
        <xdr:cNvPr id="2361" name="直線コネクタ 2360">
          <a:extLst>
            <a:ext uri="{FF2B5EF4-FFF2-40B4-BE49-F238E27FC236}">
              <a16:creationId xmlns:a16="http://schemas.microsoft.com/office/drawing/2014/main" id="{00000000-0008-0000-0100-000039090000}"/>
            </a:ext>
          </a:extLst>
        </xdr:cNvPr>
        <xdr:cNvCxnSpPr/>
      </xdr:nvCxnSpPr>
      <xdr:spPr>
        <a:xfrm>
          <a:off x="5944117" y="729522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265751</xdr:colOff>
      <xdr:row>14</xdr:row>
      <xdr:rowOff>197741</xdr:rowOff>
    </xdr:from>
    <xdr:to>
      <xdr:col>16</xdr:col>
      <xdr:colOff>276741</xdr:colOff>
      <xdr:row>14</xdr:row>
      <xdr:rowOff>197741</xdr:rowOff>
    </xdr:to>
    <xdr:cxnSp macro="">
      <xdr:nvCxnSpPr>
        <xdr:cNvPr id="2362" name="直線コネクタ 2361">
          <a:extLst>
            <a:ext uri="{FF2B5EF4-FFF2-40B4-BE49-F238E27FC236}">
              <a16:creationId xmlns:a16="http://schemas.microsoft.com/office/drawing/2014/main" id="{00000000-0008-0000-0100-00003A090000}"/>
            </a:ext>
          </a:extLst>
        </xdr:cNvPr>
        <xdr:cNvCxnSpPr/>
      </xdr:nvCxnSpPr>
      <xdr:spPr>
        <a:xfrm>
          <a:off x="9436965" y="729522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260493</xdr:colOff>
      <xdr:row>15</xdr:row>
      <xdr:rowOff>199022</xdr:rowOff>
    </xdr:from>
    <xdr:to>
      <xdr:col>10</xdr:col>
      <xdr:colOff>271483</xdr:colOff>
      <xdr:row>15</xdr:row>
      <xdr:rowOff>199022</xdr:rowOff>
    </xdr:to>
    <xdr:cxnSp macro="">
      <xdr:nvCxnSpPr>
        <xdr:cNvPr id="2363" name="直線コネクタ 2362">
          <a:extLst>
            <a:ext uri="{FF2B5EF4-FFF2-40B4-BE49-F238E27FC236}">
              <a16:creationId xmlns:a16="http://schemas.microsoft.com/office/drawing/2014/main" id="{00000000-0008-0000-0100-00003B090000}"/>
            </a:ext>
          </a:extLst>
        </xdr:cNvPr>
        <xdr:cNvCxnSpPr/>
      </xdr:nvCxnSpPr>
      <xdr:spPr>
        <a:xfrm>
          <a:off x="5937393" y="767750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259027</xdr:colOff>
      <xdr:row>15</xdr:row>
      <xdr:rowOff>199022</xdr:rowOff>
    </xdr:from>
    <xdr:to>
      <xdr:col>16</xdr:col>
      <xdr:colOff>270017</xdr:colOff>
      <xdr:row>15</xdr:row>
      <xdr:rowOff>199022</xdr:rowOff>
    </xdr:to>
    <xdr:cxnSp macro="">
      <xdr:nvCxnSpPr>
        <xdr:cNvPr id="2364" name="直線コネクタ 2363">
          <a:extLst>
            <a:ext uri="{FF2B5EF4-FFF2-40B4-BE49-F238E27FC236}">
              <a16:creationId xmlns:a16="http://schemas.microsoft.com/office/drawing/2014/main" id="{00000000-0008-0000-0100-00003C090000}"/>
            </a:ext>
          </a:extLst>
        </xdr:cNvPr>
        <xdr:cNvCxnSpPr/>
      </xdr:nvCxnSpPr>
      <xdr:spPr>
        <a:xfrm>
          <a:off x="9430241" y="767750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260495</xdr:colOff>
      <xdr:row>48</xdr:row>
      <xdr:rowOff>199021</xdr:rowOff>
    </xdr:from>
    <xdr:to>
      <xdr:col>10</xdr:col>
      <xdr:colOff>271485</xdr:colOff>
      <xdr:row>48</xdr:row>
      <xdr:rowOff>199021</xdr:rowOff>
    </xdr:to>
    <xdr:cxnSp macro="">
      <xdr:nvCxnSpPr>
        <xdr:cNvPr id="2429" name="直線コネクタ 2428">
          <a:extLst>
            <a:ext uri="{FF2B5EF4-FFF2-40B4-BE49-F238E27FC236}">
              <a16:creationId xmlns:a16="http://schemas.microsoft.com/office/drawing/2014/main" id="{00000000-0008-0000-0100-00007D090000}"/>
            </a:ext>
          </a:extLst>
        </xdr:cNvPr>
        <xdr:cNvCxnSpPr/>
      </xdr:nvCxnSpPr>
      <xdr:spPr>
        <a:xfrm>
          <a:off x="5937395" y="20250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259029</xdr:colOff>
      <xdr:row>48</xdr:row>
      <xdr:rowOff>199021</xdr:rowOff>
    </xdr:from>
    <xdr:to>
      <xdr:col>16</xdr:col>
      <xdr:colOff>270019</xdr:colOff>
      <xdr:row>48</xdr:row>
      <xdr:rowOff>199021</xdr:rowOff>
    </xdr:to>
    <xdr:cxnSp macro="">
      <xdr:nvCxnSpPr>
        <xdr:cNvPr id="2430" name="直線コネクタ 2429">
          <a:extLst>
            <a:ext uri="{FF2B5EF4-FFF2-40B4-BE49-F238E27FC236}">
              <a16:creationId xmlns:a16="http://schemas.microsoft.com/office/drawing/2014/main" id="{00000000-0008-0000-0100-00007E090000}"/>
            </a:ext>
          </a:extLst>
        </xdr:cNvPr>
        <xdr:cNvCxnSpPr/>
      </xdr:nvCxnSpPr>
      <xdr:spPr>
        <a:xfrm>
          <a:off x="9430243" y="20250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269320</xdr:colOff>
      <xdr:row>49</xdr:row>
      <xdr:rowOff>200702</xdr:rowOff>
    </xdr:from>
    <xdr:to>
      <xdr:col>10</xdr:col>
      <xdr:colOff>280310</xdr:colOff>
      <xdr:row>49</xdr:row>
      <xdr:rowOff>200702</xdr:rowOff>
    </xdr:to>
    <xdr:cxnSp macro="">
      <xdr:nvCxnSpPr>
        <xdr:cNvPr id="2431" name="直線コネクタ 2430">
          <a:extLst>
            <a:ext uri="{FF2B5EF4-FFF2-40B4-BE49-F238E27FC236}">
              <a16:creationId xmlns:a16="http://schemas.microsoft.com/office/drawing/2014/main" id="{00000000-0008-0000-0100-00007F090000}"/>
            </a:ext>
          </a:extLst>
        </xdr:cNvPr>
        <xdr:cNvCxnSpPr/>
      </xdr:nvCxnSpPr>
      <xdr:spPr>
        <a:xfrm>
          <a:off x="5946220" y="20633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267854</xdr:colOff>
      <xdr:row>49</xdr:row>
      <xdr:rowOff>200702</xdr:rowOff>
    </xdr:from>
    <xdr:to>
      <xdr:col>16</xdr:col>
      <xdr:colOff>278844</xdr:colOff>
      <xdr:row>49</xdr:row>
      <xdr:rowOff>200702</xdr:rowOff>
    </xdr:to>
    <xdr:cxnSp macro="">
      <xdr:nvCxnSpPr>
        <xdr:cNvPr id="2432" name="直線コネクタ 2431">
          <a:extLst>
            <a:ext uri="{FF2B5EF4-FFF2-40B4-BE49-F238E27FC236}">
              <a16:creationId xmlns:a16="http://schemas.microsoft.com/office/drawing/2014/main" id="{00000000-0008-0000-0100-000080090000}"/>
            </a:ext>
          </a:extLst>
        </xdr:cNvPr>
        <xdr:cNvCxnSpPr/>
      </xdr:nvCxnSpPr>
      <xdr:spPr>
        <a:xfrm>
          <a:off x="9439068" y="20633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267219</xdr:colOff>
      <xdr:row>50</xdr:row>
      <xdr:rowOff>197740</xdr:rowOff>
    </xdr:from>
    <xdr:to>
      <xdr:col>10</xdr:col>
      <xdr:colOff>278209</xdr:colOff>
      <xdr:row>50</xdr:row>
      <xdr:rowOff>197740</xdr:rowOff>
    </xdr:to>
    <xdr:cxnSp macro="">
      <xdr:nvCxnSpPr>
        <xdr:cNvPr id="2433" name="直線コネクタ 2432">
          <a:extLst>
            <a:ext uri="{FF2B5EF4-FFF2-40B4-BE49-F238E27FC236}">
              <a16:creationId xmlns:a16="http://schemas.microsoft.com/office/drawing/2014/main" id="{00000000-0008-0000-0100-000081090000}"/>
            </a:ext>
          </a:extLst>
        </xdr:cNvPr>
        <xdr:cNvCxnSpPr/>
      </xdr:nvCxnSpPr>
      <xdr:spPr>
        <a:xfrm>
          <a:off x="5944119" y="21011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265753</xdr:colOff>
      <xdr:row>50</xdr:row>
      <xdr:rowOff>197740</xdr:rowOff>
    </xdr:from>
    <xdr:to>
      <xdr:col>16</xdr:col>
      <xdr:colOff>276743</xdr:colOff>
      <xdr:row>50</xdr:row>
      <xdr:rowOff>197740</xdr:rowOff>
    </xdr:to>
    <xdr:cxnSp macro="">
      <xdr:nvCxnSpPr>
        <xdr:cNvPr id="2434" name="直線コネクタ 2433">
          <a:extLst>
            <a:ext uri="{FF2B5EF4-FFF2-40B4-BE49-F238E27FC236}">
              <a16:creationId xmlns:a16="http://schemas.microsoft.com/office/drawing/2014/main" id="{00000000-0008-0000-0100-000082090000}"/>
            </a:ext>
          </a:extLst>
        </xdr:cNvPr>
        <xdr:cNvCxnSpPr/>
      </xdr:nvCxnSpPr>
      <xdr:spPr>
        <a:xfrm>
          <a:off x="9436967" y="21011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260495</xdr:colOff>
      <xdr:row>51</xdr:row>
      <xdr:rowOff>199021</xdr:rowOff>
    </xdr:from>
    <xdr:to>
      <xdr:col>10</xdr:col>
      <xdr:colOff>271485</xdr:colOff>
      <xdr:row>51</xdr:row>
      <xdr:rowOff>199021</xdr:rowOff>
    </xdr:to>
    <xdr:cxnSp macro="">
      <xdr:nvCxnSpPr>
        <xdr:cNvPr id="2435" name="直線コネクタ 2434">
          <a:extLst>
            <a:ext uri="{FF2B5EF4-FFF2-40B4-BE49-F238E27FC236}">
              <a16:creationId xmlns:a16="http://schemas.microsoft.com/office/drawing/2014/main" id="{00000000-0008-0000-0100-000083090000}"/>
            </a:ext>
          </a:extLst>
        </xdr:cNvPr>
        <xdr:cNvCxnSpPr/>
      </xdr:nvCxnSpPr>
      <xdr:spPr>
        <a:xfrm>
          <a:off x="5937395" y="21393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259029</xdr:colOff>
      <xdr:row>51</xdr:row>
      <xdr:rowOff>199021</xdr:rowOff>
    </xdr:from>
    <xdr:to>
      <xdr:col>16</xdr:col>
      <xdr:colOff>270019</xdr:colOff>
      <xdr:row>51</xdr:row>
      <xdr:rowOff>199021</xdr:rowOff>
    </xdr:to>
    <xdr:cxnSp macro="">
      <xdr:nvCxnSpPr>
        <xdr:cNvPr id="2436" name="直線コネクタ 2435">
          <a:extLst>
            <a:ext uri="{FF2B5EF4-FFF2-40B4-BE49-F238E27FC236}">
              <a16:creationId xmlns:a16="http://schemas.microsoft.com/office/drawing/2014/main" id="{00000000-0008-0000-0100-000084090000}"/>
            </a:ext>
          </a:extLst>
        </xdr:cNvPr>
        <xdr:cNvCxnSpPr/>
      </xdr:nvCxnSpPr>
      <xdr:spPr>
        <a:xfrm>
          <a:off x="9430243" y="21393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269320</xdr:colOff>
      <xdr:row>52</xdr:row>
      <xdr:rowOff>200702</xdr:rowOff>
    </xdr:from>
    <xdr:to>
      <xdr:col>10</xdr:col>
      <xdr:colOff>280310</xdr:colOff>
      <xdr:row>52</xdr:row>
      <xdr:rowOff>200702</xdr:rowOff>
    </xdr:to>
    <xdr:cxnSp macro="">
      <xdr:nvCxnSpPr>
        <xdr:cNvPr id="2437" name="直線コネクタ 2436">
          <a:extLst>
            <a:ext uri="{FF2B5EF4-FFF2-40B4-BE49-F238E27FC236}">
              <a16:creationId xmlns:a16="http://schemas.microsoft.com/office/drawing/2014/main" id="{00000000-0008-0000-0100-000085090000}"/>
            </a:ext>
          </a:extLst>
        </xdr:cNvPr>
        <xdr:cNvCxnSpPr/>
      </xdr:nvCxnSpPr>
      <xdr:spPr>
        <a:xfrm>
          <a:off x="5946220" y="21776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267854</xdr:colOff>
      <xdr:row>52</xdr:row>
      <xdr:rowOff>200702</xdr:rowOff>
    </xdr:from>
    <xdr:to>
      <xdr:col>16</xdr:col>
      <xdr:colOff>278844</xdr:colOff>
      <xdr:row>52</xdr:row>
      <xdr:rowOff>200702</xdr:rowOff>
    </xdr:to>
    <xdr:cxnSp macro="">
      <xdr:nvCxnSpPr>
        <xdr:cNvPr id="2438" name="直線コネクタ 2437">
          <a:extLst>
            <a:ext uri="{FF2B5EF4-FFF2-40B4-BE49-F238E27FC236}">
              <a16:creationId xmlns:a16="http://schemas.microsoft.com/office/drawing/2014/main" id="{00000000-0008-0000-0100-000086090000}"/>
            </a:ext>
          </a:extLst>
        </xdr:cNvPr>
        <xdr:cNvCxnSpPr/>
      </xdr:nvCxnSpPr>
      <xdr:spPr>
        <a:xfrm>
          <a:off x="9439068" y="21776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267219</xdr:colOff>
      <xdr:row>53</xdr:row>
      <xdr:rowOff>197740</xdr:rowOff>
    </xdr:from>
    <xdr:to>
      <xdr:col>10</xdr:col>
      <xdr:colOff>278209</xdr:colOff>
      <xdr:row>53</xdr:row>
      <xdr:rowOff>197740</xdr:rowOff>
    </xdr:to>
    <xdr:cxnSp macro="">
      <xdr:nvCxnSpPr>
        <xdr:cNvPr id="2439" name="直線コネクタ 2438">
          <a:extLst>
            <a:ext uri="{FF2B5EF4-FFF2-40B4-BE49-F238E27FC236}">
              <a16:creationId xmlns:a16="http://schemas.microsoft.com/office/drawing/2014/main" id="{00000000-0008-0000-0100-000087090000}"/>
            </a:ext>
          </a:extLst>
        </xdr:cNvPr>
        <xdr:cNvCxnSpPr/>
      </xdr:nvCxnSpPr>
      <xdr:spPr>
        <a:xfrm>
          <a:off x="5944119" y="22154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265753</xdr:colOff>
      <xdr:row>53</xdr:row>
      <xdr:rowOff>197740</xdr:rowOff>
    </xdr:from>
    <xdr:to>
      <xdr:col>16</xdr:col>
      <xdr:colOff>276743</xdr:colOff>
      <xdr:row>53</xdr:row>
      <xdr:rowOff>197740</xdr:rowOff>
    </xdr:to>
    <xdr:cxnSp macro="">
      <xdr:nvCxnSpPr>
        <xdr:cNvPr id="2440" name="直線コネクタ 2439">
          <a:extLst>
            <a:ext uri="{FF2B5EF4-FFF2-40B4-BE49-F238E27FC236}">
              <a16:creationId xmlns:a16="http://schemas.microsoft.com/office/drawing/2014/main" id="{00000000-0008-0000-0100-000088090000}"/>
            </a:ext>
          </a:extLst>
        </xdr:cNvPr>
        <xdr:cNvCxnSpPr/>
      </xdr:nvCxnSpPr>
      <xdr:spPr>
        <a:xfrm>
          <a:off x="9436967" y="22154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260495</xdr:colOff>
      <xdr:row>54</xdr:row>
      <xdr:rowOff>199021</xdr:rowOff>
    </xdr:from>
    <xdr:to>
      <xdr:col>10</xdr:col>
      <xdr:colOff>271485</xdr:colOff>
      <xdr:row>54</xdr:row>
      <xdr:rowOff>199021</xdr:rowOff>
    </xdr:to>
    <xdr:cxnSp macro="">
      <xdr:nvCxnSpPr>
        <xdr:cNvPr id="2441" name="直線コネクタ 2440">
          <a:extLst>
            <a:ext uri="{FF2B5EF4-FFF2-40B4-BE49-F238E27FC236}">
              <a16:creationId xmlns:a16="http://schemas.microsoft.com/office/drawing/2014/main" id="{00000000-0008-0000-0100-000089090000}"/>
            </a:ext>
          </a:extLst>
        </xdr:cNvPr>
        <xdr:cNvCxnSpPr/>
      </xdr:nvCxnSpPr>
      <xdr:spPr>
        <a:xfrm>
          <a:off x="5937395" y="22536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259029</xdr:colOff>
      <xdr:row>54</xdr:row>
      <xdr:rowOff>199021</xdr:rowOff>
    </xdr:from>
    <xdr:to>
      <xdr:col>16</xdr:col>
      <xdr:colOff>270019</xdr:colOff>
      <xdr:row>54</xdr:row>
      <xdr:rowOff>199021</xdr:rowOff>
    </xdr:to>
    <xdr:cxnSp macro="">
      <xdr:nvCxnSpPr>
        <xdr:cNvPr id="2442" name="直線コネクタ 2441">
          <a:extLst>
            <a:ext uri="{FF2B5EF4-FFF2-40B4-BE49-F238E27FC236}">
              <a16:creationId xmlns:a16="http://schemas.microsoft.com/office/drawing/2014/main" id="{00000000-0008-0000-0100-00008A090000}"/>
            </a:ext>
          </a:extLst>
        </xdr:cNvPr>
        <xdr:cNvCxnSpPr/>
      </xdr:nvCxnSpPr>
      <xdr:spPr>
        <a:xfrm>
          <a:off x="9430243" y="22536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269320</xdr:colOff>
      <xdr:row>55</xdr:row>
      <xdr:rowOff>200702</xdr:rowOff>
    </xdr:from>
    <xdr:to>
      <xdr:col>10</xdr:col>
      <xdr:colOff>280310</xdr:colOff>
      <xdr:row>55</xdr:row>
      <xdr:rowOff>200702</xdr:rowOff>
    </xdr:to>
    <xdr:cxnSp macro="">
      <xdr:nvCxnSpPr>
        <xdr:cNvPr id="2443" name="直線コネクタ 2442">
          <a:extLst>
            <a:ext uri="{FF2B5EF4-FFF2-40B4-BE49-F238E27FC236}">
              <a16:creationId xmlns:a16="http://schemas.microsoft.com/office/drawing/2014/main" id="{00000000-0008-0000-0100-00008B090000}"/>
            </a:ext>
          </a:extLst>
        </xdr:cNvPr>
        <xdr:cNvCxnSpPr/>
      </xdr:nvCxnSpPr>
      <xdr:spPr>
        <a:xfrm>
          <a:off x="5946220" y="22919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267854</xdr:colOff>
      <xdr:row>55</xdr:row>
      <xdr:rowOff>200702</xdr:rowOff>
    </xdr:from>
    <xdr:to>
      <xdr:col>16</xdr:col>
      <xdr:colOff>278844</xdr:colOff>
      <xdr:row>55</xdr:row>
      <xdr:rowOff>200702</xdr:rowOff>
    </xdr:to>
    <xdr:cxnSp macro="">
      <xdr:nvCxnSpPr>
        <xdr:cNvPr id="2444" name="直線コネクタ 2443">
          <a:extLst>
            <a:ext uri="{FF2B5EF4-FFF2-40B4-BE49-F238E27FC236}">
              <a16:creationId xmlns:a16="http://schemas.microsoft.com/office/drawing/2014/main" id="{00000000-0008-0000-0100-00008C090000}"/>
            </a:ext>
          </a:extLst>
        </xdr:cNvPr>
        <xdr:cNvCxnSpPr/>
      </xdr:nvCxnSpPr>
      <xdr:spPr>
        <a:xfrm>
          <a:off x="9439068" y="22919188"/>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267219</xdr:colOff>
      <xdr:row>56</xdr:row>
      <xdr:rowOff>197740</xdr:rowOff>
    </xdr:from>
    <xdr:to>
      <xdr:col>10</xdr:col>
      <xdr:colOff>278209</xdr:colOff>
      <xdr:row>56</xdr:row>
      <xdr:rowOff>197740</xdr:rowOff>
    </xdr:to>
    <xdr:cxnSp macro="">
      <xdr:nvCxnSpPr>
        <xdr:cNvPr id="2445" name="直線コネクタ 2444">
          <a:extLst>
            <a:ext uri="{FF2B5EF4-FFF2-40B4-BE49-F238E27FC236}">
              <a16:creationId xmlns:a16="http://schemas.microsoft.com/office/drawing/2014/main" id="{00000000-0008-0000-0100-00008D090000}"/>
            </a:ext>
          </a:extLst>
        </xdr:cNvPr>
        <xdr:cNvCxnSpPr/>
      </xdr:nvCxnSpPr>
      <xdr:spPr>
        <a:xfrm>
          <a:off x="5944119" y="23297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265753</xdr:colOff>
      <xdr:row>56</xdr:row>
      <xdr:rowOff>197740</xdr:rowOff>
    </xdr:from>
    <xdr:to>
      <xdr:col>16</xdr:col>
      <xdr:colOff>276743</xdr:colOff>
      <xdr:row>56</xdr:row>
      <xdr:rowOff>197740</xdr:rowOff>
    </xdr:to>
    <xdr:cxnSp macro="">
      <xdr:nvCxnSpPr>
        <xdr:cNvPr id="2446" name="直線コネクタ 2445">
          <a:extLst>
            <a:ext uri="{FF2B5EF4-FFF2-40B4-BE49-F238E27FC236}">
              <a16:creationId xmlns:a16="http://schemas.microsoft.com/office/drawing/2014/main" id="{00000000-0008-0000-0100-00008E090000}"/>
            </a:ext>
          </a:extLst>
        </xdr:cNvPr>
        <xdr:cNvCxnSpPr/>
      </xdr:nvCxnSpPr>
      <xdr:spPr>
        <a:xfrm>
          <a:off x="9436967" y="23297226"/>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260495</xdr:colOff>
      <xdr:row>57</xdr:row>
      <xdr:rowOff>199021</xdr:rowOff>
    </xdr:from>
    <xdr:to>
      <xdr:col>10</xdr:col>
      <xdr:colOff>271485</xdr:colOff>
      <xdr:row>57</xdr:row>
      <xdr:rowOff>199021</xdr:rowOff>
    </xdr:to>
    <xdr:cxnSp macro="">
      <xdr:nvCxnSpPr>
        <xdr:cNvPr id="2447" name="直線コネクタ 2446">
          <a:extLst>
            <a:ext uri="{FF2B5EF4-FFF2-40B4-BE49-F238E27FC236}">
              <a16:creationId xmlns:a16="http://schemas.microsoft.com/office/drawing/2014/main" id="{00000000-0008-0000-0100-00008F090000}"/>
            </a:ext>
          </a:extLst>
        </xdr:cNvPr>
        <xdr:cNvCxnSpPr/>
      </xdr:nvCxnSpPr>
      <xdr:spPr>
        <a:xfrm>
          <a:off x="5937395" y="23679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259029</xdr:colOff>
      <xdr:row>57</xdr:row>
      <xdr:rowOff>199021</xdr:rowOff>
    </xdr:from>
    <xdr:to>
      <xdr:col>16</xdr:col>
      <xdr:colOff>270019</xdr:colOff>
      <xdr:row>57</xdr:row>
      <xdr:rowOff>199021</xdr:rowOff>
    </xdr:to>
    <xdr:cxnSp macro="">
      <xdr:nvCxnSpPr>
        <xdr:cNvPr id="2448" name="直線コネクタ 2447">
          <a:extLst>
            <a:ext uri="{FF2B5EF4-FFF2-40B4-BE49-F238E27FC236}">
              <a16:creationId xmlns:a16="http://schemas.microsoft.com/office/drawing/2014/main" id="{00000000-0008-0000-0100-000090090000}"/>
            </a:ext>
          </a:extLst>
        </xdr:cNvPr>
        <xdr:cNvCxnSpPr/>
      </xdr:nvCxnSpPr>
      <xdr:spPr>
        <a:xfrm>
          <a:off x="9430243" y="23679507"/>
          <a:ext cx="2922919"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274760</xdr:colOff>
      <xdr:row>4</xdr:row>
      <xdr:rowOff>202063</xdr:rowOff>
    </xdr:from>
    <xdr:to>
      <xdr:col>10</xdr:col>
      <xdr:colOff>285750</xdr:colOff>
      <xdr:row>4</xdr:row>
      <xdr:rowOff>202063</xdr:rowOff>
    </xdr:to>
    <xdr:cxnSp macro="">
      <xdr:nvCxnSpPr>
        <xdr:cNvPr id="3" name="直線コネクタ 2">
          <a:extLst>
            <a:ext uri="{FF2B5EF4-FFF2-40B4-BE49-F238E27FC236}">
              <a16:creationId xmlns:a16="http://schemas.microsoft.com/office/drawing/2014/main" id="{00000000-0008-0000-0100-000003000000}"/>
            </a:ext>
          </a:extLst>
        </xdr:cNvPr>
        <xdr:cNvCxnSpPr/>
      </xdr:nvCxnSpPr>
      <xdr:spPr>
        <a:xfrm>
          <a:off x="5954041" y="3488188"/>
          <a:ext cx="2928022" cy="0"/>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5</xdr:col>
          <xdr:colOff>171450</xdr:colOff>
          <xdr:row>4</xdr:row>
          <xdr:rowOff>76200</xdr:rowOff>
        </xdr:from>
        <xdr:to>
          <xdr:col>5</xdr:col>
          <xdr:colOff>419100</xdr:colOff>
          <xdr:row>4</xdr:row>
          <xdr:rowOff>323850</xdr:rowOff>
        </xdr:to>
        <xdr:sp macro="" textlink="">
          <xdr:nvSpPr>
            <xdr:cNvPr id="8763" name="オプション 1595" hidden="1">
              <a:extLst>
                <a:ext uri="{63B3BB69-23CF-44E3-9099-C40C66FF867C}">
                  <a14:compatExt spid="_x0000_s8763"/>
                </a:ext>
                <a:ext uri="{FF2B5EF4-FFF2-40B4-BE49-F238E27FC236}">
                  <a16:creationId xmlns:a16="http://schemas.microsoft.com/office/drawing/2014/main" id="{00000000-0008-0000-0100-00003B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4</xdr:row>
          <xdr:rowOff>76200</xdr:rowOff>
        </xdr:from>
        <xdr:to>
          <xdr:col>6</xdr:col>
          <xdr:colOff>419100</xdr:colOff>
          <xdr:row>4</xdr:row>
          <xdr:rowOff>323850</xdr:rowOff>
        </xdr:to>
        <xdr:sp macro="" textlink="">
          <xdr:nvSpPr>
            <xdr:cNvPr id="8783" name="Option Button 1615" hidden="1">
              <a:extLst>
                <a:ext uri="{63B3BB69-23CF-44E3-9099-C40C66FF867C}">
                  <a14:compatExt spid="_x0000_s8783"/>
                </a:ext>
                <a:ext uri="{FF2B5EF4-FFF2-40B4-BE49-F238E27FC236}">
                  <a16:creationId xmlns:a16="http://schemas.microsoft.com/office/drawing/2014/main" id="{00000000-0008-0000-0100-00004F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4</xdr:row>
          <xdr:rowOff>76200</xdr:rowOff>
        </xdr:from>
        <xdr:to>
          <xdr:col>7</xdr:col>
          <xdr:colOff>419100</xdr:colOff>
          <xdr:row>4</xdr:row>
          <xdr:rowOff>323850</xdr:rowOff>
        </xdr:to>
        <xdr:sp macro="" textlink="">
          <xdr:nvSpPr>
            <xdr:cNvPr id="8784" name="Option Button 1616" hidden="1">
              <a:extLst>
                <a:ext uri="{63B3BB69-23CF-44E3-9099-C40C66FF867C}">
                  <a14:compatExt spid="_x0000_s8784"/>
                </a:ext>
                <a:ext uri="{FF2B5EF4-FFF2-40B4-BE49-F238E27FC236}">
                  <a16:creationId xmlns:a16="http://schemas.microsoft.com/office/drawing/2014/main" id="{00000000-0008-0000-0100-000050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4</xdr:row>
          <xdr:rowOff>76200</xdr:rowOff>
        </xdr:from>
        <xdr:to>
          <xdr:col>8</xdr:col>
          <xdr:colOff>419100</xdr:colOff>
          <xdr:row>4</xdr:row>
          <xdr:rowOff>323850</xdr:rowOff>
        </xdr:to>
        <xdr:sp macro="" textlink="">
          <xdr:nvSpPr>
            <xdr:cNvPr id="8785" name="Option Button 1617" hidden="1">
              <a:extLst>
                <a:ext uri="{63B3BB69-23CF-44E3-9099-C40C66FF867C}">
                  <a14:compatExt spid="_x0000_s8785"/>
                </a:ext>
                <a:ext uri="{FF2B5EF4-FFF2-40B4-BE49-F238E27FC236}">
                  <a16:creationId xmlns:a16="http://schemas.microsoft.com/office/drawing/2014/main" id="{00000000-0008-0000-0100-000051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4</xdr:row>
          <xdr:rowOff>76200</xdr:rowOff>
        </xdr:from>
        <xdr:to>
          <xdr:col>9</xdr:col>
          <xdr:colOff>419100</xdr:colOff>
          <xdr:row>4</xdr:row>
          <xdr:rowOff>323850</xdr:rowOff>
        </xdr:to>
        <xdr:sp macro="" textlink="">
          <xdr:nvSpPr>
            <xdr:cNvPr id="8786" name="Option Button 1618" hidden="1">
              <a:extLst>
                <a:ext uri="{63B3BB69-23CF-44E3-9099-C40C66FF867C}">
                  <a14:compatExt spid="_x0000_s8786"/>
                </a:ext>
                <a:ext uri="{FF2B5EF4-FFF2-40B4-BE49-F238E27FC236}">
                  <a16:creationId xmlns:a16="http://schemas.microsoft.com/office/drawing/2014/main" id="{00000000-0008-0000-0100-000052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4</xdr:row>
          <xdr:rowOff>76200</xdr:rowOff>
        </xdr:from>
        <xdr:to>
          <xdr:col>10</xdr:col>
          <xdr:colOff>419100</xdr:colOff>
          <xdr:row>4</xdr:row>
          <xdr:rowOff>323850</xdr:rowOff>
        </xdr:to>
        <xdr:sp macro="" textlink="">
          <xdr:nvSpPr>
            <xdr:cNvPr id="8787" name="Option Button 1619" hidden="1">
              <a:extLst>
                <a:ext uri="{63B3BB69-23CF-44E3-9099-C40C66FF867C}">
                  <a14:compatExt spid="_x0000_s8787"/>
                </a:ext>
                <a:ext uri="{FF2B5EF4-FFF2-40B4-BE49-F238E27FC236}">
                  <a16:creationId xmlns:a16="http://schemas.microsoft.com/office/drawing/2014/main" id="{00000000-0008-0000-0100-000053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xdr:row>
          <xdr:rowOff>76200</xdr:rowOff>
        </xdr:from>
        <xdr:to>
          <xdr:col>11</xdr:col>
          <xdr:colOff>419100</xdr:colOff>
          <xdr:row>4</xdr:row>
          <xdr:rowOff>323850</xdr:rowOff>
        </xdr:to>
        <xdr:sp macro="" textlink="">
          <xdr:nvSpPr>
            <xdr:cNvPr id="8788" name="Option Button 1620" hidden="1">
              <a:extLst>
                <a:ext uri="{63B3BB69-23CF-44E3-9099-C40C66FF867C}">
                  <a14:compatExt spid="_x0000_s8788"/>
                </a:ext>
                <a:ext uri="{FF2B5EF4-FFF2-40B4-BE49-F238E27FC236}">
                  <a16:creationId xmlns:a16="http://schemas.microsoft.com/office/drawing/2014/main" id="{00000000-0008-0000-0100-000054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4</xdr:row>
          <xdr:rowOff>76200</xdr:rowOff>
        </xdr:from>
        <xdr:to>
          <xdr:col>12</xdr:col>
          <xdr:colOff>419100</xdr:colOff>
          <xdr:row>4</xdr:row>
          <xdr:rowOff>323850</xdr:rowOff>
        </xdr:to>
        <xdr:sp macro="" textlink="">
          <xdr:nvSpPr>
            <xdr:cNvPr id="8789" name="Option Button 1621" hidden="1">
              <a:extLst>
                <a:ext uri="{63B3BB69-23CF-44E3-9099-C40C66FF867C}">
                  <a14:compatExt spid="_x0000_s8789"/>
                </a:ext>
                <a:ext uri="{FF2B5EF4-FFF2-40B4-BE49-F238E27FC236}">
                  <a16:creationId xmlns:a16="http://schemas.microsoft.com/office/drawing/2014/main" id="{00000000-0008-0000-0100-000055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4</xdr:row>
          <xdr:rowOff>76200</xdr:rowOff>
        </xdr:from>
        <xdr:to>
          <xdr:col>13</xdr:col>
          <xdr:colOff>419100</xdr:colOff>
          <xdr:row>4</xdr:row>
          <xdr:rowOff>323850</xdr:rowOff>
        </xdr:to>
        <xdr:sp macro="" textlink="">
          <xdr:nvSpPr>
            <xdr:cNvPr id="8790" name="Option Button 1622" hidden="1">
              <a:extLst>
                <a:ext uri="{63B3BB69-23CF-44E3-9099-C40C66FF867C}">
                  <a14:compatExt spid="_x0000_s8790"/>
                </a:ext>
                <a:ext uri="{FF2B5EF4-FFF2-40B4-BE49-F238E27FC236}">
                  <a16:creationId xmlns:a16="http://schemas.microsoft.com/office/drawing/2014/main" id="{00000000-0008-0000-0100-000056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4</xdr:row>
          <xdr:rowOff>76200</xdr:rowOff>
        </xdr:from>
        <xdr:to>
          <xdr:col>14</xdr:col>
          <xdr:colOff>419100</xdr:colOff>
          <xdr:row>4</xdr:row>
          <xdr:rowOff>323850</xdr:rowOff>
        </xdr:to>
        <xdr:sp macro="" textlink="">
          <xdr:nvSpPr>
            <xdr:cNvPr id="8791" name="Option Button 1623" hidden="1">
              <a:extLst>
                <a:ext uri="{63B3BB69-23CF-44E3-9099-C40C66FF867C}">
                  <a14:compatExt spid="_x0000_s8791"/>
                </a:ext>
                <a:ext uri="{FF2B5EF4-FFF2-40B4-BE49-F238E27FC236}">
                  <a16:creationId xmlns:a16="http://schemas.microsoft.com/office/drawing/2014/main" id="{00000000-0008-0000-0100-000057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4</xdr:row>
          <xdr:rowOff>76200</xdr:rowOff>
        </xdr:from>
        <xdr:to>
          <xdr:col>15</xdr:col>
          <xdr:colOff>419100</xdr:colOff>
          <xdr:row>4</xdr:row>
          <xdr:rowOff>323850</xdr:rowOff>
        </xdr:to>
        <xdr:sp macro="" textlink="">
          <xdr:nvSpPr>
            <xdr:cNvPr id="8792" name="Option Button 1624" hidden="1">
              <a:extLst>
                <a:ext uri="{63B3BB69-23CF-44E3-9099-C40C66FF867C}">
                  <a14:compatExt spid="_x0000_s8792"/>
                </a:ext>
                <a:ext uri="{FF2B5EF4-FFF2-40B4-BE49-F238E27FC236}">
                  <a16:creationId xmlns:a16="http://schemas.microsoft.com/office/drawing/2014/main" id="{00000000-0008-0000-0100-000058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4</xdr:row>
          <xdr:rowOff>76200</xdr:rowOff>
        </xdr:from>
        <xdr:to>
          <xdr:col>16</xdr:col>
          <xdr:colOff>419100</xdr:colOff>
          <xdr:row>4</xdr:row>
          <xdr:rowOff>323850</xdr:rowOff>
        </xdr:to>
        <xdr:sp macro="" textlink="">
          <xdr:nvSpPr>
            <xdr:cNvPr id="8793" name="Option Button 1625" hidden="1">
              <a:extLst>
                <a:ext uri="{63B3BB69-23CF-44E3-9099-C40C66FF867C}">
                  <a14:compatExt spid="_x0000_s8793"/>
                </a:ext>
                <a:ext uri="{FF2B5EF4-FFF2-40B4-BE49-F238E27FC236}">
                  <a16:creationId xmlns:a16="http://schemas.microsoft.com/office/drawing/2014/main" id="{00000000-0008-0000-0100-000059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4</xdr:row>
          <xdr:rowOff>47625</xdr:rowOff>
        </xdr:from>
        <xdr:to>
          <xdr:col>16</xdr:col>
          <xdr:colOff>533400</xdr:colOff>
          <xdr:row>4</xdr:row>
          <xdr:rowOff>333375</xdr:rowOff>
        </xdr:to>
        <xdr:sp macro="" textlink="">
          <xdr:nvSpPr>
            <xdr:cNvPr id="8794" name="グループ 1626" hidden="1">
              <a:extLst>
                <a:ext uri="{63B3BB69-23CF-44E3-9099-C40C66FF867C}">
                  <a14:compatExt spid="_x0000_s8794"/>
                </a:ext>
                <a:ext uri="{FF2B5EF4-FFF2-40B4-BE49-F238E27FC236}">
                  <a16:creationId xmlns:a16="http://schemas.microsoft.com/office/drawing/2014/main" id="{00000000-0008-0000-0100-00005A2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A-1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5</xdr:row>
          <xdr:rowOff>76200</xdr:rowOff>
        </xdr:from>
        <xdr:to>
          <xdr:col>5</xdr:col>
          <xdr:colOff>419100</xdr:colOff>
          <xdr:row>5</xdr:row>
          <xdr:rowOff>323850</xdr:rowOff>
        </xdr:to>
        <xdr:sp macro="" textlink="">
          <xdr:nvSpPr>
            <xdr:cNvPr id="8795" name="Option Button 1627" hidden="1">
              <a:extLst>
                <a:ext uri="{63B3BB69-23CF-44E3-9099-C40C66FF867C}">
                  <a14:compatExt spid="_x0000_s8795"/>
                </a:ext>
                <a:ext uri="{FF2B5EF4-FFF2-40B4-BE49-F238E27FC236}">
                  <a16:creationId xmlns:a16="http://schemas.microsoft.com/office/drawing/2014/main" id="{00000000-0008-0000-0100-00005B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5</xdr:row>
          <xdr:rowOff>76200</xdr:rowOff>
        </xdr:from>
        <xdr:to>
          <xdr:col>6</xdr:col>
          <xdr:colOff>419100</xdr:colOff>
          <xdr:row>5</xdr:row>
          <xdr:rowOff>323850</xdr:rowOff>
        </xdr:to>
        <xdr:sp macro="" textlink="">
          <xdr:nvSpPr>
            <xdr:cNvPr id="8796" name="Option Button 1628" hidden="1">
              <a:extLst>
                <a:ext uri="{63B3BB69-23CF-44E3-9099-C40C66FF867C}">
                  <a14:compatExt spid="_x0000_s8796"/>
                </a:ext>
                <a:ext uri="{FF2B5EF4-FFF2-40B4-BE49-F238E27FC236}">
                  <a16:creationId xmlns:a16="http://schemas.microsoft.com/office/drawing/2014/main" id="{00000000-0008-0000-0100-00005C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5</xdr:row>
          <xdr:rowOff>76200</xdr:rowOff>
        </xdr:from>
        <xdr:to>
          <xdr:col>7</xdr:col>
          <xdr:colOff>419100</xdr:colOff>
          <xdr:row>5</xdr:row>
          <xdr:rowOff>323850</xdr:rowOff>
        </xdr:to>
        <xdr:sp macro="" textlink="">
          <xdr:nvSpPr>
            <xdr:cNvPr id="8797" name="Option Button 1629" hidden="1">
              <a:extLst>
                <a:ext uri="{63B3BB69-23CF-44E3-9099-C40C66FF867C}">
                  <a14:compatExt spid="_x0000_s8797"/>
                </a:ext>
                <a:ext uri="{FF2B5EF4-FFF2-40B4-BE49-F238E27FC236}">
                  <a16:creationId xmlns:a16="http://schemas.microsoft.com/office/drawing/2014/main" id="{00000000-0008-0000-0100-00005D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5</xdr:row>
          <xdr:rowOff>76200</xdr:rowOff>
        </xdr:from>
        <xdr:to>
          <xdr:col>8</xdr:col>
          <xdr:colOff>419100</xdr:colOff>
          <xdr:row>5</xdr:row>
          <xdr:rowOff>323850</xdr:rowOff>
        </xdr:to>
        <xdr:sp macro="" textlink="">
          <xdr:nvSpPr>
            <xdr:cNvPr id="8798" name="Option Button 1630" hidden="1">
              <a:extLst>
                <a:ext uri="{63B3BB69-23CF-44E3-9099-C40C66FF867C}">
                  <a14:compatExt spid="_x0000_s8798"/>
                </a:ext>
                <a:ext uri="{FF2B5EF4-FFF2-40B4-BE49-F238E27FC236}">
                  <a16:creationId xmlns:a16="http://schemas.microsoft.com/office/drawing/2014/main" id="{00000000-0008-0000-0100-00005E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5</xdr:row>
          <xdr:rowOff>76200</xdr:rowOff>
        </xdr:from>
        <xdr:to>
          <xdr:col>9</xdr:col>
          <xdr:colOff>419100</xdr:colOff>
          <xdr:row>5</xdr:row>
          <xdr:rowOff>323850</xdr:rowOff>
        </xdr:to>
        <xdr:sp macro="" textlink="">
          <xdr:nvSpPr>
            <xdr:cNvPr id="8799" name="Option Button 1631" hidden="1">
              <a:extLst>
                <a:ext uri="{63B3BB69-23CF-44E3-9099-C40C66FF867C}">
                  <a14:compatExt spid="_x0000_s8799"/>
                </a:ext>
                <a:ext uri="{FF2B5EF4-FFF2-40B4-BE49-F238E27FC236}">
                  <a16:creationId xmlns:a16="http://schemas.microsoft.com/office/drawing/2014/main" id="{00000000-0008-0000-0100-00005F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5</xdr:row>
          <xdr:rowOff>76200</xdr:rowOff>
        </xdr:from>
        <xdr:to>
          <xdr:col>10</xdr:col>
          <xdr:colOff>419100</xdr:colOff>
          <xdr:row>5</xdr:row>
          <xdr:rowOff>323850</xdr:rowOff>
        </xdr:to>
        <xdr:sp macro="" textlink="">
          <xdr:nvSpPr>
            <xdr:cNvPr id="8800" name="Option Button 1632" hidden="1">
              <a:extLst>
                <a:ext uri="{63B3BB69-23CF-44E3-9099-C40C66FF867C}">
                  <a14:compatExt spid="_x0000_s8800"/>
                </a:ext>
                <a:ext uri="{FF2B5EF4-FFF2-40B4-BE49-F238E27FC236}">
                  <a16:creationId xmlns:a16="http://schemas.microsoft.com/office/drawing/2014/main" id="{00000000-0008-0000-0100-000060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5</xdr:row>
          <xdr:rowOff>76200</xdr:rowOff>
        </xdr:from>
        <xdr:to>
          <xdr:col>11</xdr:col>
          <xdr:colOff>419100</xdr:colOff>
          <xdr:row>5</xdr:row>
          <xdr:rowOff>323850</xdr:rowOff>
        </xdr:to>
        <xdr:sp macro="" textlink="">
          <xdr:nvSpPr>
            <xdr:cNvPr id="8801" name="Option Button 1633" hidden="1">
              <a:extLst>
                <a:ext uri="{63B3BB69-23CF-44E3-9099-C40C66FF867C}">
                  <a14:compatExt spid="_x0000_s8801"/>
                </a:ext>
                <a:ext uri="{FF2B5EF4-FFF2-40B4-BE49-F238E27FC236}">
                  <a16:creationId xmlns:a16="http://schemas.microsoft.com/office/drawing/2014/main" id="{00000000-0008-0000-0100-000061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5</xdr:row>
          <xdr:rowOff>76200</xdr:rowOff>
        </xdr:from>
        <xdr:to>
          <xdr:col>12</xdr:col>
          <xdr:colOff>419100</xdr:colOff>
          <xdr:row>5</xdr:row>
          <xdr:rowOff>323850</xdr:rowOff>
        </xdr:to>
        <xdr:sp macro="" textlink="">
          <xdr:nvSpPr>
            <xdr:cNvPr id="8802" name="Option Button 1634" hidden="1">
              <a:extLst>
                <a:ext uri="{63B3BB69-23CF-44E3-9099-C40C66FF867C}">
                  <a14:compatExt spid="_x0000_s8802"/>
                </a:ext>
                <a:ext uri="{FF2B5EF4-FFF2-40B4-BE49-F238E27FC236}">
                  <a16:creationId xmlns:a16="http://schemas.microsoft.com/office/drawing/2014/main" id="{00000000-0008-0000-0100-000062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5</xdr:row>
          <xdr:rowOff>76200</xdr:rowOff>
        </xdr:from>
        <xdr:to>
          <xdr:col>13</xdr:col>
          <xdr:colOff>419100</xdr:colOff>
          <xdr:row>5</xdr:row>
          <xdr:rowOff>323850</xdr:rowOff>
        </xdr:to>
        <xdr:sp macro="" textlink="">
          <xdr:nvSpPr>
            <xdr:cNvPr id="8803" name="Option Button 1635" hidden="1">
              <a:extLst>
                <a:ext uri="{63B3BB69-23CF-44E3-9099-C40C66FF867C}">
                  <a14:compatExt spid="_x0000_s8803"/>
                </a:ext>
                <a:ext uri="{FF2B5EF4-FFF2-40B4-BE49-F238E27FC236}">
                  <a16:creationId xmlns:a16="http://schemas.microsoft.com/office/drawing/2014/main" id="{00000000-0008-0000-0100-000063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5</xdr:row>
          <xdr:rowOff>76200</xdr:rowOff>
        </xdr:from>
        <xdr:to>
          <xdr:col>14</xdr:col>
          <xdr:colOff>419100</xdr:colOff>
          <xdr:row>5</xdr:row>
          <xdr:rowOff>323850</xdr:rowOff>
        </xdr:to>
        <xdr:sp macro="" textlink="">
          <xdr:nvSpPr>
            <xdr:cNvPr id="8804" name="Option Button 1636" hidden="1">
              <a:extLst>
                <a:ext uri="{63B3BB69-23CF-44E3-9099-C40C66FF867C}">
                  <a14:compatExt spid="_x0000_s8804"/>
                </a:ext>
                <a:ext uri="{FF2B5EF4-FFF2-40B4-BE49-F238E27FC236}">
                  <a16:creationId xmlns:a16="http://schemas.microsoft.com/office/drawing/2014/main" id="{00000000-0008-0000-0100-000064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5</xdr:row>
          <xdr:rowOff>76200</xdr:rowOff>
        </xdr:from>
        <xdr:to>
          <xdr:col>15</xdr:col>
          <xdr:colOff>419100</xdr:colOff>
          <xdr:row>5</xdr:row>
          <xdr:rowOff>323850</xdr:rowOff>
        </xdr:to>
        <xdr:sp macro="" textlink="">
          <xdr:nvSpPr>
            <xdr:cNvPr id="8805" name="Option Button 1637" hidden="1">
              <a:extLst>
                <a:ext uri="{63B3BB69-23CF-44E3-9099-C40C66FF867C}">
                  <a14:compatExt spid="_x0000_s8805"/>
                </a:ext>
                <a:ext uri="{FF2B5EF4-FFF2-40B4-BE49-F238E27FC236}">
                  <a16:creationId xmlns:a16="http://schemas.microsoft.com/office/drawing/2014/main" id="{00000000-0008-0000-0100-000065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5</xdr:row>
          <xdr:rowOff>76200</xdr:rowOff>
        </xdr:from>
        <xdr:to>
          <xdr:col>16</xdr:col>
          <xdr:colOff>419100</xdr:colOff>
          <xdr:row>5</xdr:row>
          <xdr:rowOff>323850</xdr:rowOff>
        </xdr:to>
        <xdr:sp macro="" textlink="">
          <xdr:nvSpPr>
            <xdr:cNvPr id="8806" name="Option Button 1638" hidden="1">
              <a:extLst>
                <a:ext uri="{63B3BB69-23CF-44E3-9099-C40C66FF867C}">
                  <a14:compatExt spid="_x0000_s8806"/>
                </a:ext>
                <a:ext uri="{FF2B5EF4-FFF2-40B4-BE49-F238E27FC236}">
                  <a16:creationId xmlns:a16="http://schemas.microsoft.com/office/drawing/2014/main" id="{00000000-0008-0000-0100-000066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xdr:row>
          <xdr:rowOff>47625</xdr:rowOff>
        </xdr:from>
        <xdr:to>
          <xdr:col>16</xdr:col>
          <xdr:colOff>533400</xdr:colOff>
          <xdr:row>5</xdr:row>
          <xdr:rowOff>333375</xdr:rowOff>
        </xdr:to>
        <xdr:sp macro="" textlink="">
          <xdr:nvSpPr>
            <xdr:cNvPr id="8807" name="Group Box 1639" hidden="1">
              <a:extLst>
                <a:ext uri="{63B3BB69-23CF-44E3-9099-C40C66FF867C}">
                  <a14:compatExt spid="_x0000_s8807"/>
                </a:ext>
                <a:ext uri="{FF2B5EF4-FFF2-40B4-BE49-F238E27FC236}">
                  <a16:creationId xmlns:a16="http://schemas.microsoft.com/office/drawing/2014/main" id="{00000000-0008-0000-0100-0000672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A-2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6</xdr:row>
          <xdr:rowOff>76200</xdr:rowOff>
        </xdr:from>
        <xdr:to>
          <xdr:col>5</xdr:col>
          <xdr:colOff>419100</xdr:colOff>
          <xdr:row>6</xdr:row>
          <xdr:rowOff>323850</xdr:rowOff>
        </xdr:to>
        <xdr:sp macro="" textlink="">
          <xdr:nvSpPr>
            <xdr:cNvPr id="8808" name="Option Button 1640" hidden="1">
              <a:extLst>
                <a:ext uri="{63B3BB69-23CF-44E3-9099-C40C66FF867C}">
                  <a14:compatExt spid="_x0000_s8808"/>
                </a:ext>
                <a:ext uri="{FF2B5EF4-FFF2-40B4-BE49-F238E27FC236}">
                  <a16:creationId xmlns:a16="http://schemas.microsoft.com/office/drawing/2014/main" id="{00000000-0008-0000-0100-000068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6</xdr:row>
          <xdr:rowOff>76200</xdr:rowOff>
        </xdr:from>
        <xdr:to>
          <xdr:col>6</xdr:col>
          <xdr:colOff>419100</xdr:colOff>
          <xdr:row>6</xdr:row>
          <xdr:rowOff>323850</xdr:rowOff>
        </xdr:to>
        <xdr:sp macro="" textlink="">
          <xdr:nvSpPr>
            <xdr:cNvPr id="8809" name="Option Button 1641" hidden="1">
              <a:extLst>
                <a:ext uri="{63B3BB69-23CF-44E3-9099-C40C66FF867C}">
                  <a14:compatExt spid="_x0000_s8809"/>
                </a:ext>
                <a:ext uri="{FF2B5EF4-FFF2-40B4-BE49-F238E27FC236}">
                  <a16:creationId xmlns:a16="http://schemas.microsoft.com/office/drawing/2014/main" id="{00000000-0008-0000-0100-000069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6</xdr:row>
          <xdr:rowOff>76200</xdr:rowOff>
        </xdr:from>
        <xdr:to>
          <xdr:col>7</xdr:col>
          <xdr:colOff>419100</xdr:colOff>
          <xdr:row>6</xdr:row>
          <xdr:rowOff>323850</xdr:rowOff>
        </xdr:to>
        <xdr:sp macro="" textlink="">
          <xdr:nvSpPr>
            <xdr:cNvPr id="8810" name="Option Button 1642" hidden="1">
              <a:extLst>
                <a:ext uri="{63B3BB69-23CF-44E3-9099-C40C66FF867C}">
                  <a14:compatExt spid="_x0000_s8810"/>
                </a:ext>
                <a:ext uri="{FF2B5EF4-FFF2-40B4-BE49-F238E27FC236}">
                  <a16:creationId xmlns:a16="http://schemas.microsoft.com/office/drawing/2014/main" id="{00000000-0008-0000-0100-00006A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76200</xdr:rowOff>
        </xdr:from>
        <xdr:to>
          <xdr:col>8</xdr:col>
          <xdr:colOff>419100</xdr:colOff>
          <xdr:row>6</xdr:row>
          <xdr:rowOff>323850</xdr:rowOff>
        </xdr:to>
        <xdr:sp macro="" textlink="">
          <xdr:nvSpPr>
            <xdr:cNvPr id="8811" name="Option Button 1643" hidden="1">
              <a:extLst>
                <a:ext uri="{63B3BB69-23CF-44E3-9099-C40C66FF867C}">
                  <a14:compatExt spid="_x0000_s8811"/>
                </a:ext>
                <a:ext uri="{FF2B5EF4-FFF2-40B4-BE49-F238E27FC236}">
                  <a16:creationId xmlns:a16="http://schemas.microsoft.com/office/drawing/2014/main" id="{00000000-0008-0000-0100-00006B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6</xdr:row>
          <xdr:rowOff>76200</xdr:rowOff>
        </xdr:from>
        <xdr:to>
          <xdr:col>9</xdr:col>
          <xdr:colOff>419100</xdr:colOff>
          <xdr:row>6</xdr:row>
          <xdr:rowOff>323850</xdr:rowOff>
        </xdr:to>
        <xdr:sp macro="" textlink="">
          <xdr:nvSpPr>
            <xdr:cNvPr id="8812" name="Option Button 1644" hidden="1">
              <a:extLst>
                <a:ext uri="{63B3BB69-23CF-44E3-9099-C40C66FF867C}">
                  <a14:compatExt spid="_x0000_s8812"/>
                </a:ext>
                <a:ext uri="{FF2B5EF4-FFF2-40B4-BE49-F238E27FC236}">
                  <a16:creationId xmlns:a16="http://schemas.microsoft.com/office/drawing/2014/main" id="{00000000-0008-0000-0100-00006C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6</xdr:row>
          <xdr:rowOff>76200</xdr:rowOff>
        </xdr:from>
        <xdr:to>
          <xdr:col>10</xdr:col>
          <xdr:colOff>419100</xdr:colOff>
          <xdr:row>6</xdr:row>
          <xdr:rowOff>323850</xdr:rowOff>
        </xdr:to>
        <xdr:sp macro="" textlink="">
          <xdr:nvSpPr>
            <xdr:cNvPr id="8813" name="Option Button 1645" hidden="1">
              <a:extLst>
                <a:ext uri="{63B3BB69-23CF-44E3-9099-C40C66FF867C}">
                  <a14:compatExt spid="_x0000_s8813"/>
                </a:ext>
                <a:ext uri="{FF2B5EF4-FFF2-40B4-BE49-F238E27FC236}">
                  <a16:creationId xmlns:a16="http://schemas.microsoft.com/office/drawing/2014/main" id="{00000000-0008-0000-0100-00006D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6</xdr:row>
          <xdr:rowOff>76200</xdr:rowOff>
        </xdr:from>
        <xdr:to>
          <xdr:col>11</xdr:col>
          <xdr:colOff>419100</xdr:colOff>
          <xdr:row>6</xdr:row>
          <xdr:rowOff>323850</xdr:rowOff>
        </xdr:to>
        <xdr:sp macro="" textlink="">
          <xdr:nvSpPr>
            <xdr:cNvPr id="8814" name="Option Button 1646" hidden="1">
              <a:extLst>
                <a:ext uri="{63B3BB69-23CF-44E3-9099-C40C66FF867C}">
                  <a14:compatExt spid="_x0000_s8814"/>
                </a:ext>
                <a:ext uri="{FF2B5EF4-FFF2-40B4-BE49-F238E27FC236}">
                  <a16:creationId xmlns:a16="http://schemas.microsoft.com/office/drawing/2014/main" id="{00000000-0008-0000-0100-00006E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6</xdr:row>
          <xdr:rowOff>76200</xdr:rowOff>
        </xdr:from>
        <xdr:to>
          <xdr:col>12</xdr:col>
          <xdr:colOff>419100</xdr:colOff>
          <xdr:row>6</xdr:row>
          <xdr:rowOff>323850</xdr:rowOff>
        </xdr:to>
        <xdr:sp macro="" textlink="">
          <xdr:nvSpPr>
            <xdr:cNvPr id="8815" name="Option Button 1647" hidden="1">
              <a:extLst>
                <a:ext uri="{63B3BB69-23CF-44E3-9099-C40C66FF867C}">
                  <a14:compatExt spid="_x0000_s8815"/>
                </a:ext>
                <a:ext uri="{FF2B5EF4-FFF2-40B4-BE49-F238E27FC236}">
                  <a16:creationId xmlns:a16="http://schemas.microsoft.com/office/drawing/2014/main" id="{00000000-0008-0000-0100-00006F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6</xdr:row>
          <xdr:rowOff>76200</xdr:rowOff>
        </xdr:from>
        <xdr:to>
          <xdr:col>13</xdr:col>
          <xdr:colOff>419100</xdr:colOff>
          <xdr:row>6</xdr:row>
          <xdr:rowOff>323850</xdr:rowOff>
        </xdr:to>
        <xdr:sp macro="" textlink="">
          <xdr:nvSpPr>
            <xdr:cNvPr id="8816" name="Option Button 1648" hidden="1">
              <a:extLst>
                <a:ext uri="{63B3BB69-23CF-44E3-9099-C40C66FF867C}">
                  <a14:compatExt spid="_x0000_s8816"/>
                </a:ext>
                <a:ext uri="{FF2B5EF4-FFF2-40B4-BE49-F238E27FC236}">
                  <a16:creationId xmlns:a16="http://schemas.microsoft.com/office/drawing/2014/main" id="{00000000-0008-0000-0100-000070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6</xdr:row>
          <xdr:rowOff>76200</xdr:rowOff>
        </xdr:from>
        <xdr:to>
          <xdr:col>14</xdr:col>
          <xdr:colOff>419100</xdr:colOff>
          <xdr:row>6</xdr:row>
          <xdr:rowOff>323850</xdr:rowOff>
        </xdr:to>
        <xdr:sp macro="" textlink="">
          <xdr:nvSpPr>
            <xdr:cNvPr id="8817" name="Option Button 1649" hidden="1">
              <a:extLst>
                <a:ext uri="{63B3BB69-23CF-44E3-9099-C40C66FF867C}">
                  <a14:compatExt spid="_x0000_s8817"/>
                </a:ext>
                <a:ext uri="{FF2B5EF4-FFF2-40B4-BE49-F238E27FC236}">
                  <a16:creationId xmlns:a16="http://schemas.microsoft.com/office/drawing/2014/main" id="{00000000-0008-0000-0100-000071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6</xdr:row>
          <xdr:rowOff>76200</xdr:rowOff>
        </xdr:from>
        <xdr:to>
          <xdr:col>15</xdr:col>
          <xdr:colOff>419100</xdr:colOff>
          <xdr:row>6</xdr:row>
          <xdr:rowOff>323850</xdr:rowOff>
        </xdr:to>
        <xdr:sp macro="" textlink="">
          <xdr:nvSpPr>
            <xdr:cNvPr id="8818" name="Option Button 1650" hidden="1">
              <a:extLst>
                <a:ext uri="{63B3BB69-23CF-44E3-9099-C40C66FF867C}">
                  <a14:compatExt spid="_x0000_s8818"/>
                </a:ext>
                <a:ext uri="{FF2B5EF4-FFF2-40B4-BE49-F238E27FC236}">
                  <a16:creationId xmlns:a16="http://schemas.microsoft.com/office/drawing/2014/main" id="{00000000-0008-0000-0100-000072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6</xdr:row>
          <xdr:rowOff>76200</xdr:rowOff>
        </xdr:from>
        <xdr:to>
          <xdr:col>16</xdr:col>
          <xdr:colOff>419100</xdr:colOff>
          <xdr:row>6</xdr:row>
          <xdr:rowOff>323850</xdr:rowOff>
        </xdr:to>
        <xdr:sp macro="" textlink="">
          <xdr:nvSpPr>
            <xdr:cNvPr id="8819" name="Option Button 1651" hidden="1">
              <a:extLst>
                <a:ext uri="{63B3BB69-23CF-44E3-9099-C40C66FF867C}">
                  <a14:compatExt spid="_x0000_s8819"/>
                </a:ext>
                <a:ext uri="{FF2B5EF4-FFF2-40B4-BE49-F238E27FC236}">
                  <a16:creationId xmlns:a16="http://schemas.microsoft.com/office/drawing/2014/main" id="{00000000-0008-0000-0100-000073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6</xdr:row>
          <xdr:rowOff>47625</xdr:rowOff>
        </xdr:from>
        <xdr:to>
          <xdr:col>16</xdr:col>
          <xdr:colOff>533400</xdr:colOff>
          <xdr:row>6</xdr:row>
          <xdr:rowOff>333375</xdr:rowOff>
        </xdr:to>
        <xdr:sp macro="" textlink="">
          <xdr:nvSpPr>
            <xdr:cNvPr id="8820" name="Group Box 1652" hidden="1">
              <a:extLst>
                <a:ext uri="{63B3BB69-23CF-44E3-9099-C40C66FF867C}">
                  <a14:compatExt spid="_x0000_s8820"/>
                </a:ext>
                <a:ext uri="{FF2B5EF4-FFF2-40B4-BE49-F238E27FC236}">
                  <a16:creationId xmlns:a16="http://schemas.microsoft.com/office/drawing/2014/main" id="{00000000-0008-0000-0100-0000742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A-3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7</xdr:row>
          <xdr:rowOff>76200</xdr:rowOff>
        </xdr:from>
        <xdr:to>
          <xdr:col>5</xdr:col>
          <xdr:colOff>419100</xdr:colOff>
          <xdr:row>7</xdr:row>
          <xdr:rowOff>323850</xdr:rowOff>
        </xdr:to>
        <xdr:sp macro="" textlink="">
          <xdr:nvSpPr>
            <xdr:cNvPr id="8821" name="Option Button 1653" hidden="1">
              <a:extLst>
                <a:ext uri="{63B3BB69-23CF-44E3-9099-C40C66FF867C}">
                  <a14:compatExt spid="_x0000_s8821"/>
                </a:ext>
                <a:ext uri="{FF2B5EF4-FFF2-40B4-BE49-F238E27FC236}">
                  <a16:creationId xmlns:a16="http://schemas.microsoft.com/office/drawing/2014/main" id="{00000000-0008-0000-0100-000075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7</xdr:row>
          <xdr:rowOff>76200</xdr:rowOff>
        </xdr:from>
        <xdr:to>
          <xdr:col>6</xdr:col>
          <xdr:colOff>419100</xdr:colOff>
          <xdr:row>7</xdr:row>
          <xdr:rowOff>323850</xdr:rowOff>
        </xdr:to>
        <xdr:sp macro="" textlink="">
          <xdr:nvSpPr>
            <xdr:cNvPr id="8822" name="Option Button 1654" hidden="1">
              <a:extLst>
                <a:ext uri="{63B3BB69-23CF-44E3-9099-C40C66FF867C}">
                  <a14:compatExt spid="_x0000_s8822"/>
                </a:ext>
                <a:ext uri="{FF2B5EF4-FFF2-40B4-BE49-F238E27FC236}">
                  <a16:creationId xmlns:a16="http://schemas.microsoft.com/office/drawing/2014/main" id="{00000000-0008-0000-0100-000076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7</xdr:row>
          <xdr:rowOff>76200</xdr:rowOff>
        </xdr:from>
        <xdr:to>
          <xdr:col>7</xdr:col>
          <xdr:colOff>419100</xdr:colOff>
          <xdr:row>7</xdr:row>
          <xdr:rowOff>323850</xdr:rowOff>
        </xdr:to>
        <xdr:sp macro="" textlink="">
          <xdr:nvSpPr>
            <xdr:cNvPr id="8823" name="Option Button 1655" hidden="1">
              <a:extLst>
                <a:ext uri="{63B3BB69-23CF-44E3-9099-C40C66FF867C}">
                  <a14:compatExt spid="_x0000_s8823"/>
                </a:ext>
                <a:ext uri="{FF2B5EF4-FFF2-40B4-BE49-F238E27FC236}">
                  <a16:creationId xmlns:a16="http://schemas.microsoft.com/office/drawing/2014/main" id="{00000000-0008-0000-0100-000077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7</xdr:row>
          <xdr:rowOff>76200</xdr:rowOff>
        </xdr:from>
        <xdr:to>
          <xdr:col>8</xdr:col>
          <xdr:colOff>419100</xdr:colOff>
          <xdr:row>7</xdr:row>
          <xdr:rowOff>323850</xdr:rowOff>
        </xdr:to>
        <xdr:sp macro="" textlink="">
          <xdr:nvSpPr>
            <xdr:cNvPr id="8824" name="Option Button 1656" hidden="1">
              <a:extLst>
                <a:ext uri="{63B3BB69-23CF-44E3-9099-C40C66FF867C}">
                  <a14:compatExt spid="_x0000_s8824"/>
                </a:ext>
                <a:ext uri="{FF2B5EF4-FFF2-40B4-BE49-F238E27FC236}">
                  <a16:creationId xmlns:a16="http://schemas.microsoft.com/office/drawing/2014/main" id="{00000000-0008-0000-0100-000078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7</xdr:row>
          <xdr:rowOff>76200</xdr:rowOff>
        </xdr:from>
        <xdr:to>
          <xdr:col>9</xdr:col>
          <xdr:colOff>419100</xdr:colOff>
          <xdr:row>7</xdr:row>
          <xdr:rowOff>323850</xdr:rowOff>
        </xdr:to>
        <xdr:sp macro="" textlink="">
          <xdr:nvSpPr>
            <xdr:cNvPr id="8825" name="Option Button 1657" hidden="1">
              <a:extLst>
                <a:ext uri="{63B3BB69-23CF-44E3-9099-C40C66FF867C}">
                  <a14:compatExt spid="_x0000_s8825"/>
                </a:ext>
                <a:ext uri="{FF2B5EF4-FFF2-40B4-BE49-F238E27FC236}">
                  <a16:creationId xmlns:a16="http://schemas.microsoft.com/office/drawing/2014/main" id="{00000000-0008-0000-0100-000079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7</xdr:row>
          <xdr:rowOff>76200</xdr:rowOff>
        </xdr:from>
        <xdr:to>
          <xdr:col>10</xdr:col>
          <xdr:colOff>419100</xdr:colOff>
          <xdr:row>7</xdr:row>
          <xdr:rowOff>323850</xdr:rowOff>
        </xdr:to>
        <xdr:sp macro="" textlink="">
          <xdr:nvSpPr>
            <xdr:cNvPr id="8826" name="Option Button 1658" hidden="1">
              <a:extLst>
                <a:ext uri="{63B3BB69-23CF-44E3-9099-C40C66FF867C}">
                  <a14:compatExt spid="_x0000_s8826"/>
                </a:ext>
                <a:ext uri="{FF2B5EF4-FFF2-40B4-BE49-F238E27FC236}">
                  <a16:creationId xmlns:a16="http://schemas.microsoft.com/office/drawing/2014/main" id="{00000000-0008-0000-0100-00007A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7</xdr:row>
          <xdr:rowOff>76200</xdr:rowOff>
        </xdr:from>
        <xdr:to>
          <xdr:col>11</xdr:col>
          <xdr:colOff>419100</xdr:colOff>
          <xdr:row>7</xdr:row>
          <xdr:rowOff>323850</xdr:rowOff>
        </xdr:to>
        <xdr:sp macro="" textlink="">
          <xdr:nvSpPr>
            <xdr:cNvPr id="8827" name="Option Button 1659" hidden="1">
              <a:extLst>
                <a:ext uri="{63B3BB69-23CF-44E3-9099-C40C66FF867C}">
                  <a14:compatExt spid="_x0000_s8827"/>
                </a:ext>
                <a:ext uri="{FF2B5EF4-FFF2-40B4-BE49-F238E27FC236}">
                  <a16:creationId xmlns:a16="http://schemas.microsoft.com/office/drawing/2014/main" id="{00000000-0008-0000-0100-00007B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xdr:row>
          <xdr:rowOff>76200</xdr:rowOff>
        </xdr:from>
        <xdr:to>
          <xdr:col>12</xdr:col>
          <xdr:colOff>419100</xdr:colOff>
          <xdr:row>7</xdr:row>
          <xdr:rowOff>323850</xdr:rowOff>
        </xdr:to>
        <xdr:sp macro="" textlink="">
          <xdr:nvSpPr>
            <xdr:cNvPr id="8828" name="Option Button 1660" hidden="1">
              <a:extLst>
                <a:ext uri="{63B3BB69-23CF-44E3-9099-C40C66FF867C}">
                  <a14:compatExt spid="_x0000_s8828"/>
                </a:ext>
                <a:ext uri="{FF2B5EF4-FFF2-40B4-BE49-F238E27FC236}">
                  <a16:creationId xmlns:a16="http://schemas.microsoft.com/office/drawing/2014/main" id="{00000000-0008-0000-0100-00007C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7</xdr:row>
          <xdr:rowOff>76200</xdr:rowOff>
        </xdr:from>
        <xdr:to>
          <xdr:col>13</xdr:col>
          <xdr:colOff>419100</xdr:colOff>
          <xdr:row>7</xdr:row>
          <xdr:rowOff>323850</xdr:rowOff>
        </xdr:to>
        <xdr:sp macro="" textlink="">
          <xdr:nvSpPr>
            <xdr:cNvPr id="8829" name="Option Button 1661" hidden="1">
              <a:extLst>
                <a:ext uri="{63B3BB69-23CF-44E3-9099-C40C66FF867C}">
                  <a14:compatExt spid="_x0000_s8829"/>
                </a:ext>
                <a:ext uri="{FF2B5EF4-FFF2-40B4-BE49-F238E27FC236}">
                  <a16:creationId xmlns:a16="http://schemas.microsoft.com/office/drawing/2014/main" id="{00000000-0008-0000-0100-00007D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7</xdr:row>
          <xdr:rowOff>76200</xdr:rowOff>
        </xdr:from>
        <xdr:to>
          <xdr:col>14</xdr:col>
          <xdr:colOff>419100</xdr:colOff>
          <xdr:row>7</xdr:row>
          <xdr:rowOff>323850</xdr:rowOff>
        </xdr:to>
        <xdr:sp macro="" textlink="">
          <xdr:nvSpPr>
            <xdr:cNvPr id="8830" name="Option Button 1662" hidden="1">
              <a:extLst>
                <a:ext uri="{63B3BB69-23CF-44E3-9099-C40C66FF867C}">
                  <a14:compatExt spid="_x0000_s8830"/>
                </a:ext>
                <a:ext uri="{FF2B5EF4-FFF2-40B4-BE49-F238E27FC236}">
                  <a16:creationId xmlns:a16="http://schemas.microsoft.com/office/drawing/2014/main" id="{00000000-0008-0000-0100-00007E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7</xdr:row>
          <xdr:rowOff>76200</xdr:rowOff>
        </xdr:from>
        <xdr:to>
          <xdr:col>15</xdr:col>
          <xdr:colOff>419100</xdr:colOff>
          <xdr:row>7</xdr:row>
          <xdr:rowOff>323850</xdr:rowOff>
        </xdr:to>
        <xdr:sp macro="" textlink="">
          <xdr:nvSpPr>
            <xdr:cNvPr id="8831" name="Option Button 1663" hidden="1">
              <a:extLst>
                <a:ext uri="{63B3BB69-23CF-44E3-9099-C40C66FF867C}">
                  <a14:compatExt spid="_x0000_s8831"/>
                </a:ext>
                <a:ext uri="{FF2B5EF4-FFF2-40B4-BE49-F238E27FC236}">
                  <a16:creationId xmlns:a16="http://schemas.microsoft.com/office/drawing/2014/main" id="{00000000-0008-0000-0100-00007F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7</xdr:row>
          <xdr:rowOff>76200</xdr:rowOff>
        </xdr:from>
        <xdr:to>
          <xdr:col>16</xdr:col>
          <xdr:colOff>419100</xdr:colOff>
          <xdr:row>7</xdr:row>
          <xdr:rowOff>323850</xdr:rowOff>
        </xdr:to>
        <xdr:sp macro="" textlink="">
          <xdr:nvSpPr>
            <xdr:cNvPr id="8832" name="Option Button 1664" hidden="1">
              <a:extLst>
                <a:ext uri="{63B3BB69-23CF-44E3-9099-C40C66FF867C}">
                  <a14:compatExt spid="_x0000_s8832"/>
                </a:ext>
                <a:ext uri="{FF2B5EF4-FFF2-40B4-BE49-F238E27FC236}">
                  <a16:creationId xmlns:a16="http://schemas.microsoft.com/office/drawing/2014/main" id="{00000000-0008-0000-0100-000080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7</xdr:row>
          <xdr:rowOff>47625</xdr:rowOff>
        </xdr:from>
        <xdr:to>
          <xdr:col>16</xdr:col>
          <xdr:colOff>533400</xdr:colOff>
          <xdr:row>7</xdr:row>
          <xdr:rowOff>333375</xdr:rowOff>
        </xdr:to>
        <xdr:sp macro="" textlink="">
          <xdr:nvSpPr>
            <xdr:cNvPr id="8833" name="Group Box 1665" hidden="1">
              <a:extLst>
                <a:ext uri="{63B3BB69-23CF-44E3-9099-C40C66FF867C}">
                  <a14:compatExt spid="_x0000_s8833"/>
                </a:ext>
                <a:ext uri="{FF2B5EF4-FFF2-40B4-BE49-F238E27FC236}">
                  <a16:creationId xmlns:a16="http://schemas.microsoft.com/office/drawing/2014/main" id="{00000000-0008-0000-0100-0000812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A-4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8</xdr:row>
          <xdr:rowOff>76200</xdr:rowOff>
        </xdr:from>
        <xdr:to>
          <xdr:col>5</xdr:col>
          <xdr:colOff>419100</xdr:colOff>
          <xdr:row>8</xdr:row>
          <xdr:rowOff>323850</xdr:rowOff>
        </xdr:to>
        <xdr:sp macro="" textlink="">
          <xdr:nvSpPr>
            <xdr:cNvPr id="8834" name="Option Button 1666" hidden="1">
              <a:extLst>
                <a:ext uri="{63B3BB69-23CF-44E3-9099-C40C66FF867C}">
                  <a14:compatExt spid="_x0000_s8834"/>
                </a:ext>
                <a:ext uri="{FF2B5EF4-FFF2-40B4-BE49-F238E27FC236}">
                  <a16:creationId xmlns:a16="http://schemas.microsoft.com/office/drawing/2014/main" id="{00000000-0008-0000-0100-000082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8</xdr:row>
          <xdr:rowOff>76200</xdr:rowOff>
        </xdr:from>
        <xdr:to>
          <xdr:col>6</xdr:col>
          <xdr:colOff>419100</xdr:colOff>
          <xdr:row>8</xdr:row>
          <xdr:rowOff>323850</xdr:rowOff>
        </xdr:to>
        <xdr:sp macro="" textlink="">
          <xdr:nvSpPr>
            <xdr:cNvPr id="8835" name="Option Button 1667" hidden="1">
              <a:extLst>
                <a:ext uri="{63B3BB69-23CF-44E3-9099-C40C66FF867C}">
                  <a14:compatExt spid="_x0000_s8835"/>
                </a:ext>
                <a:ext uri="{FF2B5EF4-FFF2-40B4-BE49-F238E27FC236}">
                  <a16:creationId xmlns:a16="http://schemas.microsoft.com/office/drawing/2014/main" id="{00000000-0008-0000-0100-000083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8</xdr:row>
          <xdr:rowOff>76200</xdr:rowOff>
        </xdr:from>
        <xdr:to>
          <xdr:col>7</xdr:col>
          <xdr:colOff>419100</xdr:colOff>
          <xdr:row>8</xdr:row>
          <xdr:rowOff>323850</xdr:rowOff>
        </xdr:to>
        <xdr:sp macro="" textlink="">
          <xdr:nvSpPr>
            <xdr:cNvPr id="8836" name="Option Button 1668" hidden="1">
              <a:extLst>
                <a:ext uri="{63B3BB69-23CF-44E3-9099-C40C66FF867C}">
                  <a14:compatExt spid="_x0000_s8836"/>
                </a:ext>
                <a:ext uri="{FF2B5EF4-FFF2-40B4-BE49-F238E27FC236}">
                  <a16:creationId xmlns:a16="http://schemas.microsoft.com/office/drawing/2014/main" id="{00000000-0008-0000-0100-000084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8</xdr:row>
          <xdr:rowOff>76200</xdr:rowOff>
        </xdr:from>
        <xdr:to>
          <xdr:col>8</xdr:col>
          <xdr:colOff>419100</xdr:colOff>
          <xdr:row>8</xdr:row>
          <xdr:rowOff>323850</xdr:rowOff>
        </xdr:to>
        <xdr:sp macro="" textlink="">
          <xdr:nvSpPr>
            <xdr:cNvPr id="8837" name="Option Button 1669" hidden="1">
              <a:extLst>
                <a:ext uri="{63B3BB69-23CF-44E3-9099-C40C66FF867C}">
                  <a14:compatExt spid="_x0000_s8837"/>
                </a:ext>
                <a:ext uri="{FF2B5EF4-FFF2-40B4-BE49-F238E27FC236}">
                  <a16:creationId xmlns:a16="http://schemas.microsoft.com/office/drawing/2014/main" id="{00000000-0008-0000-0100-000085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8</xdr:row>
          <xdr:rowOff>76200</xdr:rowOff>
        </xdr:from>
        <xdr:to>
          <xdr:col>9</xdr:col>
          <xdr:colOff>419100</xdr:colOff>
          <xdr:row>8</xdr:row>
          <xdr:rowOff>323850</xdr:rowOff>
        </xdr:to>
        <xdr:sp macro="" textlink="">
          <xdr:nvSpPr>
            <xdr:cNvPr id="8838" name="Option Button 1670" hidden="1">
              <a:extLst>
                <a:ext uri="{63B3BB69-23CF-44E3-9099-C40C66FF867C}">
                  <a14:compatExt spid="_x0000_s8838"/>
                </a:ext>
                <a:ext uri="{FF2B5EF4-FFF2-40B4-BE49-F238E27FC236}">
                  <a16:creationId xmlns:a16="http://schemas.microsoft.com/office/drawing/2014/main" id="{00000000-0008-0000-0100-000086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8</xdr:row>
          <xdr:rowOff>76200</xdr:rowOff>
        </xdr:from>
        <xdr:to>
          <xdr:col>10</xdr:col>
          <xdr:colOff>419100</xdr:colOff>
          <xdr:row>8</xdr:row>
          <xdr:rowOff>323850</xdr:rowOff>
        </xdr:to>
        <xdr:sp macro="" textlink="">
          <xdr:nvSpPr>
            <xdr:cNvPr id="8839" name="Option Button 1671" hidden="1">
              <a:extLst>
                <a:ext uri="{63B3BB69-23CF-44E3-9099-C40C66FF867C}">
                  <a14:compatExt spid="_x0000_s8839"/>
                </a:ext>
                <a:ext uri="{FF2B5EF4-FFF2-40B4-BE49-F238E27FC236}">
                  <a16:creationId xmlns:a16="http://schemas.microsoft.com/office/drawing/2014/main" id="{00000000-0008-0000-0100-000087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8</xdr:row>
          <xdr:rowOff>76200</xdr:rowOff>
        </xdr:from>
        <xdr:to>
          <xdr:col>11</xdr:col>
          <xdr:colOff>419100</xdr:colOff>
          <xdr:row>8</xdr:row>
          <xdr:rowOff>323850</xdr:rowOff>
        </xdr:to>
        <xdr:sp macro="" textlink="">
          <xdr:nvSpPr>
            <xdr:cNvPr id="8840" name="Option Button 1672" hidden="1">
              <a:extLst>
                <a:ext uri="{63B3BB69-23CF-44E3-9099-C40C66FF867C}">
                  <a14:compatExt spid="_x0000_s8840"/>
                </a:ext>
                <a:ext uri="{FF2B5EF4-FFF2-40B4-BE49-F238E27FC236}">
                  <a16:creationId xmlns:a16="http://schemas.microsoft.com/office/drawing/2014/main" id="{00000000-0008-0000-0100-000088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8</xdr:row>
          <xdr:rowOff>76200</xdr:rowOff>
        </xdr:from>
        <xdr:to>
          <xdr:col>12</xdr:col>
          <xdr:colOff>419100</xdr:colOff>
          <xdr:row>8</xdr:row>
          <xdr:rowOff>323850</xdr:rowOff>
        </xdr:to>
        <xdr:sp macro="" textlink="">
          <xdr:nvSpPr>
            <xdr:cNvPr id="8841" name="Option Button 1673" hidden="1">
              <a:extLst>
                <a:ext uri="{63B3BB69-23CF-44E3-9099-C40C66FF867C}">
                  <a14:compatExt spid="_x0000_s8841"/>
                </a:ext>
                <a:ext uri="{FF2B5EF4-FFF2-40B4-BE49-F238E27FC236}">
                  <a16:creationId xmlns:a16="http://schemas.microsoft.com/office/drawing/2014/main" id="{00000000-0008-0000-0100-000089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8</xdr:row>
          <xdr:rowOff>76200</xdr:rowOff>
        </xdr:from>
        <xdr:to>
          <xdr:col>13</xdr:col>
          <xdr:colOff>419100</xdr:colOff>
          <xdr:row>8</xdr:row>
          <xdr:rowOff>323850</xdr:rowOff>
        </xdr:to>
        <xdr:sp macro="" textlink="">
          <xdr:nvSpPr>
            <xdr:cNvPr id="8842" name="Option Button 1674" hidden="1">
              <a:extLst>
                <a:ext uri="{63B3BB69-23CF-44E3-9099-C40C66FF867C}">
                  <a14:compatExt spid="_x0000_s8842"/>
                </a:ext>
                <a:ext uri="{FF2B5EF4-FFF2-40B4-BE49-F238E27FC236}">
                  <a16:creationId xmlns:a16="http://schemas.microsoft.com/office/drawing/2014/main" id="{00000000-0008-0000-0100-00008A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8</xdr:row>
          <xdr:rowOff>76200</xdr:rowOff>
        </xdr:from>
        <xdr:to>
          <xdr:col>14</xdr:col>
          <xdr:colOff>419100</xdr:colOff>
          <xdr:row>8</xdr:row>
          <xdr:rowOff>323850</xdr:rowOff>
        </xdr:to>
        <xdr:sp macro="" textlink="">
          <xdr:nvSpPr>
            <xdr:cNvPr id="8843" name="Option Button 1675" hidden="1">
              <a:extLst>
                <a:ext uri="{63B3BB69-23CF-44E3-9099-C40C66FF867C}">
                  <a14:compatExt spid="_x0000_s8843"/>
                </a:ext>
                <a:ext uri="{FF2B5EF4-FFF2-40B4-BE49-F238E27FC236}">
                  <a16:creationId xmlns:a16="http://schemas.microsoft.com/office/drawing/2014/main" id="{00000000-0008-0000-0100-00008B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8</xdr:row>
          <xdr:rowOff>76200</xdr:rowOff>
        </xdr:from>
        <xdr:to>
          <xdr:col>15</xdr:col>
          <xdr:colOff>419100</xdr:colOff>
          <xdr:row>8</xdr:row>
          <xdr:rowOff>323850</xdr:rowOff>
        </xdr:to>
        <xdr:sp macro="" textlink="">
          <xdr:nvSpPr>
            <xdr:cNvPr id="8844" name="Option Button 1676" hidden="1">
              <a:extLst>
                <a:ext uri="{63B3BB69-23CF-44E3-9099-C40C66FF867C}">
                  <a14:compatExt spid="_x0000_s8844"/>
                </a:ext>
                <a:ext uri="{FF2B5EF4-FFF2-40B4-BE49-F238E27FC236}">
                  <a16:creationId xmlns:a16="http://schemas.microsoft.com/office/drawing/2014/main" id="{00000000-0008-0000-0100-00008C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8</xdr:row>
          <xdr:rowOff>76200</xdr:rowOff>
        </xdr:from>
        <xdr:to>
          <xdr:col>16</xdr:col>
          <xdr:colOff>419100</xdr:colOff>
          <xdr:row>8</xdr:row>
          <xdr:rowOff>323850</xdr:rowOff>
        </xdr:to>
        <xdr:sp macro="" textlink="">
          <xdr:nvSpPr>
            <xdr:cNvPr id="8845" name="Option Button 1677" hidden="1">
              <a:extLst>
                <a:ext uri="{63B3BB69-23CF-44E3-9099-C40C66FF867C}">
                  <a14:compatExt spid="_x0000_s8845"/>
                </a:ext>
                <a:ext uri="{FF2B5EF4-FFF2-40B4-BE49-F238E27FC236}">
                  <a16:creationId xmlns:a16="http://schemas.microsoft.com/office/drawing/2014/main" id="{00000000-0008-0000-0100-00008D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8</xdr:row>
          <xdr:rowOff>47625</xdr:rowOff>
        </xdr:from>
        <xdr:to>
          <xdr:col>16</xdr:col>
          <xdr:colOff>533400</xdr:colOff>
          <xdr:row>8</xdr:row>
          <xdr:rowOff>333375</xdr:rowOff>
        </xdr:to>
        <xdr:sp macro="" textlink="">
          <xdr:nvSpPr>
            <xdr:cNvPr id="8846" name="Group Box 1678" hidden="1">
              <a:extLst>
                <a:ext uri="{63B3BB69-23CF-44E3-9099-C40C66FF867C}">
                  <a14:compatExt spid="_x0000_s8846"/>
                </a:ext>
                <a:ext uri="{FF2B5EF4-FFF2-40B4-BE49-F238E27FC236}">
                  <a16:creationId xmlns:a16="http://schemas.microsoft.com/office/drawing/2014/main" id="{00000000-0008-0000-0100-00008E2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A-5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9</xdr:row>
          <xdr:rowOff>76200</xdr:rowOff>
        </xdr:from>
        <xdr:to>
          <xdr:col>5</xdr:col>
          <xdr:colOff>419100</xdr:colOff>
          <xdr:row>9</xdr:row>
          <xdr:rowOff>323850</xdr:rowOff>
        </xdr:to>
        <xdr:sp macro="" textlink="">
          <xdr:nvSpPr>
            <xdr:cNvPr id="8847" name="Option Button 1679" hidden="1">
              <a:extLst>
                <a:ext uri="{63B3BB69-23CF-44E3-9099-C40C66FF867C}">
                  <a14:compatExt spid="_x0000_s8847"/>
                </a:ext>
                <a:ext uri="{FF2B5EF4-FFF2-40B4-BE49-F238E27FC236}">
                  <a16:creationId xmlns:a16="http://schemas.microsoft.com/office/drawing/2014/main" id="{00000000-0008-0000-0100-00008F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9</xdr:row>
          <xdr:rowOff>76200</xdr:rowOff>
        </xdr:from>
        <xdr:to>
          <xdr:col>6</xdr:col>
          <xdr:colOff>419100</xdr:colOff>
          <xdr:row>9</xdr:row>
          <xdr:rowOff>323850</xdr:rowOff>
        </xdr:to>
        <xdr:sp macro="" textlink="">
          <xdr:nvSpPr>
            <xdr:cNvPr id="8848" name="Option Button 1680" hidden="1">
              <a:extLst>
                <a:ext uri="{63B3BB69-23CF-44E3-9099-C40C66FF867C}">
                  <a14:compatExt spid="_x0000_s8848"/>
                </a:ext>
                <a:ext uri="{FF2B5EF4-FFF2-40B4-BE49-F238E27FC236}">
                  <a16:creationId xmlns:a16="http://schemas.microsoft.com/office/drawing/2014/main" id="{00000000-0008-0000-0100-000090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9</xdr:row>
          <xdr:rowOff>76200</xdr:rowOff>
        </xdr:from>
        <xdr:to>
          <xdr:col>7</xdr:col>
          <xdr:colOff>419100</xdr:colOff>
          <xdr:row>9</xdr:row>
          <xdr:rowOff>323850</xdr:rowOff>
        </xdr:to>
        <xdr:sp macro="" textlink="">
          <xdr:nvSpPr>
            <xdr:cNvPr id="8849" name="Option Button 1681" hidden="1">
              <a:extLst>
                <a:ext uri="{63B3BB69-23CF-44E3-9099-C40C66FF867C}">
                  <a14:compatExt spid="_x0000_s8849"/>
                </a:ext>
                <a:ext uri="{FF2B5EF4-FFF2-40B4-BE49-F238E27FC236}">
                  <a16:creationId xmlns:a16="http://schemas.microsoft.com/office/drawing/2014/main" id="{00000000-0008-0000-0100-000091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9</xdr:row>
          <xdr:rowOff>76200</xdr:rowOff>
        </xdr:from>
        <xdr:to>
          <xdr:col>8</xdr:col>
          <xdr:colOff>419100</xdr:colOff>
          <xdr:row>9</xdr:row>
          <xdr:rowOff>323850</xdr:rowOff>
        </xdr:to>
        <xdr:sp macro="" textlink="">
          <xdr:nvSpPr>
            <xdr:cNvPr id="8850" name="Option Button 1682" hidden="1">
              <a:extLst>
                <a:ext uri="{63B3BB69-23CF-44E3-9099-C40C66FF867C}">
                  <a14:compatExt spid="_x0000_s8850"/>
                </a:ext>
                <a:ext uri="{FF2B5EF4-FFF2-40B4-BE49-F238E27FC236}">
                  <a16:creationId xmlns:a16="http://schemas.microsoft.com/office/drawing/2014/main" id="{00000000-0008-0000-0100-000092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9</xdr:row>
          <xdr:rowOff>76200</xdr:rowOff>
        </xdr:from>
        <xdr:to>
          <xdr:col>9</xdr:col>
          <xdr:colOff>419100</xdr:colOff>
          <xdr:row>9</xdr:row>
          <xdr:rowOff>323850</xdr:rowOff>
        </xdr:to>
        <xdr:sp macro="" textlink="">
          <xdr:nvSpPr>
            <xdr:cNvPr id="8851" name="Option Button 1683" hidden="1">
              <a:extLst>
                <a:ext uri="{63B3BB69-23CF-44E3-9099-C40C66FF867C}">
                  <a14:compatExt spid="_x0000_s8851"/>
                </a:ext>
                <a:ext uri="{FF2B5EF4-FFF2-40B4-BE49-F238E27FC236}">
                  <a16:creationId xmlns:a16="http://schemas.microsoft.com/office/drawing/2014/main" id="{00000000-0008-0000-0100-000093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9</xdr:row>
          <xdr:rowOff>76200</xdr:rowOff>
        </xdr:from>
        <xdr:to>
          <xdr:col>10</xdr:col>
          <xdr:colOff>419100</xdr:colOff>
          <xdr:row>9</xdr:row>
          <xdr:rowOff>323850</xdr:rowOff>
        </xdr:to>
        <xdr:sp macro="" textlink="">
          <xdr:nvSpPr>
            <xdr:cNvPr id="8852" name="Option Button 1684" hidden="1">
              <a:extLst>
                <a:ext uri="{63B3BB69-23CF-44E3-9099-C40C66FF867C}">
                  <a14:compatExt spid="_x0000_s8852"/>
                </a:ext>
                <a:ext uri="{FF2B5EF4-FFF2-40B4-BE49-F238E27FC236}">
                  <a16:creationId xmlns:a16="http://schemas.microsoft.com/office/drawing/2014/main" id="{00000000-0008-0000-0100-000094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9</xdr:row>
          <xdr:rowOff>76200</xdr:rowOff>
        </xdr:from>
        <xdr:to>
          <xdr:col>11</xdr:col>
          <xdr:colOff>419100</xdr:colOff>
          <xdr:row>9</xdr:row>
          <xdr:rowOff>323850</xdr:rowOff>
        </xdr:to>
        <xdr:sp macro="" textlink="">
          <xdr:nvSpPr>
            <xdr:cNvPr id="8853" name="Option Button 1685" hidden="1">
              <a:extLst>
                <a:ext uri="{63B3BB69-23CF-44E3-9099-C40C66FF867C}">
                  <a14:compatExt spid="_x0000_s8853"/>
                </a:ext>
                <a:ext uri="{FF2B5EF4-FFF2-40B4-BE49-F238E27FC236}">
                  <a16:creationId xmlns:a16="http://schemas.microsoft.com/office/drawing/2014/main" id="{00000000-0008-0000-0100-000095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9</xdr:row>
          <xdr:rowOff>76200</xdr:rowOff>
        </xdr:from>
        <xdr:to>
          <xdr:col>12</xdr:col>
          <xdr:colOff>419100</xdr:colOff>
          <xdr:row>9</xdr:row>
          <xdr:rowOff>323850</xdr:rowOff>
        </xdr:to>
        <xdr:sp macro="" textlink="">
          <xdr:nvSpPr>
            <xdr:cNvPr id="8854" name="Option Button 1686" hidden="1">
              <a:extLst>
                <a:ext uri="{63B3BB69-23CF-44E3-9099-C40C66FF867C}">
                  <a14:compatExt spid="_x0000_s8854"/>
                </a:ext>
                <a:ext uri="{FF2B5EF4-FFF2-40B4-BE49-F238E27FC236}">
                  <a16:creationId xmlns:a16="http://schemas.microsoft.com/office/drawing/2014/main" id="{00000000-0008-0000-0100-000096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9</xdr:row>
          <xdr:rowOff>76200</xdr:rowOff>
        </xdr:from>
        <xdr:to>
          <xdr:col>13</xdr:col>
          <xdr:colOff>419100</xdr:colOff>
          <xdr:row>9</xdr:row>
          <xdr:rowOff>323850</xdr:rowOff>
        </xdr:to>
        <xdr:sp macro="" textlink="">
          <xdr:nvSpPr>
            <xdr:cNvPr id="8855" name="Option Button 1687" hidden="1">
              <a:extLst>
                <a:ext uri="{63B3BB69-23CF-44E3-9099-C40C66FF867C}">
                  <a14:compatExt spid="_x0000_s8855"/>
                </a:ext>
                <a:ext uri="{FF2B5EF4-FFF2-40B4-BE49-F238E27FC236}">
                  <a16:creationId xmlns:a16="http://schemas.microsoft.com/office/drawing/2014/main" id="{00000000-0008-0000-0100-000097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9</xdr:row>
          <xdr:rowOff>76200</xdr:rowOff>
        </xdr:from>
        <xdr:to>
          <xdr:col>14</xdr:col>
          <xdr:colOff>419100</xdr:colOff>
          <xdr:row>9</xdr:row>
          <xdr:rowOff>323850</xdr:rowOff>
        </xdr:to>
        <xdr:sp macro="" textlink="">
          <xdr:nvSpPr>
            <xdr:cNvPr id="8856" name="Option Button 1688" hidden="1">
              <a:extLst>
                <a:ext uri="{63B3BB69-23CF-44E3-9099-C40C66FF867C}">
                  <a14:compatExt spid="_x0000_s8856"/>
                </a:ext>
                <a:ext uri="{FF2B5EF4-FFF2-40B4-BE49-F238E27FC236}">
                  <a16:creationId xmlns:a16="http://schemas.microsoft.com/office/drawing/2014/main" id="{00000000-0008-0000-0100-000098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9</xdr:row>
          <xdr:rowOff>76200</xdr:rowOff>
        </xdr:from>
        <xdr:to>
          <xdr:col>15</xdr:col>
          <xdr:colOff>419100</xdr:colOff>
          <xdr:row>9</xdr:row>
          <xdr:rowOff>323850</xdr:rowOff>
        </xdr:to>
        <xdr:sp macro="" textlink="">
          <xdr:nvSpPr>
            <xdr:cNvPr id="8857" name="Option Button 1689" hidden="1">
              <a:extLst>
                <a:ext uri="{63B3BB69-23CF-44E3-9099-C40C66FF867C}">
                  <a14:compatExt spid="_x0000_s8857"/>
                </a:ext>
                <a:ext uri="{FF2B5EF4-FFF2-40B4-BE49-F238E27FC236}">
                  <a16:creationId xmlns:a16="http://schemas.microsoft.com/office/drawing/2014/main" id="{00000000-0008-0000-0100-000099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9</xdr:row>
          <xdr:rowOff>76200</xdr:rowOff>
        </xdr:from>
        <xdr:to>
          <xdr:col>16</xdr:col>
          <xdr:colOff>419100</xdr:colOff>
          <xdr:row>9</xdr:row>
          <xdr:rowOff>323850</xdr:rowOff>
        </xdr:to>
        <xdr:sp macro="" textlink="">
          <xdr:nvSpPr>
            <xdr:cNvPr id="8858" name="Option Button 1690" hidden="1">
              <a:extLst>
                <a:ext uri="{63B3BB69-23CF-44E3-9099-C40C66FF867C}">
                  <a14:compatExt spid="_x0000_s8858"/>
                </a:ext>
                <a:ext uri="{FF2B5EF4-FFF2-40B4-BE49-F238E27FC236}">
                  <a16:creationId xmlns:a16="http://schemas.microsoft.com/office/drawing/2014/main" id="{00000000-0008-0000-0100-00009A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9</xdr:row>
          <xdr:rowOff>47625</xdr:rowOff>
        </xdr:from>
        <xdr:to>
          <xdr:col>16</xdr:col>
          <xdr:colOff>533400</xdr:colOff>
          <xdr:row>9</xdr:row>
          <xdr:rowOff>333375</xdr:rowOff>
        </xdr:to>
        <xdr:sp macro="" textlink="">
          <xdr:nvSpPr>
            <xdr:cNvPr id="8859" name="Group Box 1691" hidden="1">
              <a:extLst>
                <a:ext uri="{63B3BB69-23CF-44E3-9099-C40C66FF867C}">
                  <a14:compatExt spid="_x0000_s8859"/>
                </a:ext>
                <a:ext uri="{FF2B5EF4-FFF2-40B4-BE49-F238E27FC236}">
                  <a16:creationId xmlns:a16="http://schemas.microsoft.com/office/drawing/2014/main" id="{00000000-0008-0000-0100-00009B2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A-6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10</xdr:row>
          <xdr:rowOff>76200</xdr:rowOff>
        </xdr:from>
        <xdr:to>
          <xdr:col>5</xdr:col>
          <xdr:colOff>419100</xdr:colOff>
          <xdr:row>10</xdr:row>
          <xdr:rowOff>323850</xdr:rowOff>
        </xdr:to>
        <xdr:sp macro="" textlink="">
          <xdr:nvSpPr>
            <xdr:cNvPr id="8860" name="Option Button 1692" hidden="1">
              <a:extLst>
                <a:ext uri="{63B3BB69-23CF-44E3-9099-C40C66FF867C}">
                  <a14:compatExt spid="_x0000_s8860"/>
                </a:ext>
                <a:ext uri="{FF2B5EF4-FFF2-40B4-BE49-F238E27FC236}">
                  <a16:creationId xmlns:a16="http://schemas.microsoft.com/office/drawing/2014/main" id="{00000000-0008-0000-0100-00009C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10</xdr:row>
          <xdr:rowOff>76200</xdr:rowOff>
        </xdr:from>
        <xdr:to>
          <xdr:col>6</xdr:col>
          <xdr:colOff>419100</xdr:colOff>
          <xdr:row>10</xdr:row>
          <xdr:rowOff>323850</xdr:rowOff>
        </xdr:to>
        <xdr:sp macro="" textlink="">
          <xdr:nvSpPr>
            <xdr:cNvPr id="8861" name="Option Button 1693" hidden="1">
              <a:extLst>
                <a:ext uri="{63B3BB69-23CF-44E3-9099-C40C66FF867C}">
                  <a14:compatExt spid="_x0000_s8861"/>
                </a:ext>
                <a:ext uri="{FF2B5EF4-FFF2-40B4-BE49-F238E27FC236}">
                  <a16:creationId xmlns:a16="http://schemas.microsoft.com/office/drawing/2014/main" id="{00000000-0008-0000-0100-00009D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10</xdr:row>
          <xdr:rowOff>76200</xdr:rowOff>
        </xdr:from>
        <xdr:to>
          <xdr:col>7</xdr:col>
          <xdr:colOff>419100</xdr:colOff>
          <xdr:row>10</xdr:row>
          <xdr:rowOff>323850</xdr:rowOff>
        </xdr:to>
        <xdr:sp macro="" textlink="">
          <xdr:nvSpPr>
            <xdr:cNvPr id="8862" name="Option Button 1694" hidden="1">
              <a:extLst>
                <a:ext uri="{63B3BB69-23CF-44E3-9099-C40C66FF867C}">
                  <a14:compatExt spid="_x0000_s8862"/>
                </a:ext>
                <a:ext uri="{FF2B5EF4-FFF2-40B4-BE49-F238E27FC236}">
                  <a16:creationId xmlns:a16="http://schemas.microsoft.com/office/drawing/2014/main" id="{00000000-0008-0000-0100-00009E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10</xdr:row>
          <xdr:rowOff>76200</xdr:rowOff>
        </xdr:from>
        <xdr:to>
          <xdr:col>8</xdr:col>
          <xdr:colOff>419100</xdr:colOff>
          <xdr:row>10</xdr:row>
          <xdr:rowOff>323850</xdr:rowOff>
        </xdr:to>
        <xdr:sp macro="" textlink="">
          <xdr:nvSpPr>
            <xdr:cNvPr id="8863" name="Option Button 1695" hidden="1">
              <a:extLst>
                <a:ext uri="{63B3BB69-23CF-44E3-9099-C40C66FF867C}">
                  <a14:compatExt spid="_x0000_s8863"/>
                </a:ext>
                <a:ext uri="{FF2B5EF4-FFF2-40B4-BE49-F238E27FC236}">
                  <a16:creationId xmlns:a16="http://schemas.microsoft.com/office/drawing/2014/main" id="{00000000-0008-0000-0100-00009F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10</xdr:row>
          <xdr:rowOff>76200</xdr:rowOff>
        </xdr:from>
        <xdr:to>
          <xdr:col>9</xdr:col>
          <xdr:colOff>419100</xdr:colOff>
          <xdr:row>10</xdr:row>
          <xdr:rowOff>323850</xdr:rowOff>
        </xdr:to>
        <xdr:sp macro="" textlink="">
          <xdr:nvSpPr>
            <xdr:cNvPr id="8864" name="Option Button 1696" hidden="1">
              <a:extLst>
                <a:ext uri="{63B3BB69-23CF-44E3-9099-C40C66FF867C}">
                  <a14:compatExt spid="_x0000_s8864"/>
                </a:ext>
                <a:ext uri="{FF2B5EF4-FFF2-40B4-BE49-F238E27FC236}">
                  <a16:creationId xmlns:a16="http://schemas.microsoft.com/office/drawing/2014/main" id="{00000000-0008-0000-0100-0000A0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10</xdr:row>
          <xdr:rowOff>76200</xdr:rowOff>
        </xdr:from>
        <xdr:to>
          <xdr:col>10</xdr:col>
          <xdr:colOff>419100</xdr:colOff>
          <xdr:row>10</xdr:row>
          <xdr:rowOff>323850</xdr:rowOff>
        </xdr:to>
        <xdr:sp macro="" textlink="">
          <xdr:nvSpPr>
            <xdr:cNvPr id="8865" name="Option Button 1697" hidden="1">
              <a:extLst>
                <a:ext uri="{63B3BB69-23CF-44E3-9099-C40C66FF867C}">
                  <a14:compatExt spid="_x0000_s8865"/>
                </a:ext>
                <a:ext uri="{FF2B5EF4-FFF2-40B4-BE49-F238E27FC236}">
                  <a16:creationId xmlns:a16="http://schemas.microsoft.com/office/drawing/2014/main" id="{00000000-0008-0000-0100-0000A1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10</xdr:row>
          <xdr:rowOff>76200</xdr:rowOff>
        </xdr:from>
        <xdr:to>
          <xdr:col>11</xdr:col>
          <xdr:colOff>419100</xdr:colOff>
          <xdr:row>10</xdr:row>
          <xdr:rowOff>323850</xdr:rowOff>
        </xdr:to>
        <xdr:sp macro="" textlink="">
          <xdr:nvSpPr>
            <xdr:cNvPr id="8866" name="Option Button 1698" hidden="1">
              <a:extLst>
                <a:ext uri="{63B3BB69-23CF-44E3-9099-C40C66FF867C}">
                  <a14:compatExt spid="_x0000_s8866"/>
                </a:ext>
                <a:ext uri="{FF2B5EF4-FFF2-40B4-BE49-F238E27FC236}">
                  <a16:creationId xmlns:a16="http://schemas.microsoft.com/office/drawing/2014/main" id="{00000000-0008-0000-0100-0000A2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10</xdr:row>
          <xdr:rowOff>76200</xdr:rowOff>
        </xdr:from>
        <xdr:to>
          <xdr:col>12</xdr:col>
          <xdr:colOff>419100</xdr:colOff>
          <xdr:row>10</xdr:row>
          <xdr:rowOff>323850</xdr:rowOff>
        </xdr:to>
        <xdr:sp macro="" textlink="">
          <xdr:nvSpPr>
            <xdr:cNvPr id="8867" name="Option Button 1699" hidden="1">
              <a:extLst>
                <a:ext uri="{63B3BB69-23CF-44E3-9099-C40C66FF867C}">
                  <a14:compatExt spid="_x0000_s8867"/>
                </a:ext>
                <a:ext uri="{FF2B5EF4-FFF2-40B4-BE49-F238E27FC236}">
                  <a16:creationId xmlns:a16="http://schemas.microsoft.com/office/drawing/2014/main" id="{00000000-0008-0000-0100-0000A3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10</xdr:row>
          <xdr:rowOff>76200</xdr:rowOff>
        </xdr:from>
        <xdr:to>
          <xdr:col>13</xdr:col>
          <xdr:colOff>419100</xdr:colOff>
          <xdr:row>10</xdr:row>
          <xdr:rowOff>323850</xdr:rowOff>
        </xdr:to>
        <xdr:sp macro="" textlink="">
          <xdr:nvSpPr>
            <xdr:cNvPr id="8868" name="Option Button 1700" hidden="1">
              <a:extLst>
                <a:ext uri="{63B3BB69-23CF-44E3-9099-C40C66FF867C}">
                  <a14:compatExt spid="_x0000_s8868"/>
                </a:ext>
                <a:ext uri="{FF2B5EF4-FFF2-40B4-BE49-F238E27FC236}">
                  <a16:creationId xmlns:a16="http://schemas.microsoft.com/office/drawing/2014/main" id="{00000000-0008-0000-0100-0000A4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10</xdr:row>
          <xdr:rowOff>76200</xdr:rowOff>
        </xdr:from>
        <xdr:to>
          <xdr:col>14</xdr:col>
          <xdr:colOff>419100</xdr:colOff>
          <xdr:row>10</xdr:row>
          <xdr:rowOff>323850</xdr:rowOff>
        </xdr:to>
        <xdr:sp macro="" textlink="">
          <xdr:nvSpPr>
            <xdr:cNvPr id="8869" name="Option Button 1701" hidden="1">
              <a:extLst>
                <a:ext uri="{63B3BB69-23CF-44E3-9099-C40C66FF867C}">
                  <a14:compatExt spid="_x0000_s8869"/>
                </a:ext>
                <a:ext uri="{FF2B5EF4-FFF2-40B4-BE49-F238E27FC236}">
                  <a16:creationId xmlns:a16="http://schemas.microsoft.com/office/drawing/2014/main" id="{00000000-0008-0000-0100-0000A5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10</xdr:row>
          <xdr:rowOff>76200</xdr:rowOff>
        </xdr:from>
        <xdr:to>
          <xdr:col>15</xdr:col>
          <xdr:colOff>419100</xdr:colOff>
          <xdr:row>10</xdr:row>
          <xdr:rowOff>323850</xdr:rowOff>
        </xdr:to>
        <xdr:sp macro="" textlink="">
          <xdr:nvSpPr>
            <xdr:cNvPr id="8870" name="Option Button 1702" hidden="1">
              <a:extLst>
                <a:ext uri="{63B3BB69-23CF-44E3-9099-C40C66FF867C}">
                  <a14:compatExt spid="_x0000_s8870"/>
                </a:ext>
                <a:ext uri="{FF2B5EF4-FFF2-40B4-BE49-F238E27FC236}">
                  <a16:creationId xmlns:a16="http://schemas.microsoft.com/office/drawing/2014/main" id="{00000000-0008-0000-0100-0000A6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10</xdr:row>
          <xdr:rowOff>76200</xdr:rowOff>
        </xdr:from>
        <xdr:to>
          <xdr:col>16</xdr:col>
          <xdr:colOff>419100</xdr:colOff>
          <xdr:row>10</xdr:row>
          <xdr:rowOff>323850</xdr:rowOff>
        </xdr:to>
        <xdr:sp macro="" textlink="">
          <xdr:nvSpPr>
            <xdr:cNvPr id="8871" name="Option Button 1703" hidden="1">
              <a:extLst>
                <a:ext uri="{63B3BB69-23CF-44E3-9099-C40C66FF867C}">
                  <a14:compatExt spid="_x0000_s8871"/>
                </a:ext>
                <a:ext uri="{FF2B5EF4-FFF2-40B4-BE49-F238E27FC236}">
                  <a16:creationId xmlns:a16="http://schemas.microsoft.com/office/drawing/2014/main" id="{00000000-0008-0000-0100-0000A7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10</xdr:row>
          <xdr:rowOff>47625</xdr:rowOff>
        </xdr:from>
        <xdr:to>
          <xdr:col>16</xdr:col>
          <xdr:colOff>533400</xdr:colOff>
          <xdr:row>10</xdr:row>
          <xdr:rowOff>333375</xdr:rowOff>
        </xdr:to>
        <xdr:sp macro="" textlink="">
          <xdr:nvSpPr>
            <xdr:cNvPr id="8872" name="Group Box 1704" hidden="1">
              <a:extLst>
                <a:ext uri="{63B3BB69-23CF-44E3-9099-C40C66FF867C}">
                  <a14:compatExt spid="_x0000_s8872"/>
                </a:ext>
                <a:ext uri="{FF2B5EF4-FFF2-40B4-BE49-F238E27FC236}">
                  <a16:creationId xmlns:a16="http://schemas.microsoft.com/office/drawing/2014/main" id="{00000000-0008-0000-0100-0000A82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B-1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11</xdr:row>
          <xdr:rowOff>76200</xdr:rowOff>
        </xdr:from>
        <xdr:to>
          <xdr:col>5</xdr:col>
          <xdr:colOff>419100</xdr:colOff>
          <xdr:row>11</xdr:row>
          <xdr:rowOff>323850</xdr:rowOff>
        </xdr:to>
        <xdr:sp macro="" textlink="">
          <xdr:nvSpPr>
            <xdr:cNvPr id="8873" name="Option Button 1705" hidden="1">
              <a:extLst>
                <a:ext uri="{63B3BB69-23CF-44E3-9099-C40C66FF867C}">
                  <a14:compatExt spid="_x0000_s8873"/>
                </a:ext>
                <a:ext uri="{FF2B5EF4-FFF2-40B4-BE49-F238E27FC236}">
                  <a16:creationId xmlns:a16="http://schemas.microsoft.com/office/drawing/2014/main" id="{00000000-0008-0000-0100-0000A9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11</xdr:row>
          <xdr:rowOff>76200</xdr:rowOff>
        </xdr:from>
        <xdr:to>
          <xdr:col>6</xdr:col>
          <xdr:colOff>419100</xdr:colOff>
          <xdr:row>11</xdr:row>
          <xdr:rowOff>323850</xdr:rowOff>
        </xdr:to>
        <xdr:sp macro="" textlink="">
          <xdr:nvSpPr>
            <xdr:cNvPr id="8874" name="Option Button 1706" hidden="1">
              <a:extLst>
                <a:ext uri="{63B3BB69-23CF-44E3-9099-C40C66FF867C}">
                  <a14:compatExt spid="_x0000_s8874"/>
                </a:ext>
                <a:ext uri="{FF2B5EF4-FFF2-40B4-BE49-F238E27FC236}">
                  <a16:creationId xmlns:a16="http://schemas.microsoft.com/office/drawing/2014/main" id="{00000000-0008-0000-0100-0000AA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11</xdr:row>
          <xdr:rowOff>76200</xdr:rowOff>
        </xdr:from>
        <xdr:to>
          <xdr:col>7</xdr:col>
          <xdr:colOff>419100</xdr:colOff>
          <xdr:row>11</xdr:row>
          <xdr:rowOff>323850</xdr:rowOff>
        </xdr:to>
        <xdr:sp macro="" textlink="">
          <xdr:nvSpPr>
            <xdr:cNvPr id="8875" name="Option Button 1707" hidden="1">
              <a:extLst>
                <a:ext uri="{63B3BB69-23CF-44E3-9099-C40C66FF867C}">
                  <a14:compatExt spid="_x0000_s8875"/>
                </a:ext>
                <a:ext uri="{FF2B5EF4-FFF2-40B4-BE49-F238E27FC236}">
                  <a16:creationId xmlns:a16="http://schemas.microsoft.com/office/drawing/2014/main" id="{00000000-0008-0000-0100-0000AB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11</xdr:row>
          <xdr:rowOff>76200</xdr:rowOff>
        </xdr:from>
        <xdr:to>
          <xdr:col>8</xdr:col>
          <xdr:colOff>419100</xdr:colOff>
          <xdr:row>11</xdr:row>
          <xdr:rowOff>323850</xdr:rowOff>
        </xdr:to>
        <xdr:sp macro="" textlink="">
          <xdr:nvSpPr>
            <xdr:cNvPr id="8876" name="Option Button 1708" hidden="1">
              <a:extLst>
                <a:ext uri="{63B3BB69-23CF-44E3-9099-C40C66FF867C}">
                  <a14:compatExt spid="_x0000_s8876"/>
                </a:ext>
                <a:ext uri="{FF2B5EF4-FFF2-40B4-BE49-F238E27FC236}">
                  <a16:creationId xmlns:a16="http://schemas.microsoft.com/office/drawing/2014/main" id="{00000000-0008-0000-0100-0000AC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11</xdr:row>
          <xdr:rowOff>76200</xdr:rowOff>
        </xdr:from>
        <xdr:to>
          <xdr:col>9</xdr:col>
          <xdr:colOff>419100</xdr:colOff>
          <xdr:row>11</xdr:row>
          <xdr:rowOff>323850</xdr:rowOff>
        </xdr:to>
        <xdr:sp macro="" textlink="">
          <xdr:nvSpPr>
            <xdr:cNvPr id="8877" name="Option Button 1709" hidden="1">
              <a:extLst>
                <a:ext uri="{63B3BB69-23CF-44E3-9099-C40C66FF867C}">
                  <a14:compatExt spid="_x0000_s8877"/>
                </a:ext>
                <a:ext uri="{FF2B5EF4-FFF2-40B4-BE49-F238E27FC236}">
                  <a16:creationId xmlns:a16="http://schemas.microsoft.com/office/drawing/2014/main" id="{00000000-0008-0000-0100-0000AD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11</xdr:row>
          <xdr:rowOff>76200</xdr:rowOff>
        </xdr:from>
        <xdr:to>
          <xdr:col>10</xdr:col>
          <xdr:colOff>419100</xdr:colOff>
          <xdr:row>11</xdr:row>
          <xdr:rowOff>323850</xdr:rowOff>
        </xdr:to>
        <xdr:sp macro="" textlink="">
          <xdr:nvSpPr>
            <xdr:cNvPr id="8878" name="Option Button 1710" hidden="1">
              <a:extLst>
                <a:ext uri="{63B3BB69-23CF-44E3-9099-C40C66FF867C}">
                  <a14:compatExt spid="_x0000_s8878"/>
                </a:ext>
                <a:ext uri="{FF2B5EF4-FFF2-40B4-BE49-F238E27FC236}">
                  <a16:creationId xmlns:a16="http://schemas.microsoft.com/office/drawing/2014/main" id="{00000000-0008-0000-0100-0000AE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11</xdr:row>
          <xdr:rowOff>76200</xdr:rowOff>
        </xdr:from>
        <xdr:to>
          <xdr:col>11</xdr:col>
          <xdr:colOff>419100</xdr:colOff>
          <xdr:row>11</xdr:row>
          <xdr:rowOff>323850</xdr:rowOff>
        </xdr:to>
        <xdr:sp macro="" textlink="">
          <xdr:nvSpPr>
            <xdr:cNvPr id="8879" name="Option Button 1711" hidden="1">
              <a:extLst>
                <a:ext uri="{63B3BB69-23CF-44E3-9099-C40C66FF867C}">
                  <a14:compatExt spid="_x0000_s8879"/>
                </a:ext>
                <a:ext uri="{FF2B5EF4-FFF2-40B4-BE49-F238E27FC236}">
                  <a16:creationId xmlns:a16="http://schemas.microsoft.com/office/drawing/2014/main" id="{00000000-0008-0000-0100-0000AF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11</xdr:row>
          <xdr:rowOff>76200</xdr:rowOff>
        </xdr:from>
        <xdr:to>
          <xdr:col>12</xdr:col>
          <xdr:colOff>419100</xdr:colOff>
          <xdr:row>11</xdr:row>
          <xdr:rowOff>323850</xdr:rowOff>
        </xdr:to>
        <xdr:sp macro="" textlink="">
          <xdr:nvSpPr>
            <xdr:cNvPr id="8880" name="Option Button 1712" hidden="1">
              <a:extLst>
                <a:ext uri="{63B3BB69-23CF-44E3-9099-C40C66FF867C}">
                  <a14:compatExt spid="_x0000_s8880"/>
                </a:ext>
                <a:ext uri="{FF2B5EF4-FFF2-40B4-BE49-F238E27FC236}">
                  <a16:creationId xmlns:a16="http://schemas.microsoft.com/office/drawing/2014/main" id="{00000000-0008-0000-0100-0000B0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11</xdr:row>
          <xdr:rowOff>76200</xdr:rowOff>
        </xdr:from>
        <xdr:to>
          <xdr:col>13</xdr:col>
          <xdr:colOff>419100</xdr:colOff>
          <xdr:row>11</xdr:row>
          <xdr:rowOff>323850</xdr:rowOff>
        </xdr:to>
        <xdr:sp macro="" textlink="">
          <xdr:nvSpPr>
            <xdr:cNvPr id="8881" name="Option Button 1713" hidden="1">
              <a:extLst>
                <a:ext uri="{63B3BB69-23CF-44E3-9099-C40C66FF867C}">
                  <a14:compatExt spid="_x0000_s8881"/>
                </a:ext>
                <a:ext uri="{FF2B5EF4-FFF2-40B4-BE49-F238E27FC236}">
                  <a16:creationId xmlns:a16="http://schemas.microsoft.com/office/drawing/2014/main" id="{00000000-0008-0000-0100-0000B1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11</xdr:row>
          <xdr:rowOff>76200</xdr:rowOff>
        </xdr:from>
        <xdr:to>
          <xdr:col>14</xdr:col>
          <xdr:colOff>419100</xdr:colOff>
          <xdr:row>11</xdr:row>
          <xdr:rowOff>323850</xdr:rowOff>
        </xdr:to>
        <xdr:sp macro="" textlink="">
          <xdr:nvSpPr>
            <xdr:cNvPr id="8882" name="Option Button 1714" hidden="1">
              <a:extLst>
                <a:ext uri="{63B3BB69-23CF-44E3-9099-C40C66FF867C}">
                  <a14:compatExt spid="_x0000_s8882"/>
                </a:ext>
                <a:ext uri="{FF2B5EF4-FFF2-40B4-BE49-F238E27FC236}">
                  <a16:creationId xmlns:a16="http://schemas.microsoft.com/office/drawing/2014/main" id="{00000000-0008-0000-0100-0000B2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11</xdr:row>
          <xdr:rowOff>76200</xdr:rowOff>
        </xdr:from>
        <xdr:to>
          <xdr:col>15</xdr:col>
          <xdr:colOff>419100</xdr:colOff>
          <xdr:row>11</xdr:row>
          <xdr:rowOff>323850</xdr:rowOff>
        </xdr:to>
        <xdr:sp macro="" textlink="">
          <xdr:nvSpPr>
            <xdr:cNvPr id="8883" name="Option Button 1715" hidden="1">
              <a:extLst>
                <a:ext uri="{63B3BB69-23CF-44E3-9099-C40C66FF867C}">
                  <a14:compatExt spid="_x0000_s8883"/>
                </a:ext>
                <a:ext uri="{FF2B5EF4-FFF2-40B4-BE49-F238E27FC236}">
                  <a16:creationId xmlns:a16="http://schemas.microsoft.com/office/drawing/2014/main" id="{00000000-0008-0000-0100-0000B3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11</xdr:row>
          <xdr:rowOff>76200</xdr:rowOff>
        </xdr:from>
        <xdr:to>
          <xdr:col>16</xdr:col>
          <xdr:colOff>419100</xdr:colOff>
          <xdr:row>11</xdr:row>
          <xdr:rowOff>323850</xdr:rowOff>
        </xdr:to>
        <xdr:sp macro="" textlink="">
          <xdr:nvSpPr>
            <xdr:cNvPr id="8884" name="Option Button 1716" hidden="1">
              <a:extLst>
                <a:ext uri="{63B3BB69-23CF-44E3-9099-C40C66FF867C}">
                  <a14:compatExt spid="_x0000_s8884"/>
                </a:ext>
                <a:ext uri="{FF2B5EF4-FFF2-40B4-BE49-F238E27FC236}">
                  <a16:creationId xmlns:a16="http://schemas.microsoft.com/office/drawing/2014/main" id="{00000000-0008-0000-0100-0000B4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11</xdr:row>
          <xdr:rowOff>47625</xdr:rowOff>
        </xdr:from>
        <xdr:to>
          <xdr:col>16</xdr:col>
          <xdr:colOff>533400</xdr:colOff>
          <xdr:row>11</xdr:row>
          <xdr:rowOff>333375</xdr:rowOff>
        </xdr:to>
        <xdr:sp macro="" textlink="">
          <xdr:nvSpPr>
            <xdr:cNvPr id="8885" name="Group Box 1717" hidden="1">
              <a:extLst>
                <a:ext uri="{63B3BB69-23CF-44E3-9099-C40C66FF867C}">
                  <a14:compatExt spid="_x0000_s8885"/>
                </a:ext>
                <a:ext uri="{FF2B5EF4-FFF2-40B4-BE49-F238E27FC236}">
                  <a16:creationId xmlns:a16="http://schemas.microsoft.com/office/drawing/2014/main" id="{00000000-0008-0000-0100-0000B52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B-2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12</xdr:row>
          <xdr:rowOff>76200</xdr:rowOff>
        </xdr:from>
        <xdr:to>
          <xdr:col>5</xdr:col>
          <xdr:colOff>419100</xdr:colOff>
          <xdr:row>12</xdr:row>
          <xdr:rowOff>323850</xdr:rowOff>
        </xdr:to>
        <xdr:sp macro="" textlink="">
          <xdr:nvSpPr>
            <xdr:cNvPr id="8886" name="Option Button 1718" hidden="1">
              <a:extLst>
                <a:ext uri="{63B3BB69-23CF-44E3-9099-C40C66FF867C}">
                  <a14:compatExt spid="_x0000_s8886"/>
                </a:ext>
                <a:ext uri="{FF2B5EF4-FFF2-40B4-BE49-F238E27FC236}">
                  <a16:creationId xmlns:a16="http://schemas.microsoft.com/office/drawing/2014/main" id="{00000000-0008-0000-0100-0000B6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12</xdr:row>
          <xdr:rowOff>76200</xdr:rowOff>
        </xdr:from>
        <xdr:to>
          <xdr:col>6</xdr:col>
          <xdr:colOff>419100</xdr:colOff>
          <xdr:row>12</xdr:row>
          <xdr:rowOff>323850</xdr:rowOff>
        </xdr:to>
        <xdr:sp macro="" textlink="">
          <xdr:nvSpPr>
            <xdr:cNvPr id="8887" name="Option Button 1719" hidden="1">
              <a:extLst>
                <a:ext uri="{63B3BB69-23CF-44E3-9099-C40C66FF867C}">
                  <a14:compatExt spid="_x0000_s8887"/>
                </a:ext>
                <a:ext uri="{FF2B5EF4-FFF2-40B4-BE49-F238E27FC236}">
                  <a16:creationId xmlns:a16="http://schemas.microsoft.com/office/drawing/2014/main" id="{00000000-0008-0000-0100-0000B7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12</xdr:row>
          <xdr:rowOff>76200</xdr:rowOff>
        </xdr:from>
        <xdr:to>
          <xdr:col>7</xdr:col>
          <xdr:colOff>419100</xdr:colOff>
          <xdr:row>12</xdr:row>
          <xdr:rowOff>323850</xdr:rowOff>
        </xdr:to>
        <xdr:sp macro="" textlink="">
          <xdr:nvSpPr>
            <xdr:cNvPr id="8888" name="Option Button 1720" hidden="1">
              <a:extLst>
                <a:ext uri="{63B3BB69-23CF-44E3-9099-C40C66FF867C}">
                  <a14:compatExt spid="_x0000_s8888"/>
                </a:ext>
                <a:ext uri="{FF2B5EF4-FFF2-40B4-BE49-F238E27FC236}">
                  <a16:creationId xmlns:a16="http://schemas.microsoft.com/office/drawing/2014/main" id="{00000000-0008-0000-0100-0000B8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12</xdr:row>
          <xdr:rowOff>76200</xdr:rowOff>
        </xdr:from>
        <xdr:to>
          <xdr:col>8</xdr:col>
          <xdr:colOff>419100</xdr:colOff>
          <xdr:row>12</xdr:row>
          <xdr:rowOff>323850</xdr:rowOff>
        </xdr:to>
        <xdr:sp macro="" textlink="">
          <xdr:nvSpPr>
            <xdr:cNvPr id="8889" name="Option Button 1721" hidden="1">
              <a:extLst>
                <a:ext uri="{63B3BB69-23CF-44E3-9099-C40C66FF867C}">
                  <a14:compatExt spid="_x0000_s8889"/>
                </a:ext>
                <a:ext uri="{FF2B5EF4-FFF2-40B4-BE49-F238E27FC236}">
                  <a16:creationId xmlns:a16="http://schemas.microsoft.com/office/drawing/2014/main" id="{00000000-0008-0000-0100-0000B9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12</xdr:row>
          <xdr:rowOff>76200</xdr:rowOff>
        </xdr:from>
        <xdr:to>
          <xdr:col>9</xdr:col>
          <xdr:colOff>419100</xdr:colOff>
          <xdr:row>12</xdr:row>
          <xdr:rowOff>323850</xdr:rowOff>
        </xdr:to>
        <xdr:sp macro="" textlink="">
          <xdr:nvSpPr>
            <xdr:cNvPr id="8890" name="Option Button 1722" hidden="1">
              <a:extLst>
                <a:ext uri="{63B3BB69-23CF-44E3-9099-C40C66FF867C}">
                  <a14:compatExt spid="_x0000_s8890"/>
                </a:ext>
                <a:ext uri="{FF2B5EF4-FFF2-40B4-BE49-F238E27FC236}">
                  <a16:creationId xmlns:a16="http://schemas.microsoft.com/office/drawing/2014/main" id="{00000000-0008-0000-0100-0000BA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12</xdr:row>
          <xdr:rowOff>76200</xdr:rowOff>
        </xdr:from>
        <xdr:to>
          <xdr:col>10</xdr:col>
          <xdr:colOff>419100</xdr:colOff>
          <xdr:row>12</xdr:row>
          <xdr:rowOff>323850</xdr:rowOff>
        </xdr:to>
        <xdr:sp macro="" textlink="">
          <xdr:nvSpPr>
            <xdr:cNvPr id="8891" name="Option Button 1723" hidden="1">
              <a:extLst>
                <a:ext uri="{63B3BB69-23CF-44E3-9099-C40C66FF867C}">
                  <a14:compatExt spid="_x0000_s8891"/>
                </a:ext>
                <a:ext uri="{FF2B5EF4-FFF2-40B4-BE49-F238E27FC236}">
                  <a16:creationId xmlns:a16="http://schemas.microsoft.com/office/drawing/2014/main" id="{00000000-0008-0000-0100-0000BB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12</xdr:row>
          <xdr:rowOff>76200</xdr:rowOff>
        </xdr:from>
        <xdr:to>
          <xdr:col>11</xdr:col>
          <xdr:colOff>419100</xdr:colOff>
          <xdr:row>12</xdr:row>
          <xdr:rowOff>323850</xdr:rowOff>
        </xdr:to>
        <xdr:sp macro="" textlink="">
          <xdr:nvSpPr>
            <xdr:cNvPr id="8892" name="Option Button 1724" hidden="1">
              <a:extLst>
                <a:ext uri="{63B3BB69-23CF-44E3-9099-C40C66FF867C}">
                  <a14:compatExt spid="_x0000_s8892"/>
                </a:ext>
                <a:ext uri="{FF2B5EF4-FFF2-40B4-BE49-F238E27FC236}">
                  <a16:creationId xmlns:a16="http://schemas.microsoft.com/office/drawing/2014/main" id="{00000000-0008-0000-0100-0000BC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12</xdr:row>
          <xdr:rowOff>76200</xdr:rowOff>
        </xdr:from>
        <xdr:to>
          <xdr:col>12</xdr:col>
          <xdr:colOff>419100</xdr:colOff>
          <xdr:row>12</xdr:row>
          <xdr:rowOff>323850</xdr:rowOff>
        </xdr:to>
        <xdr:sp macro="" textlink="">
          <xdr:nvSpPr>
            <xdr:cNvPr id="8893" name="Option Button 1725" hidden="1">
              <a:extLst>
                <a:ext uri="{63B3BB69-23CF-44E3-9099-C40C66FF867C}">
                  <a14:compatExt spid="_x0000_s8893"/>
                </a:ext>
                <a:ext uri="{FF2B5EF4-FFF2-40B4-BE49-F238E27FC236}">
                  <a16:creationId xmlns:a16="http://schemas.microsoft.com/office/drawing/2014/main" id="{00000000-0008-0000-0100-0000BD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12</xdr:row>
          <xdr:rowOff>76200</xdr:rowOff>
        </xdr:from>
        <xdr:to>
          <xdr:col>13</xdr:col>
          <xdr:colOff>419100</xdr:colOff>
          <xdr:row>12</xdr:row>
          <xdr:rowOff>323850</xdr:rowOff>
        </xdr:to>
        <xdr:sp macro="" textlink="">
          <xdr:nvSpPr>
            <xdr:cNvPr id="8894" name="Option Button 1726" hidden="1">
              <a:extLst>
                <a:ext uri="{63B3BB69-23CF-44E3-9099-C40C66FF867C}">
                  <a14:compatExt spid="_x0000_s8894"/>
                </a:ext>
                <a:ext uri="{FF2B5EF4-FFF2-40B4-BE49-F238E27FC236}">
                  <a16:creationId xmlns:a16="http://schemas.microsoft.com/office/drawing/2014/main" id="{00000000-0008-0000-0100-0000BE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12</xdr:row>
          <xdr:rowOff>76200</xdr:rowOff>
        </xdr:from>
        <xdr:to>
          <xdr:col>14</xdr:col>
          <xdr:colOff>419100</xdr:colOff>
          <xdr:row>12</xdr:row>
          <xdr:rowOff>323850</xdr:rowOff>
        </xdr:to>
        <xdr:sp macro="" textlink="">
          <xdr:nvSpPr>
            <xdr:cNvPr id="8895" name="Option Button 1727" hidden="1">
              <a:extLst>
                <a:ext uri="{63B3BB69-23CF-44E3-9099-C40C66FF867C}">
                  <a14:compatExt spid="_x0000_s8895"/>
                </a:ext>
                <a:ext uri="{FF2B5EF4-FFF2-40B4-BE49-F238E27FC236}">
                  <a16:creationId xmlns:a16="http://schemas.microsoft.com/office/drawing/2014/main" id="{00000000-0008-0000-0100-0000BF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12</xdr:row>
          <xdr:rowOff>76200</xdr:rowOff>
        </xdr:from>
        <xdr:to>
          <xdr:col>15</xdr:col>
          <xdr:colOff>419100</xdr:colOff>
          <xdr:row>12</xdr:row>
          <xdr:rowOff>323850</xdr:rowOff>
        </xdr:to>
        <xdr:sp macro="" textlink="">
          <xdr:nvSpPr>
            <xdr:cNvPr id="8896" name="Option Button 1728" hidden="1">
              <a:extLst>
                <a:ext uri="{63B3BB69-23CF-44E3-9099-C40C66FF867C}">
                  <a14:compatExt spid="_x0000_s8896"/>
                </a:ext>
                <a:ext uri="{FF2B5EF4-FFF2-40B4-BE49-F238E27FC236}">
                  <a16:creationId xmlns:a16="http://schemas.microsoft.com/office/drawing/2014/main" id="{00000000-0008-0000-0100-0000C0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12</xdr:row>
          <xdr:rowOff>76200</xdr:rowOff>
        </xdr:from>
        <xdr:to>
          <xdr:col>16</xdr:col>
          <xdr:colOff>419100</xdr:colOff>
          <xdr:row>12</xdr:row>
          <xdr:rowOff>323850</xdr:rowOff>
        </xdr:to>
        <xdr:sp macro="" textlink="">
          <xdr:nvSpPr>
            <xdr:cNvPr id="8897" name="Option Button 1729" hidden="1">
              <a:extLst>
                <a:ext uri="{63B3BB69-23CF-44E3-9099-C40C66FF867C}">
                  <a14:compatExt spid="_x0000_s8897"/>
                </a:ext>
                <a:ext uri="{FF2B5EF4-FFF2-40B4-BE49-F238E27FC236}">
                  <a16:creationId xmlns:a16="http://schemas.microsoft.com/office/drawing/2014/main" id="{00000000-0008-0000-0100-0000C1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12</xdr:row>
          <xdr:rowOff>47625</xdr:rowOff>
        </xdr:from>
        <xdr:to>
          <xdr:col>16</xdr:col>
          <xdr:colOff>533400</xdr:colOff>
          <xdr:row>12</xdr:row>
          <xdr:rowOff>333375</xdr:rowOff>
        </xdr:to>
        <xdr:sp macro="" textlink="">
          <xdr:nvSpPr>
            <xdr:cNvPr id="8898" name="Group Box 1730" hidden="1">
              <a:extLst>
                <a:ext uri="{63B3BB69-23CF-44E3-9099-C40C66FF867C}">
                  <a14:compatExt spid="_x0000_s8898"/>
                </a:ext>
                <a:ext uri="{FF2B5EF4-FFF2-40B4-BE49-F238E27FC236}">
                  <a16:creationId xmlns:a16="http://schemas.microsoft.com/office/drawing/2014/main" id="{00000000-0008-0000-0100-0000C22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B-3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13</xdr:row>
          <xdr:rowOff>76200</xdr:rowOff>
        </xdr:from>
        <xdr:to>
          <xdr:col>5</xdr:col>
          <xdr:colOff>419100</xdr:colOff>
          <xdr:row>13</xdr:row>
          <xdr:rowOff>323850</xdr:rowOff>
        </xdr:to>
        <xdr:sp macro="" textlink="">
          <xdr:nvSpPr>
            <xdr:cNvPr id="8899" name="Option Button 1731" hidden="1">
              <a:extLst>
                <a:ext uri="{63B3BB69-23CF-44E3-9099-C40C66FF867C}">
                  <a14:compatExt spid="_x0000_s8899"/>
                </a:ext>
                <a:ext uri="{FF2B5EF4-FFF2-40B4-BE49-F238E27FC236}">
                  <a16:creationId xmlns:a16="http://schemas.microsoft.com/office/drawing/2014/main" id="{00000000-0008-0000-0100-0000C3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13</xdr:row>
          <xdr:rowOff>76200</xdr:rowOff>
        </xdr:from>
        <xdr:to>
          <xdr:col>6</xdr:col>
          <xdr:colOff>419100</xdr:colOff>
          <xdr:row>13</xdr:row>
          <xdr:rowOff>323850</xdr:rowOff>
        </xdr:to>
        <xdr:sp macro="" textlink="">
          <xdr:nvSpPr>
            <xdr:cNvPr id="8900" name="Option Button 1732" hidden="1">
              <a:extLst>
                <a:ext uri="{63B3BB69-23CF-44E3-9099-C40C66FF867C}">
                  <a14:compatExt spid="_x0000_s8900"/>
                </a:ext>
                <a:ext uri="{FF2B5EF4-FFF2-40B4-BE49-F238E27FC236}">
                  <a16:creationId xmlns:a16="http://schemas.microsoft.com/office/drawing/2014/main" id="{00000000-0008-0000-0100-0000C4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13</xdr:row>
          <xdr:rowOff>76200</xdr:rowOff>
        </xdr:from>
        <xdr:to>
          <xdr:col>7</xdr:col>
          <xdr:colOff>419100</xdr:colOff>
          <xdr:row>13</xdr:row>
          <xdr:rowOff>323850</xdr:rowOff>
        </xdr:to>
        <xdr:sp macro="" textlink="">
          <xdr:nvSpPr>
            <xdr:cNvPr id="8901" name="Option Button 1733" hidden="1">
              <a:extLst>
                <a:ext uri="{63B3BB69-23CF-44E3-9099-C40C66FF867C}">
                  <a14:compatExt spid="_x0000_s8901"/>
                </a:ext>
                <a:ext uri="{FF2B5EF4-FFF2-40B4-BE49-F238E27FC236}">
                  <a16:creationId xmlns:a16="http://schemas.microsoft.com/office/drawing/2014/main" id="{00000000-0008-0000-0100-0000C5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13</xdr:row>
          <xdr:rowOff>76200</xdr:rowOff>
        </xdr:from>
        <xdr:to>
          <xdr:col>8</xdr:col>
          <xdr:colOff>419100</xdr:colOff>
          <xdr:row>13</xdr:row>
          <xdr:rowOff>323850</xdr:rowOff>
        </xdr:to>
        <xdr:sp macro="" textlink="">
          <xdr:nvSpPr>
            <xdr:cNvPr id="8902" name="Option Button 1734" hidden="1">
              <a:extLst>
                <a:ext uri="{63B3BB69-23CF-44E3-9099-C40C66FF867C}">
                  <a14:compatExt spid="_x0000_s8902"/>
                </a:ext>
                <a:ext uri="{FF2B5EF4-FFF2-40B4-BE49-F238E27FC236}">
                  <a16:creationId xmlns:a16="http://schemas.microsoft.com/office/drawing/2014/main" id="{00000000-0008-0000-0100-0000C6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13</xdr:row>
          <xdr:rowOff>76200</xdr:rowOff>
        </xdr:from>
        <xdr:to>
          <xdr:col>9</xdr:col>
          <xdr:colOff>419100</xdr:colOff>
          <xdr:row>13</xdr:row>
          <xdr:rowOff>323850</xdr:rowOff>
        </xdr:to>
        <xdr:sp macro="" textlink="">
          <xdr:nvSpPr>
            <xdr:cNvPr id="8903" name="Option Button 1735" hidden="1">
              <a:extLst>
                <a:ext uri="{63B3BB69-23CF-44E3-9099-C40C66FF867C}">
                  <a14:compatExt spid="_x0000_s8903"/>
                </a:ext>
                <a:ext uri="{FF2B5EF4-FFF2-40B4-BE49-F238E27FC236}">
                  <a16:creationId xmlns:a16="http://schemas.microsoft.com/office/drawing/2014/main" id="{00000000-0008-0000-0100-0000C7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13</xdr:row>
          <xdr:rowOff>76200</xdr:rowOff>
        </xdr:from>
        <xdr:to>
          <xdr:col>10</xdr:col>
          <xdr:colOff>419100</xdr:colOff>
          <xdr:row>13</xdr:row>
          <xdr:rowOff>323850</xdr:rowOff>
        </xdr:to>
        <xdr:sp macro="" textlink="">
          <xdr:nvSpPr>
            <xdr:cNvPr id="8904" name="Option Button 1736" hidden="1">
              <a:extLst>
                <a:ext uri="{63B3BB69-23CF-44E3-9099-C40C66FF867C}">
                  <a14:compatExt spid="_x0000_s8904"/>
                </a:ext>
                <a:ext uri="{FF2B5EF4-FFF2-40B4-BE49-F238E27FC236}">
                  <a16:creationId xmlns:a16="http://schemas.microsoft.com/office/drawing/2014/main" id="{00000000-0008-0000-0100-0000C8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13</xdr:row>
          <xdr:rowOff>76200</xdr:rowOff>
        </xdr:from>
        <xdr:to>
          <xdr:col>11</xdr:col>
          <xdr:colOff>419100</xdr:colOff>
          <xdr:row>13</xdr:row>
          <xdr:rowOff>323850</xdr:rowOff>
        </xdr:to>
        <xdr:sp macro="" textlink="">
          <xdr:nvSpPr>
            <xdr:cNvPr id="8905" name="Option Button 1737" hidden="1">
              <a:extLst>
                <a:ext uri="{63B3BB69-23CF-44E3-9099-C40C66FF867C}">
                  <a14:compatExt spid="_x0000_s8905"/>
                </a:ext>
                <a:ext uri="{FF2B5EF4-FFF2-40B4-BE49-F238E27FC236}">
                  <a16:creationId xmlns:a16="http://schemas.microsoft.com/office/drawing/2014/main" id="{00000000-0008-0000-0100-0000C9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13</xdr:row>
          <xdr:rowOff>76200</xdr:rowOff>
        </xdr:from>
        <xdr:to>
          <xdr:col>12</xdr:col>
          <xdr:colOff>419100</xdr:colOff>
          <xdr:row>13</xdr:row>
          <xdr:rowOff>323850</xdr:rowOff>
        </xdr:to>
        <xdr:sp macro="" textlink="">
          <xdr:nvSpPr>
            <xdr:cNvPr id="8906" name="Option Button 1738" hidden="1">
              <a:extLst>
                <a:ext uri="{63B3BB69-23CF-44E3-9099-C40C66FF867C}">
                  <a14:compatExt spid="_x0000_s8906"/>
                </a:ext>
                <a:ext uri="{FF2B5EF4-FFF2-40B4-BE49-F238E27FC236}">
                  <a16:creationId xmlns:a16="http://schemas.microsoft.com/office/drawing/2014/main" id="{00000000-0008-0000-0100-0000CA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13</xdr:row>
          <xdr:rowOff>76200</xdr:rowOff>
        </xdr:from>
        <xdr:to>
          <xdr:col>13</xdr:col>
          <xdr:colOff>419100</xdr:colOff>
          <xdr:row>13</xdr:row>
          <xdr:rowOff>323850</xdr:rowOff>
        </xdr:to>
        <xdr:sp macro="" textlink="">
          <xdr:nvSpPr>
            <xdr:cNvPr id="8907" name="Option Button 1739" hidden="1">
              <a:extLst>
                <a:ext uri="{63B3BB69-23CF-44E3-9099-C40C66FF867C}">
                  <a14:compatExt spid="_x0000_s8907"/>
                </a:ext>
                <a:ext uri="{FF2B5EF4-FFF2-40B4-BE49-F238E27FC236}">
                  <a16:creationId xmlns:a16="http://schemas.microsoft.com/office/drawing/2014/main" id="{00000000-0008-0000-0100-0000CB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13</xdr:row>
          <xdr:rowOff>76200</xdr:rowOff>
        </xdr:from>
        <xdr:to>
          <xdr:col>14</xdr:col>
          <xdr:colOff>419100</xdr:colOff>
          <xdr:row>13</xdr:row>
          <xdr:rowOff>323850</xdr:rowOff>
        </xdr:to>
        <xdr:sp macro="" textlink="">
          <xdr:nvSpPr>
            <xdr:cNvPr id="8908" name="Option Button 1740" hidden="1">
              <a:extLst>
                <a:ext uri="{63B3BB69-23CF-44E3-9099-C40C66FF867C}">
                  <a14:compatExt spid="_x0000_s8908"/>
                </a:ext>
                <a:ext uri="{FF2B5EF4-FFF2-40B4-BE49-F238E27FC236}">
                  <a16:creationId xmlns:a16="http://schemas.microsoft.com/office/drawing/2014/main" id="{00000000-0008-0000-0100-0000CC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13</xdr:row>
          <xdr:rowOff>76200</xdr:rowOff>
        </xdr:from>
        <xdr:to>
          <xdr:col>15</xdr:col>
          <xdr:colOff>419100</xdr:colOff>
          <xdr:row>13</xdr:row>
          <xdr:rowOff>323850</xdr:rowOff>
        </xdr:to>
        <xdr:sp macro="" textlink="">
          <xdr:nvSpPr>
            <xdr:cNvPr id="8909" name="Option Button 1741" hidden="1">
              <a:extLst>
                <a:ext uri="{63B3BB69-23CF-44E3-9099-C40C66FF867C}">
                  <a14:compatExt spid="_x0000_s8909"/>
                </a:ext>
                <a:ext uri="{FF2B5EF4-FFF2-40B4-BE49-F238E27FC236}">
                  <a16:creationId xmlns:a16="http://schemas.microsoft.com/office/drawing/2014/main" id="{00000000-0008-0000-0100-0000CD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13</xdr:row>
          <xdr:rowOff>76200</xdr:rowOff>
        </xdr:from>
        <xdr:to>
          <xdr:col>16</xdr:col>
          <xdr:colOff>419100</xdr:colOff>
          <xdr:row>13</xdr:row>
          <xdr:rowOff>323850</xdr:rowOff>
        </xdr:to>
        <xdr:sp macro="" textlink="">
          <xdr:nvSpPr>
            <xdr:cNvPr id="8910" name="Option Button 1742" hidden="1">
              <a:extLst>
                <a:ext uri="{63B3BB69-23CF-44E3-9099-C40C66FF867C}">
                  <a14:compatExt spid="_x0000_s8910"/>
                </a:ext>
                <a:ext uri="{FF2B5EF4-FFF2-40B4-BE49-F238E27FC236}">
                  <a16:creationId xmlns:a16="http://schemas.microsoft.com/office/drawing/2014/main" id="{00000000-0008-0000-0100-0000CE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13</xdr:row>
          <xdr:rowOff>47625</xdr:rowOff>
        </xdr:from>
        <xdr:to>
          <xdr:col>16</xdr:col>
          <xdr:colOff>533400</xdr:colOff>
          <xdr:row>13</xdr:row>
          <xdr:rowOff>333375</xdr:rowOff>
        </xdr:to>
        <xdr:sp macro="" textlink="">
          <xdr:nvSpPr>
            <xdr:cNvPr id="8911" name="Group Box 1743" hidden="1">
              <a:extLst>
                <a:ext uri="{63B3BB69-23CF-44E3-9099-C40C66FF867C}">
                  <a14:compatExt spid="_x0000_s8911"/>
                </a:ext>
                <a:ext uri="{FF2B5EF4-FFF2-40B4-BE49-F238E27FC236}">
                  <a16:creationId xmlns:a16="http://schemas.microsoft.com/office/drawing/2014/main" id="{00000000-0008-0000-0100-0000CF2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B-4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14</xdr:row>
          <xdr:rowOff>76200</xdr:rowOff>
        </xdr:from>
        <xdr:to>
          <xdr:col>5</xdr:col>
          <xdr:colOff>419100</xdr:colOff>
          <xdr:row>14</xdr:row>
          <xdr:rowOff>323850</xdr:rowOff>
        </xdr:to>
        <xdr:sp macro="" textlink="">
          <xdr:nvSpPr>
            <xdr:cNvPr id="8925" name="Option Button 1757" hidden="1">
              <a:extLst>
                <a:ext uri="{63B3BB69-23CF-44E3-9099-C40C66FF867C}">
                  <a14:compatExt spid="_x0000_s8925"/>
                </a:ext>
                <a:ext uri="{FF2B5EF4-FFF2-40B4-BE49-F238E27FC236}">
                  <a16:creationId xmlns:a16="http://schemas.microsoft.com/office/drawing/2014/main" id="{00000000-0008-0000-0100-0000DD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14</xdr:row>
          <xdr:rowOff>76200</xdr:rowOff>
        </xdr:from>
        <xdr:to>
          <xdr:col>6</xdr:col>
          <xdr:colOff>419100</xdr:colOff>
          <xdr:row>14</xdr:row>
          <xdr:rowOff>323850</xdr:rowOff>
        </xdr:to>
        <xdr:sp macro="" textlink="">
          <xdr:nvSpPr>
            <xdr:cNvPr id="8926" name="Option Button 1758" hidden="1">
              <a:extLst>
                <a:ext uri="{63B3BB69-23CF-44E3-9099-C40C66FF867C}">
                  <a14:compatExt spid="_x0000_s8926"/>
                </a:ext>
                <a:ext uri="{FF2B5EF4-FFF2-40B4-BE49-F238E27FC236}">
                  <a16:creationId xmlns:a16="http://schemas.microsoft.com/office/drawing/2014/main" id="{00000000-0008-0000-0100-0000DE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14</xdr:row>
          <xdr:rowOff>76200</xdr:rowOff>
        </xdr:from>
        <xdr:to>
          <xdr:col>7</xdr:col>
          <xdr:colOff>419100</xdr:colOff>
          <xdr:row>14</xdr:row>
          <xdr:rowOff>323850</xdr:rowOff>
        </xdr:to>
        <xdr:sp macro="" textlink="">
          <xdr:nvSpPr>
            <xdr:cNvPr id="8927" name="Option Button 1759" hidden="1">
              <a:extLst>
                <a:ext uri="{63B3BB69-23CF-44E3-9099-C40C66FF867C}">
                  <a14:compatExt spid="_x0000_s8927"/>
                </a:ext>
                <a:ext uri="{FF2B5EF4-FFF2-40B4-BE49-F238E27FC236}">
                  <a16:creationId xmlns:a16="http://schemas.microsoft.com/office/drawing/2014/main" id="{00000000-0008-0000-0100-0000DF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14</xdr:row>
          <xdr:rowOff>76200</xdr:rowOff>
        </xdr:from>
        <xdr:to>
          <xdr:col>8</xdr:col>
          <xdr:colOff>419100</xdr:colOff>
          <xdr:row>14</xdr:row>
          <xdr:rowOff>323850</xdr:rowOff>
        </xdr:to>
        <xdr:sp macro="" textlink="">
          <xdr:nvSpPr>
            <xdr:cNvPr id="8928" name="Option Button 1760" hidden="1">
              <a:extLst>
                <a:ext uri="{63B3BB69-23CF-44E3-9099-C40C66FF867C}">
                  <a14:compatExt spid="_x0000_s8928"/>
                </a:ext>
                <a:ext uri="{FF2B5EF4-FFF2-40B4-BE49-F238E27FC236}">
                  <a16:creationId xmlns:a16="http://schemas.microsoft.com/office/drawing/2014/main" id="{00000000-0008-0000-0100-0000E0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14</xdr:row>
          <xdr:rowOff>76200</xdr:rowOff>
        </xdr:from>
        <xdr:to>
          <xdr:col>9</xdr:col>
          <xdr:colOff>419100</xdr:colOff>
          <xdr:row>14</xdr:row>
          <xdr:rowOff>323850</xdr:rowOff>
        </xdr:to>
        <xdr:sp macro="" textlink="">
          <xdr:nvSpPr>
            <xdr:cNvPr id="8929" name="Option Button 1761" hidden="1">
              <a:extLst>
                <a:ext uri="{63B3BB69-23CF-44E3-9099-C40C66FF867C}">
                  <a14:compatExt spid="_x0000_s8929"/>
                </a:ext>
                <a:ext uri="{FF2B5EF4-FFF2-40B4-BE49-F238E27FC236}">
                  <a16:creationId xmlns:a16="http://schemas.microsoft.com/office/drawing/2014/main" id="{00000000-0008-0000-0100-0000E1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14</xdr:row>
          <xdr:rowOff>76200</xdr:rowOff>
        </xdr:from>
        <xdr:to>
          <xdr:col>10</xdr:col>
          <xdr:colOff>419100</xdr:colOff>
          <xdr:row>14</xdr:row>
          <xdr:rowOff>323850</xdr:rowOff>
        </xdr:to>
        <xdr:sp macro="" textlink="">
          <xdr:nvSpPr>
            <xdr:cNvPr id="8930" name="Option Button 1762" hidden="1">
              <a:extLst>
                <a:ext uri="{63B3BB69-23CF-44E3-9099-C40C66FF867C}">
                  <a14:compatExt spid="_x0000_s8930"/>
                </a:ext>
                <a:ext uri="{FF2B5EF4-FFF2-40B4-BE49-F238E27FC236}">
                  <a16:creationId xmlns:a16="http://schemas.microsoft.com/office/drawing/2014/main" id="{00000000-0008-0000-0100-0000E2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14</xdr:row>
          <xdr:rowOff>76200</xdr:rowOff>
        </xdr:from>
        <xdr:to>
          <xdr:col>11</xdr:col>
          <xdr:colOff>419100</xdr:colOff>
          <xdr:row>14</xdr:row>
          <xdr:rowOff>323850</xdr:rowOff>
        </xdr:to>
        <xdr:sp macro="" textlink="">
          <xdr:nvSpPr>
            <xdr:cNvPr id="8931" name="Option Button 1763" hidden="1">
              <a:extLst>
                <a:ext uri="{63B3BB69-23CF-44E3-9099-C40C66FF867C}">
                  <a14:compatExt spid="_x0000_s8931"/>
                </a:ext>
                <a:ext uri="{FF2B5EF4-FFF2-40B4-BE49-F238E27FC236}">
                  <a16:creationId xmlns:a16="http://schemas.microsoft.com/office/drawing/2014/main" id="{00000000-0008-0000-0100-0000E3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14</xdr:row>
          <xdr:rowOff>76200</xdr:rowOff>
        </xdr:from>
        <xdr:to>
          <xdr:col>12</xdr:col>
          <xdr:colOff>419100</xdr:colOff>
          <xdr:row>14</xdr:row>
          <xdr:rowOff>323850</xdr:rowOff>
        </xdr:to>
        <xdr:sp macro="" textlink="">
          <xdr:nvSpPr>
            <xdr:cNvPr id="8932" name="Option Button 1764" hidden="1">
              <a:extLst>
                <a:ext uri="{63B3BB69-23CF-44E3-9099-C40C66FF867C}">
                  <a14:compatExt spid="_x0000_s8932"/>
                </a:ext>
                <a:ext uri="{FF2B5EF4-FFF2-40B4-BE49-F238E27FC236}">
                  <a16:creationId xmlns:a16="http://schemas.microsoft.com/office/drawing/2014/main" id="{00000000-0008-0000-0100-0000E4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14</xdr:row>
          <xdr:rowOff>76200</xdr:rowOff>
        </xdr:from>
        <xdr:to>
          <xdr:col>13</xdr:col>
          <xdr:colOff>419100</xdr:colOff>
          <xdr:row>14</xdr:row>
          <xdr:rowOff>323850</xdr:rowOff>
        </xdr:to>
        <xdr:sp macro="" textlink="">
          <xdr:nvSpPr>
            <xdr:cNvPr id="8933" name="Option Button 1765" hidden="1">
              <a:extLst>
                <a:ext uri="{63B3BB69-23CF-44E3-9099-C40C66FF867C}">
                  <a14:compatExt spid="_x0000_s8933"/>
                </a:ext>
                <a:ext uri="{FF2B5EF4-FFF2-40B4-BE49-F238E27FC236}">
                  <a16:creationId xmlns:a16="http://schemas.microsoft.com/office/drawing/2014/main" id="{00000000-0008-0000-0100-0000E5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14</xdr:row>
          <xdr:rowOff>76200</xdr:rowOff>
        </xdr:from>
        <xdr:to>
          <xdr:col>14</xdr:col>
          <xdr:colOff>419100</xdr:colOff>
          <xdr:row>14</xdr:row>
          <xdr:rowOff>323850</xdr:rowOff>
        </xdr:to>
        <xdr:sp macro="" textlink="">
          <xdr:nvSpPr>
            <xdr:cNvPr id="8934" name="Option Button 1766" hidden="1">
              <a:extLst>
                <a:ext uri="{63B3BB69-23CF-44E3-9099-C40C66FF867C}">
                  <a14:compatExt spid="_x0000_s8934"/>
                </a:ext>
                <a:ext uri="{FF2B5EF4-FFF2-40B4-BE49-F238E27FC236}">
                  <a16:creationId xmlns:a16="http://schemas.microsoft.com/office/drawing/2014/main" id="{00000000-0008-0000-0100-0000E6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14</xdr:row>
          <xdr:rowOff>76200</xdr:rowOff>
        </xdr:from>
        <xdr:to>
          <xdr:col>15</xdr:col>
          <xdr:colOff>419100</xdr:colOff>
          <xdr:row>14</xdr:row>
          <xdr:rowOff>323850</xdr:rowOff>
        </xdr:to>
        <xdr:sp macro="" textlink="">
          <xdr:nvSpPr>
            <xdr:cNvPr id="8935" name="Option Button 1767" hidden="1">
              <a:extLst>
                <a:ext uri="{63B3BB69-23CF-44E3-9099-C40C66FF867C}">
                  <a14:compatExt spid="_x0000_s8935"/>
                </a:ext>
                <a:ext uri="{FF2B5EF4-FFF2-40B4-BE49-F238E27FC236}">
                  <a16:creationId xmlns:a16="http://schemas.microsoft.com/office/drawing/2014/main" id="{00000000-0008-0000-0100-0000E7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14</xdr:row>
          <xdr:rowOff>76200</xdr:rowOff>
        </xdr:from>
        <xdr:to>
          <xdr:col>16</xdr:col>
          <xdr:colOff>419100</xdr:colOff>
          <xdr:row>14</xdr:row>
          <xdr:rowOff>323850</xdr:rowOff>
        </xdr:to>
        <xdr:sp macro="" textlink="">
          <xdr:nvSpPr>
            <xdr:cNvPr id="8936" name="Option Button 1768" hidden="1">
              <a:extLst>
                <a:ext uri="{63B3BB69-23CF-44E3-9099-C40C66FF867C}">
                  <a14:compatExt spid="_x0000_s8936"/>
                </a:ext>
                <a:ext uri="{FF2B5EF4-FFF2-40B4-BE49-F238E27FC236}">
                  <a16:creationId xmlns:a16="http://schemas.microsoft.com/office/drawing/2014/main" id="{00000000-0008-0000-0100-0000E8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14</xdr:row>
          <xdr:rowOff>47625</xdr:rowOff>
        </xdr:from>
        <xdr:to>
          <xdr:col>16</xdr:col>
          <xdr:colOff>533400</xdr:colOff>
          <xdr:row>14</xdr:row>
          <xdr:rowOff>333375</xdr:rowOff>
        </xdr:to>
        <xdr:sp macro="" textlink="">
          <xdr:nvSpPr>
            <xdr:cNvPr id="8937" name="Group Box 1769" hidden="1">
              <a:extLst>
                <a:ext uri="{63B3BB69-23CF-44E3-9099-C40C66FF867C}">
                  <a14:compatExt spid="_x0000_s8937"/>
                </a:ext>
                <a:ext uri="{FF2B5EF4-FFF2-40B4-BE49-F238E27FC236}">
                  <a16:creationId xmlns:a16="http://schemas.microsoft.com/office/drawing/2014/main" id="{00000000-0008-0000-0100-0000E92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B-5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15</xdr:row>
          <xdr:rowOff>76200</xdr:rowOff>
        </xdr:from>
        <xdr:to>
          <xdr:col>5</xdr:col>
          <xdr:colOff>419100</xdr:colOff>
          <xdr:row>15</xdr:row>
          <xdr:rowOff>323850</xdr:rowOff>
        </xdr:to>
        <xdr:sp macro="" textlink="">
          <xdr:nvSpPr>
            <xdr:cNvPr id="8938" name="Option Button 1770" hidden="1">
              <a:extLst>
                <a:ext uri="{63B3BB69-23CF-44E3-9099-C40C66FF867C}">
                  <a14:compatExt spid="_x0000_s8938"/>
                </a:ext>
                <a:ext uri="{FF2B5EF4-FFF2-40B4-BE49-F238E27FC236}">
                  <a16:creationId xmlns:a16="http://schemas.microsoft.com/office/drawing/2014/main" id="{00000000-0008-0000-0100-0000EA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15</xdr:row>
          <xdr:rowOff>76200</xdr:rowOff>
        </xdr:from>
        <xdr:to>
          <xdr:col>6</xdr:col>
          <xdr:colOff>419100</xdr:colOff>
          <xdr:row>15</xdr:row>
          <xdr:rowOff>323850</xdr:rowOff>
        </xdr:to>
        <xdr:sp macro="" textlink="">
          <xdr:nvSpPr>
            <xdr:cNvPr id="8939" name="Option Button 1771" hidden="1">
              <a:extLst>
                <a:ext uri="{63B3BB69-23CF-44E3-9099-C40C66FF867C}">
                  <a14:compatExt spid="_x0000_s8939"/>
                </a:ext>
                <a:ext uri="{FF2B5EF4-FFF2-40B4-BE49-F238E27FC236}">
                  <a16:creationId xmlns:a16="http://schemas.microsoft.com/office/drawing/2014/main" id="{00000000-0008-0000-0100-0000EB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15</xdr:row>
          <xdr:rowOff>76200</xdr:rowOff>
        </xdr:from>
        <xdr:to>
          <xdr:col>7</xdr:col>
          <xdr:colOff>419100</xdr:colOff>
          <xdr:row>15</xdr:row>
          <xdr:rowOff>323850</xdr:rowOff>
        </xdr:to>
        <xdr:sp macro="" textlink="">
          <xdr:nvSpPr>
            <xdr:cNvPr id="8940" name="Option Button 1772" hidden="1">
              <a:extLst>
                <a:ext uri="{63B3BB69-23CF-44E3-9099-C40C66FF867C}">
                  <a14:compatExt spid="_x0000_s8940"/>
                </a:ext>
                <a:ext uri="{FF2B5EF4-FFF2-40B4-BE49-F238E27FC236}">
                  <a16:creationId xmlns:a16="http://schemas.microsoft.com/office/drawing/2014/main" id="{00000000-0008-0000-0100-0000EC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15</xdr:row>
          <xdr:rowOff>76200</xdr:rowOff>
        </xdr:from>
        <xdr:to>
          <xdr:col>8</xdr:col>
          <xdr:colOff>419100</xdr:colOff>
          <xdr:row>15</xdr:row>
          <xdr:rowOff>323850</xdr:rowOff>
        </xdr:to>
        <xdr:sp macro="" textlink="">
          <xdr:nvSpPr>
            <xdr:cNvPr id="8941" name="Option Button 1773" hidden="1">
              <a:extLst>
                <a:ext uri="{63B3BB69-23CF-44E3-9099-C40C66FF867C}">
                  <a14:compatExt spid="_x0000_s8941"/>
                </a:ext>
                <a:ext uri="{FF2B5EF4-FFF2-40B4-BE49-F238E27FC236}">
                  <a16:creationId xmlns:a16="http://schemas.microsoft.com/office/drawing/2014/main" id="{00000000-0008-0000-0100-0000ED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15</xdr:row>
          <xdr:rowOff>76200</xdr:rowOff>
        </xdr:from>
        <xdr:to>
          <xdr:col>9</xdr:col>
          <xdr:colOff>419100</xdr:colOff>
          <xdr:row>15</xdr:row>
          <xdr:rowOff>323850</xdr:rowOff>
        </xdr:to>
        <xdr:sp macro="" textlink="">
          <xdr:nvSpPr>
            <xdr:cNvPr id="8942" name="Option Button 1774" hidden="1">
              <a:extLst>
                <a:ext uri="{63B3BB69-23CF-44E3-9099-C40C66FF867C}">
                  <a14:compatExt spid="_x0000_s8942"/>
                </a:ext>
                <a:ext uri="{FF2B5EF4-FFF2-40B4-BE49-F238E27FC236}">
                  <a16:creationId xmlns:a16="http://schemas.microsoft.com/office/drawing/2014/main" id="{00000000-0008-0000-0100-0000EE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15</xdr:row>
          <xdr:rowOff>76200</xdr:rowOff>
        </xdr:from>
        <xdr:to>
          <xdr:col>10</xdr:col>
          <xdr:colOff>419100</xdr:colOff>
          <xdr:row>15</xdr:row>
          <xdr:rowOff>323850</xdr:rowOff>
        </xdr:to>
        <xdr:sp macro="" textlink="">
          <xdr:nvSpPr>
            <xdr:cNvPr id="8943" name="Option Button 1775" hidden="1">
              <a:extLst>
                <a:ext uri="{63B3BB69-23CF-44E3-9099-C40C66FF867C}">
                  <a14:compatExt spid="_x0000_s8943"/>
                </a:ext>
                <a:ext uri="{FF2B5EF4-FFF2-40B4-BE49-F238E27FC236}">
                  <a16:creationId xmlns:a16="http://schemas.microsoft.com/office/drawing/2014/main" id="{00000000-0008-0000-0100-0000EF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15</xdr:row>
          <xdr:rowOff>76200</xdr:rowOff>
        </xdr:from>
        <xdr:to>
          <xdr:col>11</xdr:col>
          <xdr:colOff>419100</xdr:colOff>
          <xdr:row>15</xdr:row>
          <xdr:rowOff>323850</xdr:rowOff>
        </xdr:to>
        <xdr:sp macro="" textlink="">
          <xdr:nvSpPr>
            <xdr:cNvPr id="8944" name="Option Button 1776" hidden="1">
              <a:extLst>
                <a:ext uri="{63B3BB69-23CF-44E3-9099-C40C66FF867C}">
                  <a14:compatExt spid="_x0000_s8944"/>
                </a:ext>
                <a:ext uri="{FF2B5EF4-FFF2-40B4-BE49-F238E27FC236}">
                  <a16:creationId xmlns:a16="http://schemas.microsoft.com/office/drawing/2014/main" id="{00000000-0008-0000-0100-0000F0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15</xdr:row>
          <xdr:rowOff>76200</xdr:rowOff>
        </xdr:from>
        <xdr:to>
          <xdr:col>12</xdr:col>
          <xdr:colOff>419100</xdr:colOff>
          <xdr:row>15</xdr:row>
          <xdr:rowOff>323850</xdr:rowOff>
        </xdr:to>
        <xdr:sp macro="" textlink="">
          <xdr:nvSpPr>
            <xdr:cNvPr id="8945" name="Option Button 1777" hidden="1">
              <a:extLst>
                <a:ext uri="{63B3BB69-23CF-44E3-9099-C40C66FF867C}">
                  <a14:compatExt spid="_x0000_s8945"/>
                </a:ext>
                <a:ext uri="{FF2B5EF4-FFF2-40B4-BE49-F238E27FC236}">
                  <a16:creationId xmlns:a16="http://schemas.microsoft.com/office/drawing/2014/main" id="{00000000-0008-0000-0100-0000F1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15</xdr:row>
          <xdr:rowOff>76200</xdr:rowOff>
        </xdr:from>
        <xdr:to>
          <xdr:col>13</xdr:col>
          <xdr:colOff>419100</xdr:colOff>
          <xdr:row>15</xdr:row>
          <xdr:rowOff>323850</xdr:rowOff>
        </xdr:to>
        <xdr:sp macro="" textlink="">
          <xdr:nvSpPr>
            <xdr:cNvPr id="8946" name="Option Button 1778" hidden="1">
              <a:extLst>
                <a:ext uri="{63B3BB69-23CF-44E3-9099-C40C66FF867C}">
                  <a14:compatExt spid="_x0000_s8946"/>
                </a:ext>
                <a:ext uri="{FF2B5EF4-FFF2-40B4-BE49-F238E27FC236}">
                  <a16:creationId xmlns:a16="http://schemas.microsoft.com/office/drawing/2014/main" id="{00000000-0008-0000-0100-0000F2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15</xdr:row>
          <xdr:rowOff>76200</xdr:rowOff>
        </xdr:from>
        <xdr:to>
          <xdr:col>14</xdr:col>
          <xdr:colOff>419100</xdr:colOff>
          <xdr:row>15</xdr:row>
          <xdr:rowOff>323850</xdr:rowOff>
        </xdr:to>
        <xdr:sp macro="" textlink="">
          <xdr:nvSpPr>
            <xdr:cNvPr id="8947" name="Option Button 1779" hidden="1">
              <a:extLst>
                <a:ext uri="{63B3BB69-23CF-44E3-9099-C40C66FF867C}">
                  <a14:compatExt spid="_x0000_s8947"/>
                </a:ext>
                <a:ext uri="{FF2B5EF4-FFF2-40B4-BE49-F238E27FC236}">
                  <a16:creationId xmlns:a16="http://schemas.microsoft.com/office/drawing/2014/main" id="{00000000-0008-0000-0100-0000F3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15</xdr:row>
          <xdr:rowOff>76200</xdr:rowOff>
        </xdr:from>
        <xdr:to>
          <xdr:col>15</xdr:col>
          <xdr:colOff>419100</xdr:colOff>
          <xdr:row>15</xdr:row>
          <xdr:rowOff>323850</xdr:rowOff>
        </xdr:to>
        <xdr:sp macro="" textlink="">
          <xdr:nvSpPr>
            <xdr:cNvPr id="8948" name="Option Button 1780" hidden="1">
              <a:extLst>
                <a:ext uri="{63B3BB69-23CF-44E3-9099-C40C66FF867C}">
                  <a14:compatExt spid="_x0000_s8948"/>
                </a:ext>
                <a:ext uri="{FF2B5EF4-FFF2-40B4-BE49-F238E27FC236}">
                  <a16:creationId xmlns:a16="http://schemas.microsoft.com/office/drawing/2014/main" id="{00000000-0008-0000-0100-0000F4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15</xdr:row>
          <xdr:rowOff>76200</xdr:rowOff>
        </xdr:from>
        <xdr:to>
          <xdr:col>16</xdr:col>
          <xdr:colOff>419100</xdr:colOff>
          <xdr:row>15</xdr:row>
          <xdr:rowOff>323850</xdr:rowOff>
        </xdr:to>
        <xdr:sp macro="" textlink="">
          <xdr:nvSpPr>
            <xdr:cNvPr id="8949" name="Option Button 1781" hidden="1">
              <a:extLst>
                <a:ext uri="{63B3BB69-23CF-44E3-9099-C40C66FF867C}">
                  <a14:compatExt spid="_x0000_s8949"/>
                </a:ext>
                <a:ext uri="{FF2B5EF4-FFF2-40B4-BE49-F238E27FC236}">
                  <a16:creationId xmlns:a16="http://schemas.microsoft.com/office/drawing/2014/main" id="{00000000-0008-0000-0100-0000F5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15</xdr:row>
          <xdr:rowOff>47625</xdr:rowOff>
        </xdr:from>
        <xdr:to>
          <xdr:col>16</xdr:col>
          <xdr:colOff>533400</xdr:colOff>
          <xdr:row>15</xdr:row>
          <xdr:rowOff>333375</xdr:rowOff>
        </xdr:to>
        <xdr:sp macro="" textlink="">
          <xdr:nvSpPr>
            <xdr:cNvPr id="8950" name="Group Box 1782" hidden="1">
              <a:extLst>
                <a:ext uri="{63B3BB69-23CF-44E3-9099-C40C66FF867C}">
                  <a14:compatExt spid="_x0000_s8950"/>
                </a:ext>
                <a:ext uri="{FF2B5EF4-FFF2-40B4-BE49-F238E27FC236}">
                  <a16:creationId xmlns:a16="http://schemas.microsoft.com/office/drawing/2014/main" id="{00000000-0008-0000-0100-0000F62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C-1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16</xdr:row>
          <xdr:rowOff>76200</xdr:rowOff>
        </xdr:from>
        <xdr:to>
          <xdr:col>5</xdr:col>
          <xdr:colOff>419100</xdr:colOff>
          <xdr:row>16</xdr:row>
          <xdr:rowOff>323850</xdr:rowOff>
        </xdr:to>
        <xdr:sp macro="" textlink="">
          <xdr:nvSpPr>
            <xdr:cNvPr id="8951" name="Option Button 1783" hidden="1">
              <a:extLst>
                <a:ext uri="{63B3BB69-23CF-44E3-9099-C40C66FF867C}">
                  <a14:compatExt spid="_x0000_s8951"/>
                </a:ext>
                <a:ext uri="{FF2B5EF4-FFF2-40B4-BE49-F238E27FC236}">
                  <a16:creationId xmlns:a16="http://schemas.microsoft.com/office/drawing/2014/main" id="{00000000-0008-0000-0100-0000F7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16</xdr:row>
          <xdr:rowOff>76200</xdr:rowOff>
        </xdr:from>
        <xdr:to>
          <xdr:col>6</xdr:col>
          <xdr:colOff>419100</xdr:colOff>
          <xdr:row>16</xdr:row>
          <xdr:rowOff>323850</xdr:rowOff>
        </xdr:to>
        <xdr:sp macro="" textlink="">
          <xdr:nvSpPr>
            <xdr:cNvPr id="8952" name="Option Button 1784" hidden="1">
              <a:extLst>
                <a:ext uri="{63B3BB69-23CF-44E3-9099-C40C66FF867C}">
                  <a14:compatExt spid="_x0000_s8952"/>
                </a:ext>
                <a:ext uri="{FF2B5EF4-FFF2-40B4-BE49-F238E27FC236}">
                  <a16:creationId xmlns:a16="http://schemas.microsoft.com/office/drawing/2014/main" id="{00000000-0008-0000-0100-0000F8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16</xdr:row>
          <xdr:rowOff>76200</xdr:rowOff>
        </xdr:from>
        <xdr:to>
          <xdr:col>7</xdr:col>
          <xdr:colOff>419100</xdr:colOff>
          <xdr:row>16</xdr:row>
          <xdr:rowOff>323850</xdr:rowOff>
        </xdr:to>
        <xdr:sp macro="" textlink="">
          <xdr:nvSpPr>
            <xdr:cNvPr id="8953" name="Option Button 1785" hidden="1">
              <a:extLst>
                <a:ext uri="{63B3BB69-23CF-44E3-9099-C40C66FF867C}">
                  <a14:compatExt spid="_x0000_s8953"/>
                </a:ext>
                <a:ext uri="{FF2B5EF4-FFF2-40B4-BE49-F238E27FC236}">
                  <a16:creationId xmlns:a16="http://schemas.microsoft.com/office/drawing/2014/main" id="{00000000-0008-0000-0100-0000F9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16</xdr:row>
          <xdr:rowOff>76200</xdr:rowOff>
        </xdr:from>
        <xdr:to>
          <xdr:col>8</xdr:col>
          <xdr:colOff>419100</xdr:colOff>
          <xdr:row>16</xdr:row>
          <xdr:rowOff>323850</xdr:rowOff>
        </xdr:to>
        <xdr:sp macro="" textlink="">
          <xdr:nvSpPr>
            <xdr:cNvPr id="8954" name="Option Button 1786" hidden="1">
              <a:extLst>
                <a:ext uri="{63B3BB69-23CF-44E3-9099-C40C66FF867C}">
                  <a14:compatExt spid="_x0000_s8954"/>
                </a:ext>
                <a:ext uri="{FF2B5EF4-FFF2-40B4-BE49-F238E27FC236}">
                  <a16:creationId xmlns:a16="http://schemas.microsoft.com/office/drawing/2014/main" id="{00000000-0008-0000-0100-0000FA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16</xdr:row>
          <xdr:rowOff>76200</xdr:rowOff>
        </xdr:from>
        <xdr:to>
          <xdr:col>9</xdr:col>
          <xdr:colOff>419100</xdr:colOff>
          <xdr:row>16</xdr:row>
          <xdr:rowOff>323850</xdr:rowOff>
        </xdr:to>
        <xdr:sp macro="" textlink="">
          <xdr:nvSpPr>
            <xdr:cNvPr id="8955" name="Option Button 1787" hidden="1">
              <a:extLst>
                <a:ext uri="{63B3BB69-23CF-44E3-9099-C40C66FF867C}">
                  <a14:compatExt spid="_x0000_s8955"/>
                </a:ext>
                <a:ext uri="{FF2B5EF4-FFF2-40B4-BE49-F238E27FC236}">
                  <a16:creationId xmlns:a16="http://schemas.microsoft.com/office/drawing/2014/main" id="{00000000-0008-0000-0100-0000FB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16</xdr:row>
          <xdr:rowOff>76200</xdr:rowOff>
        </xdr:from>
        <xdr:to>
          <xdr:col>10</xdr:col>
          <xdr:colOff>419100</xdr:colOff>
          <xdr:row>16</xdr:row>
          <xdr:rowOff>323850</xdr:rowOff>
        </xdr:to>
        <xdr:sp macro="" textlink="">
          <xdr:nvSpPr>
            <xdr:cNvPr id="8956" name="Option Button 1788" hidden="1">
              <a:extLst>
                <a:ext uri="{63B3BB69-23CF-44E3-9099-C40C66FF867C}">
                  <a14:compatExt spid="_x0000_s8956"/>
                </a:ext>
                <a:ext uri="{FF2B5EF4-FFF2-40B4-BE49-F238E27FC236}">
                  <a16:creationId xmlns:a16="http://schemas.microsoft.com/office/drawing/2014/main" id="{00000000-0008-0000-0100-0000FC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16</xdr:row>
          <xdr:rowOff>76200</xdr:rowOff>
        </xdr:from>
        <xdr:to>
          <xdr:col>11</xdr:col>
          <xdr:colOff>419100</xdr:colOff>
          <xdr:row>16</xdr:row>
          <xdr:rowOff>323850</xdr:rowOff>
        </xdr:to>
        <xdr:sp macro="" textlink="">
          <xdr:nvSpPr>
            <xdr:cNvPr id="8957" name="Option Button 1789" hidden="1">
              <a:extLst>
                <a:ext uri="{63B3BB69-23CF-44E3-9099-C40C66FF867C}">
                  <a14:compatExt spid="_x0000_s8957"/>
                </a:ext>
                <a:ext uri="{FF2B5EF4-FFF2-40B4-BE49-F238E27FC236}">
                  <a16:creationId xmlns:a16="http://schemas.microsoft.com/office/drawing/2014/main" id="{00000000-0008-0000-0100-0000FD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16</xdr:row>
          <xdr:rowOff>76200</xdr:rowOff>
        </xdr:from>
        <xdr:to>
          <xdr:col>12</xdr:col>
          <xdr:colOff>419100</xdr:colOff>
          <xdr:row>16</xdr:row>
          <xdr:rowOff>323850</xdr:rowOff>
        </xdr:to>
        <xdr:sp macro="" textlink="">
          <xdr:nvSpPr>
            <xdr:cNvPr id="8958" name="Option Button 1790" hidden="1">
              <a:extLst>
                <a:ext uri="{63B3BB69-23CF-44E3-9099-C40C66FF867C}">
                  <a14:compatExt spid="_x0000_s8958"/>
                </a:ext>
                <a:ext uri="{FF2B5EF4-FFF2-40B4-BE49-F238E27FC236}">
                  <a16:creationId xmlns:a16="http://schemas.microsoft.com/office/drawing/2014/main" id="{00000000-0008-0000-0100-0000FE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16</xdr:row>
          <xdr:rowOff>76200</xdr:rowOff>
        </xdr:from>
        <xdr:to>
          <xdr:col>13</xdr:col>
          <xdr:colOff>419100</xdr:colOff>
          <xdr:row>16</xdr:row>
          <xdr:rowOff>323850</xdr:rowOff>
        </xdr:to>
        <xdr:sp macro="" textlink="">
          <xdr:nvSpPr>
            <xdr:cNvPr id="8959" name="Option Button 1791" hidden="1">
              <a:extLst>
                <a:ext uri="{63B3BB69-23CF-44E3-9099-C40C66FF867C}">
                  <a14:compatExt spid="_x0000_s8959"/>
                </a:ext>
                <a:ext uri="{FF2B5EF4-FFF2-40B4-BE49-F238E27FC236}">
                  <a16:creationId xmlns:a16="http://schemas.microsoft.com/office/drawing/2014/main" id="{00000000-0008-0000-0100-0000FF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16</xdr:row>
          <xdr:rowOff>76200</xdr:rowOff>
        </xdr:from>
        <xdr:to>
          <xdr:col>14</xdr:col>
          <xdr:colOff>419100</xdr:colOff>
          <xdr:row>16</xdr:row>
          <xdr:rowOff>323850</xdr:rowOff>
        </xdr:to>
        <xdr:sp macro="" textlink="">
          <xdr:nvSpPr>
            <xdr:cNvPr id="8960" name="Option Button 1792" hidden="1">
              <a:extLst>
                <a:ext uri="{63B3BB69-23CF-44E3-9099-C40C66FF867C}">
                  <a14:compatExt spid="_x0000_s8960"/>
                </a:ext>
                <a:ext uri="{FF2B5EF4-FFF2-40B4-BE49-F238E27FC236}">
                  <a16:creationId xmlns:a16="http://schemas.microsoft.com/office/drawing/2014/main" id="{00000000-0008-0000-0100-000000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16</xdr:row>
          <xdr:rowOff>76200</xdr:rowOff>
        </xdr:from>
        <xdr:to>
          <xdr:col>15</xdr:col>
          <xdr:colOff>419100</xdr:colOff>
          <xdr:row>16</xdr:row>
          <xdr:rowOff>323850</xdr:rowOff>
        </xdr:to>
        <xdr:sp macro="" textlink="">
          <xdr:nvSpPr>
            <xdr:cNvPr id="8961" name="Option Button 1793" hidden="1">
              <a:extLst>
                <a:ext uri="{63B3BB69-23CF-44E3-9099-C40C66FF867C}">
                  <a14:compatExt spid="_x0000_s8961"/>
                </a:ext>
                <a:ext uri="{FF2B5EF4-FFF2-40B4-BE49-F238E27FC236}">
                  <a16:creationId xmlns:a16="http://schemas.microsoft.com/office/drawing/2014/main" id="{00000000-0008-0000-0100-000001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16</xdr:row>
          <xdr:rowOff>76200</xdr:rowOff>
        </xdr:from>
        <xdr:to>
          <xdr:col>16</xdr:col>
          <xdr:colOff>419100</xdr:colOff>
          <xdr:row>16</xdr:row>
          <xdr:rowOff>323850</xdr:rowOff>
        </xdr:to>
        <xdr:sp macro="" textlink="">
          <xdr:nvSpPr>
            <xdr:cNvPr id="8962" name="Option Button 1794" hidden="1">
              <a:extLst>
                <a:ext uri="{63B3BB69-23CF-44E3-9099-C40C66FF867C}">
                  <a14:compatExt spid="_x0000_s8962"/>
                </a:ext>
                <a:ext uri="{FF2B5EF4-FFF2-40B4-BE49-F238E27FC236}">
                  <a16:creationId xmlns:a16="http://schemas.microsoft.com/office/drawing/2014/main" id="{00000000-0008-0000-0100-000002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16</xdr:row>
          <xdr:rowOff>47625</xdr:rowOff>
        </xdr:from>
        <xdr:to>
          <xdr:col>16</xdr:col>
          <xdr:colOff>533400</xdr:colOff>
          <xdr:row>16</xdr:row>
          <xdr:rowOff>333375</xdr:rowOff>
        </xdr:to>
        <xdr:sp macro="" textlink="">
          <xdr:nvSpPr>
            <xdr:cNvPr id="8963" name="Group Box 1795" hidden="1">
              <a:extLst>
                <a:ext uri="{63B3BB69-23CF-44E3-9099-C40C66FF867C}">
                  <a14:compatExt spid="_x0000_s8963"/>
                </a:ext>
                <a:ext uri="{FF2B5EF4-FFF2-40B4-BE49-F238E27FC236}">
                  <a16:creationId xmlns:a16="http://schemas.microsoft.com/office/drawing/2014/main" id="{00000000-0008-0000-0100-000003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C-2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17</xdr:row>
          <xdr:rowOff>76200</xdr:rowOff>
        </xdr:from>
        <xdr:to>
          <xdr:col>5</xdr:col>
          <xdr:colOff>419100</xdr:colOff>
          <xdr:row>17</xdr:row>
          <xdr:rowOff>323850</xdr:rowOff>
        </xdr:to>
        <xdr:sp macro="" textlink="">
          <xdr:nvSpPr>
            <xdr:cNvPr id="8964" name="Option Button 1796" hidden="1">
              <a:extLst>
                <a:ext uri="{63B3BB69-23CF-44E3-9099-C40C66FF867C}">
                  <a14:compatExt spid="_x0000_s8964"/>
                </a:ext>
                <a:ext uri="{FF2B5EF4-FFF2-40B4-BE49-F238E27FC236}">
                  <a16:creationId xmlns:a16="http://schemas.microsoft.com/office/drawing/2014/main" id="{00000000-0008-0000-0100-00000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17</xdr:row>
          <xdr:rowOff>76200</xdr:rowOff>
        </xdr:from>
        <xdr:to>
          <xdr:col>6</xdr:col>
          <xdr:colOff>419100</xdr:colOff>
          <xdr:row>17</xdr:row>
          <xdr:rowOff>323850</xdr:rowOff>
        </xdr:to>
        <xdr:sp macro="" textlink="">
          <xdr:nvSpPr>
            <xdr:cNvPr id="8965" name="Option Button 1797" hidden="1">
              <a:extLst>
                <a:ext uri="{63B3BB69-23CF-44E3-9099-C40C66FF867C}">
                  <a14:compatExt spid="_x0000_s8965"/>
                </a:ext>
                <a:ext uri="{FF2B5EF4-FFF2-40B4-BE49-F238E27FC236}">
                  <a16:creationId xmlns:a16="http://schemas.microsoft.com/office/drawing/2014/main" id="{00000000-0008-0000-0100-00000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17</xdr:row>
          <xdr:rowOff>76200</xdr:rowOff>
        </xdr:from>
        <xdr:to>
          <xdr:col>7</xdr:col>
          <xdr:colOff>419100</xdr:colOff>
          <xdr:row>17</xdr:row>
          <xdr:rowOff>323850</xdr:rowOff>
        </xdr:to>
        <xdr:sp macro="" textlink="">
          <xdr:nvSpPr>
            <xdr:cNvPr id="8966" name="Option Button 1798" hidden="1">
              <a:extLst>
                <a:ext uri="{63B3BB69-23CF-44E3-9099-C40C66FF867C}">
                  <a14:compatExt spid="_x0000_s8966"/>
                </a:ext>
                <a:ext uri="{FF2B5EF4-FFF2-40B4-BE49-F238E27FC236}">
                  <a16:creationId xmlns:a16="http://schemas.microsoft.com/office/drawing/2014/main" id="{00000000-0008-0000-0100-00000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17</xdr:row>
          <xdr:rowOff>76200</xdr:rowOff>
        </xdr:from>
        <xdr:to>
          <xdr:col>8</xdr:col>
          <xdr:colOff>419100</xdr:colOff>
          <xdr:row>17</xdr:row>
          <xdr:rowOff>323850</xdr:rowOff>
        </xdr:to>
        <xdr:sp macro="" textlink="">
          <xdr:nvSpPr>
            <xdr:cNvPr id="8967" name="Option Button 1799" hidden="1">
              <a:extLst>
                <a:ext uri="{63B3BB69-23CF-44E3-9099-C40C66FF867C}">
                  <a14:compatExt spid="_x0000_s8967"/>
                </a:ext>
                <a:ext uri="{FF2B5EF4-FFF2-40B4-BE49-F238E27FC236}">
                  <a16:creationId xmlns:a16="http://schemas.microsoft.com/office/drawing/2014/main" id="{00000000-0008-0000-0100-00000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17</xdr:row>
          <xdr:rowOff>76200</xdr:rowOff>
        </xdr:from>
        <xdr:to>
          <xdr:col>9</xdr:col>
          <xdr:colOff>419100</xdr:colOff>
          <xdr:row>17</xdr:row>
          <xdr:rowOff>323850</xdr:rowOff>
        </xdr:to>
        <xdr:sp macro="" textlink="">
          <xdr:nvSpPr>
            <xdr:cNvPr id="8968" name="Option Button 1800" hidden="1">
              <a:extLst>
                <a:ext uri="{63B3BB69-23CF-44E3-9099-C40C66FF867C}">
                  <a14:compatExt spid="_x0000_s8968"/>
                </a:ext>
                <a:ext uri="{FF2B5EF4-FFF2-40B4-BE49-F238E27FC236}">
                  <a16:creationId xmlns:a16="http://schemas.microsoft.com/office/drawing/2014/main" id="{00000000-0008-0000-0100-00000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17</xdr:row>
          <xdr:rowOff>76200</xdr:rowOff>
        </xdr:from>
        <xdr:to>
          <xdr:col>10</xdr:col>
          <xdr:colOff>419100</xdr:colOff>
          <xdr:row>17</xdr:row>
          <xdr:rowOff>323850</xdr:rowOff>
        </xdr:to>
        <xdr:sp macro="" textlink="">
          <xdr:nvSpPr>
            <xdr:cNvPr id="8969" name="Option Button 1801" hidden="1">
              <a:extLst>
                <a:ext uri="{63B3BB69-23CF-44E3-9099-C40C66FF867C}">
                  <a14:compatExt spid="_x0000_s8969"/>
                </a:ext>
                <a:ext uri="{FF2B5EF4-FFF2-40B4-BE49-F238E27FC236}">
                  <a16:creationId xmlns:a16="http://schemas.microsoft.com/office/drawing/2014/main" id="{00000000-0008-0000-0100-00000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17</xdr:row>
          <xdr:rowOff>76200</xdr:rowOff>
        </xdr:from>
        <xdr:to>
          <xdr:col>11</xdr:col>
          <xdr:colOff>419100</xdr:colOff>
          <xdr:row>17</xdr:row>
          <xdr:rowOff>323850</xdr:rowOff>
        </xdr:to>
        <xdr:sp macro="" textlink="">
          <xdr:nvSpPr>
            <xdr:cNvPr id="8970" name="Option Button 1802" hidden="1">
              <a:extLst>
                <a:ext uri="{63B3BB69-23CF-44E3-9099-C40C66FF867C}">
                  <a14:compatExt spid="_x0000_s8970"/>
                </a:ext>
                <a:ext uri="{FF2B5EF4-FFF2-40B4-BE49-F238E27FC236}">
                  <a16:creationId xmlns:a16="http://schemas.microsoft.com/office/drawing/2014/main" id="{00000000-0008-0000-0100-00000A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17</xdr:row>
          <xdr:rowOff>76200</xdr:rowOff>
        </xdr:from>
        <xdr:to>
          <xdr:col>12</xdr:col>
          <xdr:colOff>419100</xdr:colOff>
          <xdr:row>17</xdr:row>
          <xdr:rowOff>323850</xdr:rowOff>
        </xdr:to>
        <xdr:sp macro="" textlink="">
          <xdr:nvSpPr>
            <xdr:cNvPr id="8971" name="Option Button 1803" hidden="1">
              <a:extLst>
                <a:ext uri="{63B3BB69-23CF-44E3-9099-C40C66FF867C}">
                  <a14:compatExt spid="_x0000_s8971"/>
                </a:ext>
                <a:ext uri="{FF2B5EF4-FFF2-40B4-BE49-F238E27FC236}">
                  <a16:creationId xmlns:a16="http://schemas.microsoft.com/office/drawing/2014/main" id="{00000000-0008-0000-0100-00000B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17</xdr:row>
          <xdr:rowOff>76200</xdr:rowOff>
        </xdr:from>
        <xdr:to>
          <xdr:col>13</xdr:col>
          <xdr:colOff>419100</xdr:colOff>
          <xdr:row>17</xdr:row>
          <xdr:rowOff>323850</xdr:rowOff>
        </xdr:to>
        <xdr:sp macro="" textlink="">
          <xdr:nvSpPr>
            <xdr:cNvPr id="8972" name="Option Button 1804" hidden="1">
              <a:extLst>
                <a:ext uri="{63B3BB69-23CF-44E3-9099-C40C66FF867C}">
                  <a14:compatExt spid="_x0000_s8972"/>
                </a:ext>
                <a:ext uri="{FF2B5EF4-FFF2-40B4-BE49-F238E27FC236}">
                  <a16:creationId xmlns:a16="http://schemas.microsoft.com/office/drawing/2014/main" id="{00000000-0008-0000-0100-00000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17</xdr:row>
          <xdr:rowOff>76200</xdr:rowOff>
        </xdr:from>
        <xdr:to>
          <xdr:col>14</xdr:col>
          <xdr:colOff>419100</xdr:colOff>
          <xdr:row>17</xdr:row>
          <xdr:rowOff>323850</xdr:rowOff>
        </xdr:to>
        <xdr:sp macro="" textlink="">
          <xdr:nvSpPr>
            <xdr:cNvPr id="8973" name="Option Button 1805" hidden="1">
              <a:extLst>
                <a:ext uri="{63B3BB69-23CF-44E3-9099-C40C66FF867C}">
                  <a14:compatExt spid="_x0000_s8973"/>
                </a:ext>
                <a:ext uri="{FF2B5EF4-FFF2-40B4-BE49-F238E27FC236}">
                  <a16:creationId xmlns:a16="http://schemas.microsoft.com/office/drawing/2014/main" id="{00000000-0008-0000-0100-00000D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17</xdr:row>
          <xdr:rowOff>76200</xdr:rowOff>
        </xdr:from>
        <xdr:to>
          <xdr:col>15</xdr:col>
          <xdr:colOff>419100</xdr:colOff>
          <xdr:row>17</xdr:row>
          <xdr:rowOff>323850</xdr:rowOff>
        </xdr:to>
        <xdr:sp macro="" textlink="">
          <xdr:nvSpPr>
            <xdr:cNvPr id="8974" name="Option Button 1806" hidden="1">
              <a:extLst>
                <a:ext uri="{63B3BB69-23CF-44E3-9099-C40C66FF867C}">
                  <a14:compatExt spid="_x0000_s8974"/>
                </a:ext>
                <a:ext uri="{FF2B5EF4-FFF2-40B4-BE49-F238E27FC236}">
                  <a16:creationId xmlns:a16="http://schemas.microsoft.com/office/drawing/2014/main" id="{00000000-0008-0000-0100-00000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17</xdr:row>
          <xdr:rowOff>76200</xdr:rowOff>
        </xdr:from>
        <xdr:to>
          <xdr:col>16</xdr:col>
          <xdr:colOff>419100</xdr:colOff>
          <xdr:row>17</xdr:row>
          <xdr:rowOff>323850</xdr:rowOff>
        </xdr:to>
        <xdr:sp macro="" textlink="">
          <xdr:nvSpPr>
            <xdr:cNvPr id="8975" name="Option Button 1807" hidden="1">
              <a:extLst>
                <a:ext uri="{63B3BB69-23CF-44E3-9099-C40C66FF867C}">
                  <a14:compatExt spid="_x0000_s8975"/>
                </a:ext>
                <a:ext uri="{FF2B5EF4-FFF2-40B4-BE49-F238E27FC236}">
                  <a16:creationId xmlns:a16="http://schemas.microsoft.com/office/drawing/2014/main" id="{00000000-0008-0000-0100-00000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17</xdr:row>
          <xdr:rowOff>47625</xdr:rowOff>
        </xdr:from>
        <xdr:to>
          <xdr:col>16</xdr:col>
          <xdr:colOff>533400</xdr:colOff>
          <xdr:row>17</xdr:row>
          <xdr:rowOff>333375</xdr:rowOff>
        </xdr:to>
        <xdr:sp macro="" textlink="">
          <xdr:nvSpPr>
            <xdr:cNvPr id="8976" name="Group Box 1808" hidden="1">
              <a:extLst>
                <a:ext uri="{63B3BB69-23CF-44E3-9099-C40C66FF867C}">
                  <a14:compatExt spid="_x0000_s8976"/>
                </a:ext>
                <a:ext uri="{FF2B5EF4-FFF2-40B4-BE49-F238E27FC236}">
                  <a16:creationId xmlns:a16="http://schemas.microsoft.com/office/drawing/2014/main" id="{00000000-0008-0000-0100-000010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C-3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18</xdr:row>
          <xdr:rowOff>76200</xdr:rowOff>
        </xdr:from>
        <xdr:to>
          <xdr:col>5</xdr:col>
          <xdr:colOff>419100</xdr:colOff>
          <xdr:row>18</xdr:row>
          <xdr:rowOff>323850</xdr:rowOff>
        </xdr:to>
        <xdr:sp macro="" textlink="">
          <xdr:nvSpPr>
            <xdr:cNvPr id="8977" name="Option Button 1809" hidden="1">
              <a:extLst>
                <a:ext uri="{63B3BB69-23CF-44E3-9099-C40C66FF867C}">
                  <a14:compatExt spid="_x0000_s8977"/>
                </a:ext>
                <a:ext uri="{FF2B5EF4-FFF2-40B4-BE49-F238E27FC236}">
                  <a16:creationId xmlns:a16="http://schemas.microsoft.com/office/drawing/2014/main" id="{00000000-0008-0000-0100-000011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18</xdr:row>
          <xdr:rowOff>76200</xdr:rowOff>
        </xdr:from>
        <xdr:to>
          <xdr:col>6</xdr:col>
          <xdr:colOff>419100</xdr:colOff>
          <xdr:row>18</xdr:row>
          <xdr:rowOff>323850</xdr:rowOff>
        </xdr:to>
        <xdr:sp macro="" textlink="">
          <xdr:nvSpPr>
            <xdr:cNvPr id="8978" name="Option Button 1810" hidden="1">
              <a:extLst>
                <a:ext uri="{63B3BB69-23CF-44E3-9099-C40C66FF867C}">
                  <a14:compatExt spid="_x0000_s8978"/>
                </a:ext>
                <a:ext uri="{FF2B5EF4-FFF2-40B4-BE49-F238E27FC236}">
                  <a16:creationId xmlns:a16="http://schemas.microsoft.com/office/drawing/2014/main" id="{00000000-0008-0000-0100-000012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18</xdr:row>
          <xdr:rowOff>76200</xdr:rowOff>
        </xdr:from>
        <xdr:to>
          <xdr:col>7</xdr:col>
          <xdr:colOff>419100</xdr:colOff>
          <xdr:row>18</xdr:row>
          <xdr:rowOff>323850</xdr:rowOff>
        </xdr:to>
        <xdr:sp macro="" textlink="">
          <xdr:nvSpPr>
            <xdr:cNvPr id="8979" name="Option Button 1811" hidden="1">
              <a:extLst>
                <a:ext uri="{63B3BB69-23CF-44E3-9099-C40C66FF867C}">
                  <a14:compatExt spid="_x0000_s8979"/>
                </a:ext>
                <a:ext uri="{FF2B5EF4-FFF2-40B4-BE49-F238E27FC236}">
                  <a16:creationId xmlns:a16="http://schemas.microsoft.com/office/drawing/2014/main" id="{00000000-0008-0000-0100-000013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18</xdr:row>
          <xdr:rowOff>76200</xdr:rowOff>
        </xdr:from>
        <xdr:to>
          <xdr:col>8</xdr:col>
          <xdr:colOff>419100</xdr:colOff>
          <xdr:row>18</xdr:row>
          <xdr:rowOff>323850</xdr:rowOff>
        </xdr:to>
        <xdr:sp macro="" textlink="">
          <xdr:nvSpPr>
            <xdr:cNvPr id="8980" name="Option Button 1812" hidden="1">
              <a:extLst>
                <a:ext uri="{63B3BB69-23CF-44E3-9099-C40C66FF867C}">
                  <a14:compatExt spid="_x0000_s8980"/>
                </a:ext>
                <a:ext uri="{FF2B5EF4-FFF2-40B4-BE49-F238E27FC236}">
                  <a16:creationId xmlns:a16="http://schemas.microsoft.com/office/drawing/2014/main" id="{00000000-0008-0000-0100-00001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18</xdr:row>
          <xdr:rowOff>76200</xdr:rowOff>
        </xdr:from>
        <xdr:to>
          <xdr:col>9</xdr:col>
          <xdr:colOff>419100</xdr:colOff>
          <xdr:row>18</xdr:row>
          <xdr:rowOff>323850</xdr:rowOff>
        </xdr:to>
        <xdr:sp macro="" textlink="">
          <xdr:nvSpPr>
            <xdr:cNvPr id="8981" name="Option Button 1813" hidden="1">
              <a:extLst>
                <a:ext uri="{63B3BB69-23CF-44E3-9099-C40C66FF867C}">
                  <a14:compatExt spid="_x0000_s8981"/>
                </a:ext>
                <a:ext uri="{FF2B5EF4-FFF2-40B4-BE49-F238E27FC236}">
                  <a16:creationId xmlns:a16="http://schemas.microsoft.com/office/drawing/2014/main" id="{00000000-0008-0000-0100-00001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18</xdr:row>
          <xdr:rowOff>76200</xdr:rowOff>
        </xdr:from>
        <xdr:to>
          <xdr:col>10</xdr:col>
          <xdr:colOff>419100</xdr:colOff>
          <xdr:row>18</xdr:row>
          <xdr:rowOff>323850</xdr:rowOff>
        </xdr:to>
        <xdr:sp macro="" textlink="">
          <xdr:nvSpPr>
            <xdr:cNvPr id="8982" name="Option Button 1814" hidden="1">
              <a:extLst>
                <a:ext uri="{63B3BB69-23CF-44E3-9099-C40C66FF867C}">
                  <a14:compatExt spid="_x0000_s8982"/>
                </a:ext>
                <a:ext uri="{FF2B5EF4-FFF2-40B4-BE49-F238E27FC236}">
                  <a16:creationId xmlns:a16="http://schemas.microsoft.com/office/drawing/2014/main" id="{00000000-0008-0000-0100-00001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18</xdr:row>
          <xdr:rowOff>76200</xdr:rowOff>
        </xdr:from>
        <xdr:to>
          <xdr:col>11</xdr:col>
          <xdr:colOff>419100</xdr:colOff>
          <xdr:row>18</xdr:row>
          <xdr:rowOff>323850</xdr:rowOff>
        </xdr:to>
        <xdr:sp macro="" textlink="">
          <xdr:nvSpPr>
            <xdr:cNvPr id="8983" name="Option Button 1815" hidden="1">
              <a:extLst>
                <a:ext uri="{63B3BB69-23CF-44E3-9099-C40C66FF867C}">
                  <a14:compatExt spid="_x0000_s8983"/>
                </a:ext>
                <a:ext uri="{FF2B5EF4-FFF2-40B4-BE49-F238E27FC236}">
                  <a16:creationId xmlns:a16="http://schemas.microsoft.com/office/drawing/2014/main" id="{00000000-0008-0000-0100-00001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18</xdr:row>
          <xdr:rowOff>76200</xdr:rowOff>
        </xdr:from>
        <xdr:to>
          <xdr:col>12</xdr:col>
          <xdr:colOff>419100</xdr:colOff>
          <xdr:row>18</xdr:row>
          <xdr:rowOff>323850</xdr:rowOff>
        </xdr:to>
        <xdr:sp macro="" textlink="">
          <xdr:nvSpPr>
            <xdr:cNvPr id="8984" name="Option Button 1816" hidden="1">
              <a:extLst>
                <a:ext uri="{63B3BB69-23CF-44E3-9099-C40C66FF867C}">
                  <a14:compatExt spid="_x0000_s8984"/>
                </a:ext>
                <a:ext uri="{FF2B5EF4-FFF2-40B4-BE49-F238E27FC236}">
                  <a16:creationId xmlns:a16="http://schemas.microsoft.com/office/drawing/2014/main" id="{00000000-0008-0000-0100-00001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18</xdr:row>
          <xdr:rowOff>76200</xdr:rowOff>
        </xdr:from>
        <xdr:to>
          <xdr:col>13</xdr:col>
          <xdr:colOff>419100</xdr:colOff>
          <xdr:row>18</xdr:row>
          <xdr:rowOff>323850</xdr:rowOff>
        </xdr:to>
        <xdr:sp macro="" textlink="">
          <xdr:nvSpPr>
            <xdr:cNvPr id="8985" name="Option Button 1817" hidden="1">
              <a:extLst>
                <a:ext uri="{63B3BB69-23CF-44E3-9099-C40C66FF867C}">
                  <a14:compatExt spid="_x0000_s8985"/>
                </a:ext>
                <a:ext uri="{FF2B5EF4-FFF2-40B4-BE49-F238E27FC236}">
                  <a16:creationId xmlns:a16="http://schemas.microsoft.com/office/drawing/2014/main" id="{00000000-0008-0000-0100-00001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18</xdr:row>
          <xdr:rowOff>76200</xdr:rowOff>
        </xdr:from>
        <xdr:to>
          <xdr:col>14</xdr:col>
          <xdr:colOff>419100</xdr:colOff>
          <xdr:row>18</xdr:row>
          <xdr:rowOff>323850</xdr:rowOff>
        </xdr:to>
        <xdr:sp macro="" textlink="">
          <xdr:nvSpPr>
            <xdr:cNvPr id="8986" name="Option Button 1818" hidden="1">
              <a:extLst>
                <a:ext uri="{63B3BB69-23CF-44E3-9099-C40C66FF867C}">
                  <a14:compatExt spid="_x0000_s8986"/>
                </a:ext>
                <a:ext uri="{FF2B5EF4-FFF2-40B4-BE49-F238E27FC236}">
                  <a16:creationId xmlns:a16="http://schemas.microsoft.com/office/drawing/2014/main" id="{00000000-0008-0000-0100-00001A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18</xdr:row>
          <xdr:rowOff>76200</xdr:rowOff>
        </xdr:from>
        <xdr:to>
          <xdr:col>15</xdr:col>
          <xdr:colOff>419100</xdr:colOff>
          <xdr:row>18</xdr:row>
          <xdr:rowOff>323850</xdr:rowOff>
        </xdr:to>
        <xdr:sp macro="" textlink="">
          <xdr:nvSpPr>
            <xdr:cNvPr id="8987" name="Option Button 1819" hidden="1">
              <a:extLst>
                <a:ext uri="{63B3BB69-23CF-44E3-9099-C40C66FF867C}">
                  <a14:compatExt spid="_x0000_s8987"/>
                </a:ext>
                <a:ext uri="{FF2B5EF4-FFF2-40B4-BE49-F238E27FC236}">
                  <a16:creationId xmlns:a16="http://schemas.microsoft.com/office/drawing/2014/main" id="{00000000-0008-0000-0100-00001B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18</xdr:row>
          <xdr:rowOff>76200</xdr:rowOff>
        </xdr:from>
        <xdr:to>
          <xdr:col>16</xdr:col>
          <xdr:colOff>419100</xdr:colOff>
          <xdr:row>18</xdr:row>
          <xdr:rowOff>323850</xdr:rowOff>
        </xdr:to>
        <xdr:sp macro="" textlink="">
          <xdr:nvSpPr>
            <xdr:cNvPr id="8988" name="Option Button 1820" hidden="1">
              <a:extLst>
                <a:ext uri="{63B3BB69-23CF-44E3-9099-C40C66FF867C}">
                  <a14:compatExt spid="_x0000_s8988"/>
                </a:ext>
                <a:ext uri="{FF2B5EF4-FFF2-40B4-BE49-F238E27FC236}">
                  <a16:creationId xmlns:a16="http://schemas.microsoft.com/office/drawing/2014/main" id="{00000000-0008-0000-0100-00001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18</xdr:row>
          <xdr:rowOff>47625</xdr:rowOff>
        </xdr:from>
        <xdr:to>
          <xdr:col>16</xdr:col>
          <xdr:colOff>533400</xdr:colOff>
          <xdr:row>18</xdr:row>
          <xdr:rowOff>333375</xdr:rowOff>
        </xdr:to>
        <xdr:sp macro="" textlink="">
          <xdr:nvSpPr>
            <xdr:cNvPr id="8989" name="Group Box 1821" hidden="1">
              <a:extLst>
                <a:ext uri="{63B3BB69-23CF-44E3-9099-C40C66FF867C}">
                  <a14:compatExt spid="_x0000_s8989"/>
                </a:ext>
                <a:ext uri="{FF2B5EF4-FFF2-40B4-BE49-F238E27FC236}">
                  <a16:creationId xmlns:a16="http://schemas.microsoft.com/office/drawing/2014/main" id="{00000000-0008-0000-0100-00001D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C-4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19</xdr:row>
          <xdr:rowOff>76200</xdr:rowOff>
        </xdr:from>
        <xdr:to>
          <xdr:col>5</xdr:col>
          <xdr:colOff>419100</xdr:colOff>
          <xdr:row>19</xdr:row>
          <xdr:rowOff>323850</xdr:rowOff>
        </xdr:to>
        <xdr:sp macro="" textlink="">
          <xdr:nvSpPr>
            <xdr:cNvPr id="8990" name="Option Button 1822" hidden="1">
              <a:extLst>
                <a:ext uri="{63B3BB69-23CF-44E3-9099-C40C66FF867C}">
                  <a14:compatExt spid="_x0000_s8990"/>
                </a:ext>
                <a:ext uri="{FF2B5EF4-FFF2-40B4-BE49-F238E27FC236}">
                  <a16:creationId xmlns:a16="http://schemas.microsoft.com/office/drawing/2014/main" id="{00000000-0008-0000-0100-00001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19</xdr:row>
          <xdr:rowOff>76200</xdr:rowOff>
        </xdr:from>
        <xdr:to>
          <xdr:col>6</xdr:col>
          <xdr:colOff>419100</xdr:colOff>
          <xdr:row>19</xdr:row>
          <xdr:rowOff>323850</xdr:rowOff>
        </xdr:to>
        <xdr:sp macro="" textlink="">
          <xdr:nvSpPr>
            <xdr:cNvPr id="8991" name="Option Button 1823" hidden="1">
              <a:extLst>
                <a:ext uri="{63B3BB69-23CF-44E3-9099-C40C66FF867C}">
                  <a14:compatExt spid="_x0000_s8991"/>
                </a:ext>
                <a:ext uri="{FF2B5EF4-FFF2-40B4-BE49-F238E27FC236}">
                  <a16:creationId xmlns:a16="http://schemas.microsoft.com/office/drawing/2014/main" id="{00000000-0008-0000-0100-00001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19</xdr:row>
          <xdr:rowOff>76200</xdr:rowOff>
        </xdr:from>
        <xdr:to>
          <xdr:col>7</xdr:col>
          <xdr:colOff>419100</xdr:colOff>
          <xdr:row>19</xdr:row>
          <xdr:rowOff>323850</xdr:rowOff>
        </xdr:to>
        <xdr:sp macro="" textlink="">
          <xdr:nvSpPr>
            <xdr:cNvPr id="8992" name="Option Button 1824" hidden="1">
              <a:extLst>
                <a:ext uri="{63B3BB69-23CF-44E3-9099-C40C66FF867C}">
                  <a14:compatExt spid="_x0000_s8992"/>
                </a:ext>
                <a:ext uri="{FF2B5EF4-FFF2-40B4-BE49-F238E27FC236}">
                  <a16:creationId xmlns:a16="http://schemas.microsoft.com/office/drawing/2014/main" id="{00000000-0008-0000-0100-000020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19</xdr:row>
          <xdr:rowOff>76200</xdr:rowOff>
        </xdr:from>
        <xdr:to>
          <xdr:col>8</xdr:col>
          <xdr:colOff>419100</xdr:colOff>
          <xdr:row>19</xdr:row>
          <xdr:rowOff>323850</xdr:rowOff>
        </xdr:to>
        <xdr:sp macro="" textlink="">
          <xdr:nvSpPr>
            <xdr:cNvPr id="8993" name="Option Button 1825" hidden="1">
              <a:extLst>
                <a:ext uri="{63B3BB69-23CF-44E3-9099-C40C66FF867C}">
                  <a14:compatExt spid="_x0000_s8993"/>
                </a:ext>
                <a:ext uri="{FF2B5EF4-FFF2-40B4-BE49-F238E27FC236}">
                  <a16:creationId xmlns:a16="http://schemas.microsoft.com/office/drawing/2014/main" id="{00000000-0008-0000-0100-000021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19</xdr:row>
          <xdr:rowOff>76200</xdr:rowOff>
        </xdr:from>
        <xdr:to>
          <xdr:col>9</xdr:col>
          <xdr:colOff>419100</xdr:colOff>
          <xdr:row>19</xdr:row>
          <xdr:rowOff>323850</xdr:rowOff>
        </xdr:to>
        <xdr:sp macro="" textlink="">
          <xdr:nvSpPr>
            <xdr:cNvPr id="8994" name="Option Button 1826" hidden="1">
              <a:extLst>
                <a:ext uri="{63B3BB69-23CF-44E3-9099-C40C66FF867C}">
                  <a14:compatExt spid="_x0000_s8994"/>
                </a:ext>
                <a:ext uri="{FF2B5EF4-FFF2-40B4-BE49-F238E27FC236}">
                  <a16:creationId xmlns:a16="http://schemas.microsoft.com/office/drawing/2014/main" id="{00000000-0008-0000-0100-000022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19</xdr:row>
          <xdr:rowOff>76200</xdr:rowOff>
        </xdr:from>
        <xdr:to>
          <xdr:col>10</xdr:col>
          <xdr:colOff>419100</xdr:colOff>
          <xdr:row>19</xdr:row>
          <xdr:rowOff>323850</xdr:rowOff>
        </xdr:to>
        <xdr:sp macro="" textlink="">
          <xdr:nvSpPr>
            <xdr:cNvPr id="8995" name="Option Button 1827" hidden="1">
              <a:extLst>
                <a:ext uri="{63B3BB69-23CF-44E3-9099-C40C66FF867C}">
                  <a14:compatExt spid="_x0000_s8995"/>
                </a:ext>
                <a:ext uri="{FF2B5EF4-FFF2-40B4-BE49-F238E27FC236}">
                  <a16:creationId xmlns:a16="http://schemas.microsoft.com/office/drawing/2014/main" id="{00000000-0008-0000-0100-000023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19</xdr:row>
          <xdr:rowOff>76200</xdr:rowOff>
        </xdr:from>
        <xdr:to>
          <xdr:col>11</xdr:col>
          <xdr:colOff>419100</xdr:colOff>
          <xdr:row>19</xdr:row>
          <xdr:rowOff>323850</xdr:rowOff>
        </xdr:to>
        <xdr:sp macro="" textlink="">
          <xdr:nvSpPr>
            <xdr:cNvPr id="8996" name="Option Button 1828" hidden="1">
              <a:extLst>
                <a:ext uri="{63B3BB69-23CF-44E3-9099-C40C66FF867C}">
                  <a14:compatExt spid="_x0000_s8996"/>
                </a:ext>
                <a:ext uri="{FF2B5EF4-FFF2-40B4-BE49-F238E27FC236}">
                  <a16:creationId xmlns:a16="http://schemas.microsoft.com/office/drawing/2014/main" id="{00000000-0008-0000-0100-00002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19</xdr:row>
          <xdr:rowOff>76200</xdr:rowOff>
        </xdr:from>
        <xdr:to>
          <xdr:col>12</xdr:col>
          <xdr:colOff>419100</xdr:colOff>
          <xdr:row>19</xdr:row>
          <xdr:rowOff>323850</xdr:rowOff>
        </xdr:to>
        <xdr:sp macro="" textlink="">
          <xdr:nvSpPr>
            <xdr:cNvPr id="8997" name="Option Button 1829" hidden="1">
              <a:extLst>
                <a:ext uri="{63B3BB69-23CF-44E3-9099-C40C66FF867C}">
                  <a14:compatExt spid="_x0000_s8997"/>
                </a:ext>
                <a:ext uri="{FF2B5EF4-FFF2-40B4-BE49-F238E27FC236}">
                  <a16:creationId xmlns:a16="http://schemas.microsoft.com/office/drawing/2014/main" id="{00000000-0008-0000-0100-00002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19</xdr:row>
          <xdr:rowOff>76200</xdr:rowOff>
        </xdr:from>
        <xdr:to>
          <xdr:col>13</xdr:col>
          <xdr:colOff>419100</xdr:colOff>
          <xdr:row>19</xdr:row>
          <xdr:rowOff>323850</xdr:rowOff>
        </xdr:to>
        <xdr:sp macro="" textlink="">
          <xdr:nvSpPr>
            <xdr:cNvPr id="8998" name="Option Button 1830" hidden="1">
              <a:extLst>
                <a:ext uri="{63B3BB69-23CF-44E3-9099-C40C66FF867C}">
                  <a14:compatExt spid="_x0000_s8998"/>
                </a:ext>
                <a:ext uri="{FF2B5EF4-FFF2-40B4-BE49-F238E27FC236}">
                  <a16:creationId xmlns:a16="http://schemas.microsoft.com/office/drawing/2014/main" id="{00000000-0008-0000-0100-00002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19</xdr:row>
          <xdr:rowOff>76200</xdr:rowOff>
        </xdr:from>
        <xdr:to>
          <xdr:col>14</xdr:col>
          <xdr:colOff>419100</xdr:colOff>
          <xdr:row>19</xdr:row>
          <xdr:rowOff>323850</xdr:rowOff>
        </xdr:to>
        <xdr:sp macro="" textlink="">
          <xdr:nvSpPr>
            <xdr:cNvPr id="8999" name="Option Button 1831" hidden="1">
              <a:extLst>
                <a:ext uri="{63B3BB69-23CF-44E3-9099-C40C66FF867C}">
                  <a14:compatExt spid="_x0000_s8999"/>
                </a:ext>
                <a:ext uri="{FF2B5EF4-FFF2-40B4-BE49-F238E27FC236}">
                  <a16:creationId xmlns:a16="http://schemas.microsoft.com/office/drawing/2014/main" id="{00000000-0008-0000-0100-00002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19</xdr:row>
          <xdr:rowOff>76200</xdr:rowOff>
        </xdr:from>
        <xdr:to>
          <xdr:col>15</xdr:col>
          <xdr:colOff>419100</xdr:colOff>
          <xdr:row>19</xdr:row>
          <xdr:rowOff>323850</xdr:rowOff>
        </xdr:to>
        <xdr:sp macro="" textlink="">
          <xdr:nvSpPr>
            <xdr:cNvPr id="9000" name="Option Button 1832" hidden="1">
              <a:extLst>
                <a:ext uri="{63B3BB69-23CF-44E3-9099-C40C66FF867C}">
                  <a14:compatExt spid="_x0000_s9000"/>
                </a:ext>
                <a:ext uri="{FF2B5EF4-FFF2-40B4-BE49-F238E27FC236}">
                  <a16:creationId xmlns:a16="http://schemas.microsoft.com/office/drawing/2014/main" id="{00000000-0008-0000-0100-00002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19</xdr:row>
          <xdr:rowOff>76200</xdr:rowOff>
        </xdr:from>
        <xdr:to>
          <xdr:col>16</xdr:col>
          <xdr:colOff>419100</xdr:colOff>
          <xdr:row>19</xdr:row>
          <xdr:rowOff>323850</xdr:rowOff>
        </xdr:to>
        <xdr:sp macro="" textlink="">
          <xdr:nvSpPr>
            <xdr:cNvPr id="9001" name="Option Button 1833" hidden="1">
              <a:extLst>
                <a:ext uri="{63B3BB69-23CF-44E3-9099-C40C66FF867C}">
                  <a14:compatExt spid="_x0000_s9001"/>
                </a:ext>
                <a:ext uri="{FF2B5EF4-FFF2-40B4-BE49-F238E27FC236}">
                  <a16:creationId xmlns:a16="http://schemas.microsoft.com/office/drawing/2014/main" id="{00000000-0008-0000-0100-00002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19</xdr:row>
          <xdr:rowOff>47625</xdr:rowOff>
        </xdr:from>
        <xdr:to>
          <xdr:col>16</xdr:col>
          <xdr:colOff>533400</xdr:colOff>
          <xdr:row>19</xdr:row>
          <xdr:rowOff>333375</xdr:rowOff>
        </xdr:to>
        <xdr:sp macro="" textlink="">
          <xdr:nvSpPr>
            <xdr:cNvPr id="9002" name="Group Box 1834" hidden="1">
              <a:extLst>
                <a:ext uri="{63B3BB69-23CF-44E3-9099-C40C66FF867C}">
                  <a14:compatExt spid="_x0000_s9002"/>
                </a:ext>
                <a:ext uri="{FF2B5EF4-FFF2-40B4-BE49-F238E27FC236}">
                  <a16:creationId xmlns:a16="http://schemas.microsoft.com/office/drawing/2014/main" id="{00000000-0008-0000-0100-00002A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C-5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20</xdr:row>
          <xdr:rowOff>76200</xdr:rowOff>
        </xdr:from>
        <xdr:to>
          <xdr:col>5</xdr:col>
          <xdr:colOff>419100</xdr:colOff>
          <xdr:row>20</xdr:row>
          <xdr:rowOff>323850</xdr:rowOff>
        </xdr:to>
        <xdr:sp macro="" textlink="">
          <xdr:nvSpPr>
            <xdr:cNvPr id="9003" name="Option Button 1835" hidden="1">
              <a:extLst>
                <a:ext uri="{63B3BB69-23CF-44E3-9099-C40C66FF867C}">
                  <a14:compatExt spid="_x0000_s9003"/>
                </a:ext>
                <a:ext uri="{FF2B5EF4-FFF2-40B4-BE49-F238E27FC236}">
                  <a16:creationId xmlns:a16="http://schemas.microsoft.com/office/drawing/2014/main" id="{00000000-0008-0000-0100-00002B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20</xdr:row>
          <xdr:rowOff>76200</xdr:rowOff>
        </xdr:from>
        <xdr:to>
          <xdr:col>6</xdr:col>
          <xdr:colOff>419100</xdr:colOff>
          <xdr:row>20</xdr:row>
          <xdr:rowOff>323850</xdr:rowOff>
        </xdr:to>
        <xdr:sp macro="" textlink="">
          <xdr:nvSpPr>
            <xdr:cNvPr id="9004" name="Option Button 1836" hidden="1">
              <a:extLst>
                <a:ext uri="{63B3BB69-23CF-44E3-9099-C40C66FF867C}">
                  <a14:compatExt spid="_x0000_s9004"/>
                </a:ext>
                <a:ext uri="{FF2B5EF4-FFF2-40B4-BE49-F238E27FC236}">
                  <a16:creationId xmlns:a16="http://schemas.microsoft.com/office/drawing/2014/main" id="{00000000-0008-0000-0100-00002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20</xdr:row>
          <xdr:rowOff>76200</xdr:rowOff>
        </xdr:from>
        <xdr:to>
          <xdr:col>7</xdr:col>
          <xdr:colOff>419100</xdr:colOff>
          <xdr:row>20</xdr:row>
          <xdr:rowOff>323850</xdr:rowOff>
        </xdr:to>
        <xdr:sp macro="" textlink="">
          <xdr:nvSpPr>
            <xdr:cNvPr id="9005" name="Option Button 1837" hidden="1">
              <a:extLst>
                <a:ext uri="{63B3BB69-23CF-44E3-9099-C40C66FF867C}">
                  <a14:compatExt spid="_x0000_s9005"/>
                </a:ext>
                <a:ext uri="{FF2B5EF4-FFF2-40B4-BE49-F238E27FC236}">
                  <a16:creationId xmlns:a16="http://schemas.microsoft.com/office/drawing/2014/main" id="{00000000-0008-0000-0100-00002D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20</xdr:row>
          <xdr:rowOff>76200</xdr:rowOff>
        </xdr:from>
        <xdr:to>
          <xdr:col>8</xdr:col>
          <xdr:colOff>419100</xdr:colOff>
          <xdr:row>20</xdr:row>
          <xdr:rowOff>323850</xdr:rowOff>
        </xdr:to>
        <xdr:sp macro="" textlink="">
          <xdr:nvSpPr>
            <xdr:cNvPr id="9006" name="Option Button 1838" hidden="1">
              <a:extLst>
                <a:ext uri="{63B3BB69-23CF-44E3-9099-C40C66FF867C}">
                  <a14:compatExt spid="_x0000_s9006"/>
                </a:ext>
                <a:ext uri="{FF2B5EF4-FFF2-40B4-BE49-F238E27FC236}">
                  <a16:creationId xmlns:a16="http://schemas.microsoft.com/office/drawing/2014/main" id="{00000000-0008-0000-0100-00002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20</xdr:row>
          <xdr:rowOff>76200</xdr:rowOff>
        </xdr:from>
        <xdr:to>
          <xdr:col>9</xdr:col>
          <xdr:colOff>419100</xdr:colOff>
          <xdr:row>20</xdr:row>
          <xdr:rowOff>323850</xdr:rowOff>
        </xdr:to>
        <xdr:sp macro="" textlink="">
          <xdr:nvSpPr>
            <xdr:cNvPr id="9007" name="Option Button 1839" hidden="1">
              <a:extLst>
                <a:ext uri="{63B3BB69-23CF-44E3-9099-C40C66FF867C}">
                  <a14:compatExt spid="_x0000_s9007"/>
                </a:ext>
                <a:ext uri="{FF2B5EF4-FFF2-40B4-BE49-F238E27FC236}">
                  <a16:creationId xmlns:a16="http://schemas.microsoft.com/office/drawing/2014/main" id="{00000000-0008-0000-0100-00002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20</xdr:row>
          <xdr:rowOff>76200</xdr:rowOff>
        </xdr:from>
        <xdr:to>
          <xdr:col>10</xdr:col>
          <xdr:colOff>419100</xdr:colOff>
          <xdr:row>20</xdr:row>
          <xdr:rowOff>323850</xdr:rowOff>
        </xdr:to>
        <xdr:sp macro="" textlink="">
          <xdr:nvSpPr>
            <xdr:cNvPr id="9008" name="Option Button 1840" hidden="1">
              <a:extLst>
                <a:ext uri="{63B3BB69-23CF-44E3-9099-C40C66FF867C}">
                  <a14:compatExt spid="_x0000_s9008"/>
                </a:ext>
                <a:ext uri="{FF2B5EF4-FFF2-40B4-BE49-F238E27FC236}">
                  <a16:creationId xmlns:a16="http://schemas.microsoft.com/office/drawing/2014/main" id="{00000000-0008-0000-0100-000030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20</xdr:row>
          <xdr:rowOff>76200</xdr:rowOff>
        </xdr:from>
        <xdr:to>
          <xdr:col>11</xdr:col>
          <xdr:colOff>419100</xdr:colOff>
          <xdr:row>20</xdr:row>
          <xdr:rowOff>323850</xdr:rowOff>
        </xdr:to>
        <xdr:sp macro="" textlink="">
          <xdr:nvSpPr>
            <xdr:cNvPr id="9009" name="Option Button 1841" hidden="1">
              <a:extLst>
                <a:ext uri="{63B3BB69-23CF-44E3-9099-C40C66FF867C}">
                  <a14:compatExt spid="_x0000_s9009"/>
                </a:ext>
                <a:ext uri="{FF2B5EF4-FFF2-40B4-BE49-F238E27FC236}">
                  <a16:creationId xmlns:a16="http://schemas.microsoft.com/office/drawing/2014/main" id="{00000000-0008-0000-0100-000031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20</xdr:row>
          <xdr:rowOff>76200</xdr:rowOff>
        </xdr:from>
        <xdr:to>
          <xdr:col>12</xdr:col>
          <xdr:colOff>419100</xdr:colOff>
          <xdr:row>20</xdr:row>
          <xdr:rowOff>323850</xdr:rowOff>
        </xdr:to>
        <xdr:sp macro="" textlink="">
          <xdr:nvSpPr>
            <xdr:cNvPr id="9010" name="Option Button 1842" hidden="1">
              <a:extLst>
                <a:ext uri="{63B3BB69-23CF-44E3-9099-C40C66FF867C}">
                  <a14:compatExt spid="_x0000_s9010"/>
                </a:ext>
                <a:ext uri="{FF2B5EF4-FFF2-40B4-BE49-F238E27FC236}">
                  <a16:creationId xmlns:a16="http://schemas.microsoft.com/office/drawing/2014/main" id="{00000000-0008-0000-0100-000032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20</xdr:row>
          <xdr:rowOff>76200</xdr:rowOff>
        </xdr:from>
        <xdr:to>
          <xdr:col>13</xdr:col>
          <xdr:colOff>419100</xdr:colOff>
          <xdr:row>20</xdr:row>
          <xdr:rowOff>323850</xdr:rowOff>
        </xdr:to>
        <xdr:sp macro="" textlink="">
          <xdr:nvSpPr>
            <xdr:cNvPr id="9011" name="Option Button 1843" hidden="1">
              <a:extLst>
                <a:ext uri="{63B3BB69-23CF-44E3-9099-C40C66FF867C}">
                  <a14:compatExt spid="_x0000_s9011"/>
                </a:ext>
                <a:ext uri="{FF2B5EF4-FFF2-40B4-BE49-F238E27FC236}">
                  <a16:creationId xmlns:a16="http://schemas.microsoft.com/office/drawing/2014/main" id="{00000000-0008-0000-0100-000033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20</xdr:row>
          <xdr:rowOff>76200</xdr:rowOff>
        </xdr:from>
        <xdr:to>
          <xdr:col>14</xdr:col>
          <xdr:colOff>419100</xdr:colOff>
          <xdr:row>20</xdr:row>
          <xdr:rowOff>323850</xdr:rowOff>
        </xdr:to>
        <xdr:sp macro="" textlink="">
          <xdr:nvSpPr>
            <xdr:cNvPr id="9012" name="Option Button 1844" hidden="1">
              <a:extLst>
                <a:ext uri="{63B3BB69-23CF-44E3-9099-C40C66FF867C}">
                  <a14:compatExt spid="_x0000_s9012"/>
                </a:ext>
                <a:ext uri="{FF2B5EF4-FFF2-40B4-BE49-F238E27FC236}">
                  <a16:creationId xmlns:a16="http://schemas.microsoft.com/office/drawing/2014/main" id="{00000000-0008-0000-0100-00003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20</xdr:row>
          <xdr:rowOff>76200</xdr:rowOff>
        </xdr:from>
        <xdr:to>
          <xdr:col>15</xdr:col>
          <xdr:colOff>419100</xdr:colOff>
          <xdr:row>20</xdr:row>
          <xdr:rowOff>323850</xdr:rowOff>
        </xdr:to>
        <xdr:sp macro="" textlink="">
          <xdr:nvSpPr>
            <xdr:cNvPr id="9013" name="Option Button 1845" hidden="1">
              <a:extLst>
                <a:ext uri="{63B3BB69-23CF-44E3-9099-C40C66FF867C}">
                  <a14:compatExt spid="_x0000_s9013"/>
                </a:ext>
                <a:ext uri="{FF2B5EF4-FFF2-40B4-BE49-F238E27FC236}">
                  <a16:creationId xmlns:a16="http://schemas.microsoft.com/office/drawing/2014/main" id="{00000000-0008-0000-0100-00003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20</xdr:row>
          <xdr:rowOff>76200</xdr:rowOff>
        </xdr:from>
        <xdr:to>
          <xdr:col>16</xdr:col>
          <xdr:colOff>419100</xdr:colOff>
          <xdr:row>20</xdr:row>
          <xdr:rowOff>323850</xdr:rowOff>
        </xdr:to>
        <xdr:sp macro="" textlink="">
          <xdr:nvSpPr>
            <xdr:cNvPr id="9014" name="Option Button 1846" hidden="1">
              <a:extLst>
                <a:ext uri="{63B3BB69-23CF-44E3-9099-C40C66FF867C}">
                  <a14:compatExt spid="_x0000_s9014"/>
                </a:ext>
                <a:ext uri="{FF2B5EF4-FFF2-40B4-BE49-F238E27FC236}">
                  <a16:creationId xmlns:a16="http://schemas.microsoft.com/office/drawing/2014/main" id="{00000000-0008-0000-0100-00003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20</xdr:row>
          <xdr:rowOff>47625</xdr:rowOff>
        </xdr:from>
        <xdr:to>
          <xdr:col>16</xdr:col>
          <xdr:colOff>533400</xdr:colOff>
          <xdr:row>20</xdr:row>
          <xdr:rowOff>333375</xdr:rowOff>
        </xdr:to>
        <xdr:sp macro="" textlink="">
          <xdr:nvSpPr>
            <xdr:cNvPr id="9015" name="Group Box 1847" hidden="1">
              <a:extLst>
                <a:ext uri="{63B3BB69-23CF-44E3-9099-C40C66FF867C}">
                  <a14:compatExt spid="_x0000_s9015"/>
                </a:ext>
                <a:ext uri="{FF2B5EF4-FFF2-40B4-BE49-F238E27FC236}">
                  <a16:creationId xmlns:a16="http://schemas.microsoft.com/office/drawing/2014/main" id="{00000000-0008-0000-0100-000037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D-1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21</xdr:row>
          <xdr:rowOff>76200</xdr:rowOff>
        </xdr:from>
        <xdr:to>
          <xdr:col>5</xdr:col>
          <xdr:colOff>419100</xdr:colOff>
          <xdr:row>21</xdr:row>
          <xdr:rowOff>323850</xdr:rowOff>
        </xdr:to>
        <xdr:sp macro="" textlink="">
          <xdr:nvSpPr>
            <xdr:cNvPr id="9016" name="Option Button 1848" hidden="1">
              <a:extLst>
                <a:ext uri="{63B3BB69-23CF-44E3-9099-C40C66FF867C}">
                  <a14:compatExt spid="_x0000_s9016"/>
                </a:ext>
                <a:ext uri="{FF2B5EF4-FFF2-40B4-BE49-F238E27FC236}">
                  <a16:creationId xmlns:a16="http://schemas.microsoft.com/office/drawing/2014/main" id="{00000000-0008-0000-0100-00003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21</xdr:row>
          <xdr:rowOff>76200</xdr:rowOff>
        </xdr:from>
        <xdr:to>
          <xdr:col>6</xdr:col>
          <xdr:colOff>419100</xdr:colOff>
          <xdr:row>21</xdr:row>
          <xdr:rowOff>323850</xdr:rowOff>
        </xdr:to>
        <xdr:sp macro="" textlink="">
          <xdr:nvSpPr>
            <xdr:cNvPr id="9017" name="Option Button 1849" hidden="1">
              <a:extLst>
                <a:ext uri="{63B3BB69-23CF-44E3-9099-C40C66FF867C}">
                  <a14:compatExt spid="_x0000_s9017"/>
                </a:ext>
                <a:ext uri="{FF2B5EF4-FFF2-40B4-BE49-F238E27FC236}">
                  <a16:creationId xmlns:a16="http://schemas.microsoft.com/office/drawing/2014/main" id="{00000000-0008-0000-0100-00003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21</xdr:row>
          <xdr:rowOff>76200</xdr:rowOff>
        </xdr:from>
        <xdr:to>
          <xdr:col>7</xdr:col>
          <xdr:colOff>419100</xdr:colOff>
          <xdr:row>21</xdr:row>
          <xdr:rowOff>323850</xdr:rowOff>
        </xdr:to>
        <xdr:sp macro="" textlink="">
          <xdr:nvSpPr>
            <xdr:cNvPr id="9018" name="Option Button 1850" hidden="1">
              <a:extLst>
                <a:ext uri="{63B3BB69-23CF-44E3-9099-C40C66FF867C}">
                  <a14:compatExt spid="_x0000_s9018"/>
                </a:ext>
                <a:ext uri="{FF2B5EF4-FFF2-40B4-BE49-F238E27FC236}">
                  <a16:creationId xmlns:a16="http://schemas.microsoft.com/office/drawing/2014/main" id="{00000000-0008-0000-0100-00003A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21</xdr:row>
          <xdr:rowOff>76200</xdr:rowOff>
        </xdr:from>
        <xdr:to>
          <xdr:col>8</xdr:col>
          <xdr:colOff>419100</xdr:colOff>
          <xdr:row>21</xdr:row>
          <xdr:rowOff>323850</xdr:rowOff>
        </xdr:to>
        <xdr:sp macro="" textlink="">
          <xdr:nvSpPr>
            <xdr:cNvPr id="9019" name="Option Button 1851" hidden="1">
              <a:extLst>
                <a:ext uri="{63B3BB69-23CF-44E3-9099-C40C66FF867C}">
                  <a14:compatExt spid="_x0000_s9019"/>
                </a:ext>
                <a:ext uri="{FF2B5EF4-FFF2-40B4-BE49-F238E27FC236}">
                  <a16:creationId xmlns:a16="http://schemas.microsoft.com/office/drawing/2014/main" id="{00000000-0008-0000-0100-00003B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21</xdr:row>
          <xdr:rowOff>76200</xdr:rowOff>
        </xdr:from>
        <xdr:to>
          <xdr:col>9</xdr:col>
          <xdr:colOff>419100</xdr:colOff>
          <xdr:row>21</xdr:row>
          <xdr:rowOff>323850</xdr:rowOff>
        </xdr:to>
        <xdr:sp macro="" textlink="">
          <xdr:nvSpPr>
            <xdr:cNvPr id="9020" name="Option Button 1852" hidden="1">
              <a:extLst>
                <a:ext uri="{63B3BB69-23CF-44E3-9099-C40C66FF867C}">
                  <a14:compatExt spid="_x0000_s9020"/>
                </a:ext>
                <a:ext uri="{FF2B5EF4-FFF2-40B4-BE49-F238E27FC236}">
                  <a16:creationId xmlns:a16="http://schemas.microsoft.com/office/drawing/2014/main" id="{00000000-0008-0000-0100-00003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21</xdr:row>
          <xdr:rowOff>76200</xdr:rowOff>
        </xdr:from>
        <xdr:to>
          <xdr:col>10</xdr:col>
          <xdr:colOff>419100</xdr:colOff>
          <xdr:row>21</xdr:row>
          <xdr:rowOff>323850</xdr:rowOff>
        </xdr:to>
        <xdr:sp macro="" textlink="">
          <xdr:nvSpPr>
            <xdr:cNvPr id="9021" name="Option Button 1853" hidden="1">
              <a:extLst>
                <a:ext uri="{63B3BB69-23CF-44E3-9099-C40C66FF867C}">
                  <a14:compatExt spid="_x0000_s9021"/>
                </a:ext>
                <a:ext uri="{FF2B5EF4-FFF2-40B4-BE49-F238E27FC236}">
                  <a16:creationId xmlns:a16="http://schemas.microsoft.com/office/drawing/2014/main" id="{00000000-0008-0000-0100-00003D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21</xdr:row>
          <xdr:rowOff>76200</xdr:rowOff>
        </xdr:from>
        <xdr:to>
          <xdr:col>11</xdr:col>
          <xdr:colOff>419100</xdr:colOff>
          <xdr:row>21</xdr:row>
          <xdr:rowOff>323850</xdr:rowOff>
        </xdr:to>
        <xdr:sp macro="" textlink="">
          <xdr:nvSpPr>
            <xdr:cNvPr id="9022" name="Option Button 1854" hidden="1">
              <a:extLst>
                <a:ext uri="{63B3BB69-23CF-44E3-9099-C40C66FF867C}">
                  <a14:compatExt spid="_x0000_s9022"/>
                </a:ext>
                <a:ext uri="{FF2B5EF4-FFF2-40B4-BE49-F238E27FC236}">
                  <a16:creationId xmlns:a16="http://schemas.microsoft.com/office/drawing/2014/main" id="{00000000-0008-0000-0100-00003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21</xdr:row>
          <xdr:rowOff>76200</xdr:rowOff>
        </xdr:from>
        <xdr:to>
          <xdr:col>12</xdr:col>
          <xdr:colOff>419100</xdr:colOff>
          <xdr:row>21</xdr:row>
          <xdr:rowOff>323850</xdr:rowOff>
        </xdr:to>
        <xdr:sp macro="" textlink="">
          <xdr:nvSpPr>
            <xdr:cNvPr id="9023" name="Option Button 1855" hidden="1">
              <a:extLst>
                <a:ext uri="{63B3BB69-23CF-44E3-9099-C40C66FF867C}">
                  <a14:compatExt spid="_x0000_s9023"/>
                </a:ext>
                <a:ext uri="{FF2B5EF4-FFF2-40B4-BE49-F238E27FC236}">
                  <a16:creationId xmlns:a16="http://schemas.microsoft.com/office/drawing/2014/main" id="{00000000-0008-0000-0100-00003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21</xdr:row>
          <xdr:rowOff>76200</xdr:rowOff>
        </xdr:from>
        <xdr:to>
          <xdr:col>13</xdr:col>
          <xdr:colOff>419100</xdr:colOff>
          <xdr:row>21</xdr:row>
          <xdr:rowOff>323850</xdr:rowOff>
        </xdr:to>
        <xdr:sp macro="" textlink="">
          <xdr:nvSpPr>
            <xdr:cNvPr id="9024" name="Option Button 1856" hidden="1">
              <a:extLst>
                <a:ext uri="{63B3BB69-23CF-44E3-9099-C40C66FF867C}">
                  <a14:compatExt spid="_x0000_s9024"/>
                </a:ext>
                <a:ext uri="{FF2B5EF4-FFF2-40B4-BE49-F238E27FC236}">
                  <a16:creationId xmlns:a16="http://schemas.microsoft.com/office/drawing/2014/main" id="{00000000-0008-0000-0100-000040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21</xdr:row>
          <xdr:rowOff>76200</xdr:rowOff>
        </xdr:from>
        <xdr:to>
          <xdr:col>14</xdr:col>
          <xdr:colOff>419100</xdr:colOff>
          <xdr:row>21</xdr:row>
          <xdr:rowOff>323850</xdr:rowOff>
        </xdr:to>
        <xdr:sp macro="" textlink="">
          <xdr:nvSpPr>
            <xdr:cNvPr id="9025" name="Option Button 1857" hidden="1">
              <a:extLst>
                <a:ext uri="{63B3BB69-23CF-44E3-9099-C40C66FF867C}">
                  <a14:compatExt spid="_x0000_s9025"/>
                </a:ext>
                <a:ext uri="{FF2B5EF4-FFF2-40B4-BE49-F238E27FC236}">
                  <a16:creationId xmlns:a16="http://schemas.microsoft.com/office/drawing/2014/main" id="{00000000-0008-0000-0100-000041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21</xdr:row>
          <xdr:rowOff>76200</xdr:rowOff>
        </xdr:from>
        <xdr:to>
          <xdr:col>15</xdr:col>
          <xdr:colOff>419100</xdr:colOff>
          <xdr:row>21</xdr:row>
          <xdr:rowOff>323850</xdr:rowOff>
        </xdr:to>
        <xdr:sp macro="" textlink="">
          <xdr:nvSpPr>
            <xdr:cNvPr id="9026" name="Option Button 1858" hidden="1">
              <a:extLst>
                <a:ext uri="{63B3BB69-23CF-44E3-9099-C40C66FF867C}">
                  <a14:compatExt spid="_x0000_s9026"/>
                </a:ext>
                <a:ext uri="{FF2B5EF4-FFF2-40B4-BE49-F238E27FC236}">
                  <a16:creationId xmlns:a16="http://schemas.microsoft.com/office/drawing/2014/main" id="{00000000-0008-0000-0100-000042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21</xdr:row>
          <xdr:rowOff>76200</xdr:rowOff>
        </xdr:from>
        <xdr:to>
          <xdr:col>16</xdr:col>
          <xdr:colOff>419100</xdr:colOff>
          <xdr:row>21</xdr:row>
          <xdr:rowOff>323850</xdr:rowOff>
        </xdr:to>
        <xdr:sp macro="" textlink="">
          <xdr:nvSpPr>
            <xdr:cNvPr id="9027" name="Option Button 1859" hidden="1">
              <a:extLst>
                <a:ext uri="{63B3BB69-23CF-44E3-9099-C40C66FF867C}">
                  <a14:compatExt spid="_x0000_s9027"/>
                </a:ext>
                <a:ext uri="{FF2B5EF4-FFF2-40B4-BE49-F238E27FC236}">
                  <a16:creationId xmlns:a16="http://schemas.microsoft.com/office/drawing/2014/main" id="{00000000-0008-0000-0100-000043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21</xdr:row>
          <xdr:rowOff>47625</xdr:rowOff>
        </xdr:from>
        <xdr:to>
          <xdr:col>16</xdr:col>
          <xdr:colOff>533400</xdr:colOff>
          <xdr:row>21</xdr:row>
          <xdr:rowOff>333375</xdr:rowOff>
        </xdr:to>
        <xdr:sp macro="" textlink="">
          <xdr:nvSpPr>
            <xdr:cNvPr id="9028" name="Group Box 1860" hidden="1">
              <a:extLst>
                <a:ext uri="{63B3BB69-23CF-44E3-9099-C40C66FF867C}">
                  <a14:compatExt spid="_x0000_s9028"/>
                </a:ext>
                <a:ext uri="{FF2B5EF4-FFF2-40B4-BE49-F238E27FC236}">
                  <a16:creationId xmlns:a16="http://schemas.microsoft.com/office/drawing/2014/main" id="{00000000-0008-0000-0100-000044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D-2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22</xdr:row>
          <xdr:rowOff>76200</xdr:rowOff>
        </xdr:from>
        <xdr:to>
          <xdr:col>5</xdr:col>
          <xdr:colOff>419100</xdr:colOff>
          <xdr:row>22</xdr:row>
          <xdr:rowOff>323850</xdr:rowOff>
        </xdr:to>
        <xdr:sp macro="" textlink="">
          <xdr:nvSpPr>
            <xdr:cNvPr id="9029" name="Option Button 1861" hidden="1">
              <a:extLst>
                <a:ext uri="{63B3BB69-23CF-44E3-9099-C40C66FF867C}">
                  <a14:compatExt spid="_x0000_s9029"/>
                </a:ext>
                <a:ext uri="{FF2B5EF4-FFF2-40B4-BE49-F238E27FC236}">
                  <a16:creationId xmlns:a16="http://schemas.microsoft.com/office/drawing/2014/main" id="{00000000-0008-0000-0100-00004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22</xdr:row>
          <xdr:rowOff>76200</xdr:rowOff>
        </xdr:from>
        <xdr:to>
          <xdr:col>6</xdr:col>
          <xdr:colOff>419100</xdr:colOff>
          <xdr:row>22</xdr:row>
          <xdr:rowOff>323850</xdr:rowOff>
        </xdr:to>
        <xdr:sp macro="" textlink="">
          <xdr:nvSpPr>
            <xdr:cNvPr id="9030" name="Option Button 1862" hidden="1">
              <a:extLst>
                <a:ext uri="{63B3BB69-23CF-44E3-9099-C40C66FF867C}">
                  <a14:compatExt spid="_x0000_s9030"/>
                </a:ext>
                <a:ext uri="{FF2B5EF4-FFF2-40B4-BE49-F238E27FC236}">
                  <a16:creationId xmlns:a16="http://schemas.microsoft.com/office/drawing/2014/main" id="{00000000-0008-0000-0100-00004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22</xdr:row>
          <xdr:rowOff>76200</xdr:rowOff>
        </xdr:from>
        <xdr:to>
          <xdr:col>7</xdr:col>
          <xdr:colOff>419100</xdr:colOff>
          <xdr:row>22</xdr:row>
          <xdr:rowOff>323850</xdr:rowOff>
        </xdr:to>
        <xdr:sp macro="" textlink="">
          <xdr:nvSpPr>
            <xdr:cNvPr id="9031" name="Option Button 1863" hidden="1">
              <a:extLst>
                <a:ext uri="{63B3BB69-23CF-44E3-9099-C40C66FF867C}">
                  <a14:compatExt spid="_x0000_s9031"/>
                </a:ext>
                <a:ext uri="{FF2B5EF4-FFF2-40B4-BE49-F238E27FC236}">
                  <a16:creationId xmlns:a16="http://schemas.microsoft.com/office/drawing/2014/main" id="{00000000-0008-0000-0100-00004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22</xdr:row>
          <xdr:rowOff>76200</xdr:rowOff>
        </xdr:from>
        <xdr:to>
          <xdr:col>8</xdr:col>
          <xdr:colOff>419100</xdr:colOff>
          <xdr:row>22</xdr:row>
          <xdr:rowOff>323850</xdr:rowOff>
        </xdr:to>
        <xdr:sp macro="" textlink="">
          <xdr:nvSpPr>
            <xdr:cNvPr id="9032" name="Option Button 1864" hidden="1">
              <a:extLst>
                <a:ext uri="{63B3BB69-23CF-44E3-9099-C40C66FF867C}">
                  <a14:compatExt spid="_x0000_s9032"/>
                </a:ext>
                <a:ext uri="{FF2B5EF4-FFF2-40B4-BE49-F238E27FC236}">
                  <a16:creationId xmlns:a16="http://schemas.microsoft.com/office/drawing/2014/main" id="{00000000-0008-0000-0100-00004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22</xdr:row>
          <xdr:rowOff>76200</xdr:rowOff>
        </xdr:from>
        <xdr:to>
          <xdr:col>9</xdr:col>
          <xdr:colOff>419100</xdr:colOff>
          <xdr:row>22</xdr:row>
          <xdr:rowOff>323850</xdr:rowOff>
        </xdr:to>
        <xdr:sp macro="" textlink="">
          <xdr:nvSpPr>
            <xdr:cNvPr id="9033" name="Option Button 1865" hidden="1">
              <a:extLst>
                <a:ext uri="{63B3BB69-23CF-44E3-9099-C40C66FF867C}">
                  <a14:compatExt spid="_x0000_s9033"/>
                </a:ext>
                <a:ext uri="{FF2B5EF4-FFF2-40B4-BE49-F238E27FC236}">
                  <a16:creationId xmlns:a16="http://schemas.microsoft.com/office/drawing/2014/main" id="{00000000-0008-0000-0100-00004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22</xdr:row>
          <xdr:rowOff>76200</xdr:rowOff>
        </xdr:from>
        <xdr:to>
          <xdr:col>10</xdr:col>
          <xdr:colOff>419100</xdr:colOff>
          <xdr:row>22</xdr:row>
          <xdr:rowOff>323850</xdr:rowOff>
        </xdr:to>
        <xdr:sp macro="" textlink="">
          <xdr:nvSpPr>
            <xdr:cNvPr id="9034" name="Option Button 1866" hidden="1">
              <a:extLst>
                <a:ext uri="{63B3BB69-23CF-44E3-9099-C40C66FF867C}">
                  <a14:compatExt spid="_x0000_s9034"/>
                </a:ext>
                <a:ext uri="{FF2B5EF4-FFF2-40B4-BE49-F238E27FC236}">
                  <a16:creationId xmlns:a16="http://schemas.microsoft.com/office/drawing/2014/main" id="{00000000-0008-0000-0100-00004A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22</xdr:row>
          <xdr:rowOff>76200</xdr:rowOff>
        </xdr:from>
        <xdr:to>
          <xdr:col>11</xdr:col>
          <xdr:colOff>419100</xdr:colOff>
          <xdr:row>22</xdr:row>
          <xdr:rowOff>323850</xdr:rowOff>
        </xdr:to>
        <xdr:sp macro="" textlink="">
          <xdr:nvSpPr>
            <xdr:cNvPr id="9035" name="Option Button 1867" hidden="1">
              <a:extLst>
                <a:ext uri="{63B3BB69-23CF-44E3-9099-C40C66FF867C}">
                  <a14:compatExt spid="_x0000_s9035"/>
                </a:ext>
                <a:ext uri="{FF2B5EF4-FFF2-40B4-BE49-F238E27FC236}">
                  <a16:creationId xmlns:a16="http://schemas.microsoft.com/office/drawing/2014/main" id="{00000000-0008-0000-0100-00004B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22</xdr:row>
          <xdr:rowOff>76200</xdr:rowOff>
        </xdr:from>
        <xdr:to>
          <xdr:col>12</xdr:col>
          <xdr:colOff>419100</xdr:colOff>
          <xdr:row>22</xdr:row>
          <xdr:rowOff>323850</xdr:rowOff>
        </xdr:to>
        <xdr:sp macro="" textlink="">
          <xdr:nvSpPr>
            <xdr:cNvPr id="9036" name="Option Button 1868" hidden="1">
              <a:extLst>
                <a:ext uri="{63B3BB69-23CF-44E3-9099-C40C66FF867C}">
                  <a14:compatExt spid="_x0000_s9036"/>
                </a:ext>
                <a:ext uri="{FF2B5EF4-FFF2-40B4-BE49-F238E27FC236}">
                  <a16:creationId xmlns:a16="http://schemas.microsoft.com/office/drawing/2014/main" id="{00000000-0008-0000-0100-00004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22</xdr:row>
          <xdr:rowOff>76200</xdr:rowOff>
        </xdr:from>
        <xdr:to>
          <xdr:col>13</xdr:col>
          <xdr:colOff>419100</xdr:colOff>
          <xdr:row>22</xdr:row>
          <xdr:rowOff>323850</xdr:rowOff>
        </xdr:to>
        <xdr:sp macro="" textlink="">
          <xdr:nvSpPr>
            <xdr:cNvPr id="9037" name="Option Button 1869" hidden="1">
              <a:extLst>
                <a:ext uri="{63B3BB69-23CF-44E3-9099-C40C66FF867C}">
                  <a14:compatExt spid="_x0000_s9037"/>
                </a:ext>
                <a:ext uri="{FF2B5EF4-FFF2-40B4-BE49-F238E27FC236}">
                  <a16:creationId xmlns:a16="http://schemas.microsoft.com/office/drawing/2014/main" id="{00000000-0008-0000-0100-00004D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22</xdr:row>
          <xdr:rowOff>76200</xdr:rowOff>
        </xdr:from>
        <xdr:to>
          <xdr:col>14</xdr:col>
          <xdr:colOff>419100</xdr:colOff>
          <xdr:row>22</xdr:row>
          <xdr:rowOff>323850</xdr:rowOff>
        </xdr:to>
        <xdr:sp macro="" textlink="">
          <xdr:nvSpPr>
            <xdr:cNvPr id="9038" name="Option Button 1870" hidden="1">
              <a:extLst>
                <a:ext uri="{63B3BB69-23CF-44E3-9099-C40C66FF867C}">
                  <a14:compatExt spid="_x0000_s9038"/>
                </a:ext>
                <a:ext uri="{FF2B5EF4-FFF2-40B4-BE49-F238E27FC236}">
                  <a16:creationId xmlns:a16="http://schemas.microsoft.com/office/drawing/2014/main" id="{00000000-0008-0000-0100-00004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22</xdr:row>
          <xdr:rowOff>76200</xdr:rowOff>
        </xdr:from>
        <xdr:to>
          <xdr:col>15</xdr:col>
          <xdr:colOff>419100</xdr:colOff>
          <xdr:row>22</xdr:row>
          <xdr:rowOff>323850</xdr:rowOff>
        </xdr:to>
        <xdr:sp macro="" textlink="">
          <xdr:nvSpPr>
            <xdr:cNvPr id="9039" name="Option Button 1871" hidden="1">
              <a:extLst>
                <a:ext uri="{63B3BB69-23CF-44E3-9099-C40C66FF867C}">
                  <a14:compatExt spid="_x0000_s9039"/>
                </a:ext>
                <a:ext uri="{FF2B5EF4-FFF2-40B4-BE49-F238E27FC236}">
                  <a16:creationId xmlns:a16="http://schemas.microsoft.com/office/drawing/2014/main" id="{00000000-0008-0000-0100-00004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22</xdr:row>
          <xdr:rowOff>76200</xdr:rowOff>
        </xdr:from>
        <xdr:to>
          <xdr:col>16</xdr:col>
          <xdr:colOff>419100</xdr:colOff>
          <xdr:row>22</xdr:row>
          <xdr:rowOff>323850</xdr:rowOff>
        </xdr:to>
        <xdr:sp macro="" textlink="">
          <xdr:nvSpPr>
            <xdr:cNvPr id="9040" name="Option Button 1872" hidden="1">
              <a:extLst>
                <a:ext uri="{63B3BB69-23CF-44E3-9099-C40C66FF867C}">
                  <a14:compatExt spid="_x0000_s9040"/>
                </a:ext>
                <a:ext uri="{FF2B5EF4-FFF2-40B4-BE49-F238E27FC236}">
                  <a16:creationId xmlns:a16="http://schemas.microsoft.com/office/drawing/2014/main" id="{00000000-0008-0000-0100-000050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22</xdr:row>
          <xdr:rowOff>47625</xdr:rowOff>
        </xdr:from>
        <xdr:to>
          <xdr:col>16</xdr:col>
          <xdr:colOff>533400</xdr:colOff>
          <xdr:row>22</xdr:row>
          <xdr:rowOff>333375</xdr:rowOff>
        </xdr:to>
        <xdr:sp macro="" textlink="">
          <xdr:nvSpPr>
            <xdr:cNvPr id="9041" name="Group Box 1873" hidden="1">
              <a:extLst>
                <a:ext uri="{63B3BB69-23CF-44E3-9099-C40C66FF867C}">
                  <a14:compatExt spid="_x0000_s9041"/>
                </a:ext>
                <a:ext uri="{FF2B5EF4-FFF2-40B4-BE49-F238E27FC236}">
                  <a16:creationId xmlns:a16="http://schemas.microsoft.com/office/drawing/2014/main" id="{00000000-0008-0000-0100-000051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D-3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23</xdr:row>
          <xdr:rowOff>76200</xdr:rowOff>
        </xdr:from>
        <xdr:to>
          <xdr:col>5</xdr:col>
          <xdr:colOff>419100</xdr:colOff>
          <xdr:row>23</xdr:row>
          <xdr:rowOff>323850</xdr:rowOff>
        </xdr:to>
        <xdr:sp macro="" textlink="">
          <xdr:nvSpPr>
            <xdr:cNvPr id="9042" name="Option Button 1874" hidden="1">
              <a:extLst>
                <a:ext uri="{63B3BB69-23CF-44E3-9099-C40C66FF867C}">
                  <a14:compatExt spid="_x0000_s9042"/>
                </a:ext>
                <a:ext uri="{FF2B5EF4-FFF2-40B4-BE49-F238E27FC236}">
                  <a16:creationId xmlns:a16="http://schemas.microsoft.com/office/drawing/2014/main" id="{00000000-0008-0000-0100-000052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23</xdr:row>
          <xdr:rowOff>76200</xdr:rowOff>
        </xdr:from>
        <xdr:to>
          <xdr:col>6</xdr:col>
          <xdr:colOff>419100</xdr:colOff>
          <xdr:row>23</xdr:row>
          <xdr:rowOff>323850</xdr:rowOff>
        </xdr:to>
        <xdr:sp macro="" textlink="">
          <xdr:nvSpPr>
            <xdr:cNvPr id="9043" name="Option Button 1875" hidden="1">
              <a:extLst>
                <a:ext uri="{63B3BB69-23CF-44E3-9099-C40C66FF867C}">
                  <a14:compatExt spid="_x0000_s9043"/>
                </a:ext>
                <a:ext uri="{FF2B5EF4-FFF2-40B4-BE49-F238E27FC236}">
                  <a16:creationId xmlns:a16="http://schemas.microsoft.com/office/drawing/2014/main" id="{00000000-0008-0000-0100-000053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23</xdr:row>
          <xdr:rowOff>76200</xdr:rowOff>
        </xdr:from>
        <xdr:to>
          <xdr:col>7</xdr:col>
          <xdr:colOff>419100</xdr:colOff>
          <xdr:row>23</xdr:row>
          <xdr:rowOff>323850</xdr:rowOff>
        </xdr:to>
        <xdr:sp macro="" textlink="">
          <xdr:nvSpPr>
            <xdr:cNvPr id="9044" name="Option Button 1876" hidden="1">
              <a:extLst>
                <a:ext uri="{63B3BB69-23CF-44E3-9099-C40C66FF867C}">
                  <a14:compatExt spid="_x0000_s9044"/>
                </a:ext>
                <a:ext uri="{FF2B5EF4-FFF2-40B4-BE49-F238E27FC236}">
                  <a16:creationId xmlns:a16="http://schemas.microsoft.com/office/drawing/2014/main" id="{00000000-0008-0000-0100-00005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23</xdr:row>
          <xdr:rowOff>76200</xdr:rowOff>
        </xdr:from>
        <xdr:to>
          <xdr:col>8</xdr:col>
          <xdr:colOff>419100</xdr:colOff>
          <xdr:row>23</xdr:row>
          <xdr:rowOff>323850</xdr:rowOff>
        </xdr:to>
        <xdr:sp macro="" textlink="">
          <xdr:nvSpPr>
            <xdr:cNvPr id="9045" name="Option Button 1877" hidden="1">
              <a:extLst>
                <a:ext uri="{63B3BB69-23CF-44E3-9099-C40C66FF867C}">
                  <a14:compatExt spid="_x0000_s9045"/>
                </a:ext>
                <a:ext uri="{FF2B5EF4-FFF2-40B4-BE49-F238E27FC236}">
                  <a16:creationId xmlns:a16="http://schemas.microsoft.com/office/drawing/2014/main" id="{00000000-0008-0000-0100-00005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23</xdr:row>
          <xdr:rowOff>76200</xdr:rowOff>
        </xdr:from>
        <xdr:to>
          <xdr:col>9</xdr:col>
          <xdr:colOff>419100</xdr:colOff>
          <xdr:row>23</xdr:row>
          <xdr:rowOff>323850</xdr:rowOff>
        </xdr:to>
        <xdr:sp macro="" textlink="">
          <xdr:nvSpPr>
            <xdr:cNvPr id="9046" name="Option Button 1878" hidden="1">
              <a:extLst>
                <a:ext uri="{63B3BB69-23CF-44E3-9099-C40C66FF867C}">
                  <a14:compatExt spid="_x0000_s9046"/>
                </a:ext>
                <a:ext uri="{FF2B5EF4-FFF2-40B4-BE49-F238E27FC236}">
                  <a16:creationId xmlns:a16="http://schemas.microsoft.com/office/drawing/2014/main" id="{00000000-0008-0000-0100-00005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23</xdr:row>
          <xdr:rowOff>76200</xdr:rowOff>
        </xdr:from>
        <xdr:to>
          <xdr:col>10</xdr:col>
          <xdr:colOff>419100</xdr:colOff>
          <xdr:row>23</xdr:row>
          <xdr:rowOff>323850</xdr:rowOff>
        </xdr:to>
        <xdr:sp macro="" textlink="">
          <xdr:nvSpPr>
            <xdr:cNvPr id="9047" name="Option Button 1879" hidden="1">
              <a:extLst>
                <a:ext uri="{63B3BB69-23CF-44E3-9099-C40C66FF867C}">
                  <a14:compatExt spid="_x0000_s9047"/>
                </a:ext>
                <a:ext uri="{FF2B5EF4-FFF2-40B4-BE49-F238E27FC236}">
                  <a16:creationId xmlns:a16="http://schemas.microsoft.com/office/drawing/2014/main" id="{00000000-0008-0000-0100-00005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23</xdr:row>
          <xdr:rowOff>76200</xdr:rowOff>
        </xdr:from>
        <xdr:to>
          <xdr:col>11</xdr:col>
          <xdr:colOff>419100</xdr:colOff>
          <xdr:row>23</xdr:row>
          <xdr:rowOff>323850</xdr:rowOff>
        </xdr:to>
        <xdr:sp macro="" textlink="">
          <xdr:nvSpPr>
            <xdr:cNvPr id="9048" name="Option Button 1880" hidden="1">
              <a:extLst>
                <a:ext uri="{63B3BB69-23CF-44E3-9099-C40C66FF867C}">
                  <a14:compatExt spid="_x0000_s9048"/>
                </a:ext>
                <a:ext uri="{FF2B5EF4-FFF2-40B4-BE49-F238E27FC236}">
                  <a16:creationId xmlns:a16="http://schemas.microsoft.com/office/drawing/2014/main" id="{00000000-0008-0000-0100-00005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23</xdr:row>
          <xdr:rowOff>76200</xdr:rowOff>
        </xdr:from>
        <xdr:to>
          <xdr:col>12</xdr:col>
          <xdr:colOff>419100</xdr:colOff>
          <xdr:row>23</xdr:row>
          <xdr:rowOff>323850</xdr:rowOff>
        </xdr:to>
        <xdr:sp macro="" textlink="">
          <xdr:nvSpPr>
            <xdr:cNvPr id="9049" name="Option Button 1881" hidden="1">
              <a:extLst>
                <a:ext uri="{63B3BB69-23CF-44E3-9099-C40C66FF867C}">
                  <a14:compatExt spid="_x0000_s9049"/>
                </a:ext>
                <a:ext uri="{FF2B5EF4-FFF2-40B4-BE49-F238E27FC236}">
                  <a16:creationId xmlns:a16="http://schemas.microsoft.com/office/drawing/2014/main" id="{00000000-0008-0000-0100-00005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23</xdr:row>
          <xdr:rowOff>76200</xdr:rowOff>
        </xdr:from>
        <xdr:to>
          <xdr:col>13</xdr:col>
          <xdr:colOff>419100</xdr:colOff>
          <xdr:row>23</xdr:row>
          <xdr:rowOff>323850</xdr:rowOff>
        </xdr:to>
        <xdr:sp macro="" textlink="">
          <xdr:nvSpPr>
            <xdr:cNvPr id="9050" name="Option Button 1882" hidden="1">
              <a:extLst>
                <a:ext uri="{63B3BB69-23CF-44E3-9099-C40C66FF867C}">
                  <a14:compatExt spid="_x0000_s9050"/>
                </a:ext>
                <a:ext uri="{FF2B5EF4-FFF2-40B4-BE49-F238E27FC236}">
                  <a16:creationId xmlns:a16="http://schemas.microsoft.com/office/drawing/2014/main" id="{00000000-0008-0000-0100-00005A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23</xdr:row>
          <xdr:rowOff>76200</xdr:rowOff>
        </xdr:from>
        <xdr:to>
          <xdr:col>14</xdr:col>
          <xdr:colOff>419100</xdr:colOff>
          <xdr:row>23</xdr:row>
          <xdr:rowOff>323850</xdr:rowOff>
        </xdr:to>
        <xdr:sp macro="" textlink="">
          <xdr:nvSpPr>
            <xdr:cNvPr id="9051" name="Option Button 1883" hidden="1">
              <a:extLst>
                <a:ext uri="{63B3BB69-23CF-44E3-9099-C40C66FF867C}">
                  <a14:compatExt spid="_x0000_s9051"/>
                </a:ext>
                <a:ext uri="{FF2B5EF4-FFF2-40B4-BE49-F238E27FC236}">
                  <a16:creationId xmlns:a16="http://schemas.microsoft.com/office/drawing/2014/main" id="{00000000-0008-0000-0100-00005B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23</xdr:row>
          <xdr:rowOff>76200</xdr:rowOff>
        </xdr:from>
        <xdr:to>
          <xdr:col>15</xdr:col>
          <xdr:colOff>419100</xdr:colOff>
          <xdr:row>23</xdr:row>
          <xdr:rowOff>323850</xdr:rowOff>
        </xdr:to>
        <xdr:sp macro="" textlink="">
          <xdr:nvSpPr>
            <xdr:cNvPr id="9052" name="Option Button 1884" hidden="1">
              <a:extLst>
                <a:ext uri="{63B3BB69-23CF-44E3-9099-C40C66FF867C}">
                  <a14:compatExt spid="_x0000_s9052"/>
                </a:ext>
                <a:ext uri="{FF2B5EF4-FFF2-40B4-BE49-F238E27FC236}">
                  <a16:creationId xmlns:a16="http://schemas.microsoft.com/office/drawing/2014/main" id="{00000000-0008-0000-0100-00005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23</xdr:row>
          <xdr:rowOff>76200</xdr:rowOff>
        </xdr:from>
        <xdr:to>
          <xdr:col>16</xdr:col>
          <xdr:colOff>419100</xdr:colOff>
          <xdr:row>23</xdr:row>
          <xdr:rowOff>323850</xdr:rowOff>
        </xdr:to>
        <xdr:sp macro="" textlink="">
          <xdr:nvSpPr>
            <xdr:cNvPr id="9053" name="Option Button 1885" hidden="1">
              <a:extLst>
                <a:ext uri="{63B3BB69-23CF-44E3-9099-C40C66FF867C}">
                  <a14:compatExt spid="_x0000_s9053"/>
                </a:ext>
                <a:ext uri="{FF2B5EF4-FFF2-40B4-BE49-F238E27FC236}">
                  <a16:creationId xmlns:a16="http://schemas.microsoft.com/office/drawing/2014/main" id="{00000000-0008-0000-0100-00005D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23</xdr:row>
          <xdr:rowOff>47625</xdr:rowOff>
        </xdr:from>
        <xdr:to>
          <xdr:col>16</xdr:col>
          <xdr:colOff>533400</xdr:colOff>
          <xdr:row>23</xdr:row>
          <xdr:rowOff>333375</xdr:rowOff>
        </xdr:to>
        <xdr:sp macro="" textlink="">
          <xdr:nvSpPr>
            <xdr:cNvPr id="9054" name="Group Box 1886" hidden="1">
              <a:extLst>
                <a:ext uri="{63B3BB69-23CF-44E3-9099-C40C66FF867C}">
                  <a14:compatExt spid="_x0000_s9054"/>
                </a:ext>
                <a:ext uri="{FF2B5EF4-FFF2-40B4-BE49-F238E27FC236}">
                  <a16:creationId xmlns:a16="http://schemas.microsoft.com/office/drawing/2014/main" id="{00000000-0008-0000-0100-00005E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D-4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24</xdr:row>
          <xdr:rowOff>76200</xdr:rowOff>
        </xdr:from>
        <xdr:to>
          <xdr:col>5</xdr:col>
          <xdr:colOff>419100</xdr:colOff>
          <xdr:row>24</xdr:row>
          <xdr:rowOff>323850</xdr:rowOff>
        </xdr:to>
        <xdr:sp macro="" textlink="">
          <xdr:nvSpPr>
            <xdr:cNvPr id="9055" name="Option Button 1887" hidden="1">
              <a:extLst>
                <a:ext uri="{63B3BB69-23CF-44E3-9099-C40C66FF867C}">
                  <a14:compatExt spid="_x0000_s9055"/>
                </a:ext>
                <a:ext uri="{FF2B5EF4-FFF2-40B4-BE49-F238E27FC236}">
                  <a16:creationId xmlns:a16="http://schemas.microsoft.com/office/drawing/2014/main" id="{00000000-0008-0000-0100-00005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24</xdr:row>
          <xdr:rowOff>76200</xdr:rowOff>
        </xdr:from>
        <xdr:to>
          <xdr:col>6</xdr:col>
          <xdr:colOff>419100</xdr:colOff>
          <xdr:row>24</xdr:row>
          <xdr:rowOff>323850</xdr:rowOff>
        </xdr:to>
        <xdr:sp macro="" textlink="">
          <xdr:nvSpPr>
            <xdr:cNvPr id="9056" name="Option Button 1888" hidden="1">
              <a:extLst>
                <a:ext uri="{63B3BB69-23CF-44E3-9099-C40C66FF867C}">
                  <a14:compatExt spid="_x0000_s9056"/>
                </a:ext>
                <a:ext uri="{FF2B5EF4-FFF2-40B4-BE49-F238E27FC236}">
                  <a16:creationId xmlns:a16="http://schemas.microsoft.com/office/drawing/2014/main" id="{00000000-0008-0000-0100-000060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24</xdr:row>
          <xdr:rowOff>76200</xdr:rowOff>
        </xdr:from>
        <xdr:to>
          <xdr:col>7</xdr:col>
          <xdr:colOff>419100</xdr:colOff>
          <xdr:row>24</xdr:row>
          <xdr:rowOff>323850</xdr:rowOff>
        </xdr:to>
        <xdr:sp macro="" textlink="">
          <xdr:nvSpPr>
            <xdr:cNvPr id="9057" name="Option Button 1889" hidden="1">
              <a:extLst>
                <a:ext uri="{63B3BB69-23CF-44E3-9099-C40C66FF867C}">
                  <a14:compatExt spid="_x0000_s9057"/>
                </a:ext>
                <a:ext uri="{FF2B5EF4-FFF2-40B4-BE49-F238E27FC236}">
                  <a16:creationId xmlns:a16="http://schemas.microsoft.com/office/drawing/2014/main" id="{00000000-0008-0000-0100-000061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24</xdr:row>
          <xdr:rowOff>76200</xdr:rowOff>
        </xdr:from>
        <xdr:to>
          <xdr:col>8</xdr:col>
          <xdr:colOff>419100</xdr:colOff>
          <xdr:row>24</xdr:row>
          <xdr:rowOff>323850</xdr:rowOff>
        </xdr:to>
        <xdr:sp macro="" textlink="">
          <xdr:nvSpPr>
            <xdr:cNvPr id="9058" name="Option Button 1890" hidden="1">
              <a:extLst>
                <a:ext uri="{63B3BB69-23CF-44E3-9099-C40C66FF867C}">
                  <a14:compatExt spid="_x0000_s9058"/>
                </a:ext>
                <a:ext uri="{FF2B5EF4-FFF2-40B4-BE49-F238E27FC236}">
                  <a16:creationId xmlns:a16="http://schemas.microsoft.com/office/drawing/2014/main" id="{00000000-0008-0000-0100-000062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24</xdr:row>
          <xdr:rowOff>76200</xdr:rowOff>
        </xdr:from>
        <xdr:to>
          <xdr:col>9</xdr:col>
          <xdr:colOff>419100</xdr:colOff>
          <xdr:row>24</xdr:row>
          <xdr:rowOff>323850</xdr:rowOff>
        </xdr:to>
        <xdr:sp macro="" textlink="">
          <xdr:nvSpPr>
            <xdr:cNvPr id="9059" name="Option Button 1891" hidden="1">
              <a:extLst>
                <a:ext uri="{63B3BB69-23CF-44E3-9099-C40C66FF867C}">
                  <a14:compatExt spid="_x0000_s9059"/>
                </a:ext>
                <a:ext uri="{FF2B5EF4-FFF2-40B4-BE49-F238E27FC236}">
                  <a16:creationId xmlns:a16="http://schemas.microsoft.com/office/drawing/2014/main" id="{00000000-0008-0000-0100-000063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24</xdr:row>
          <xdr:rowOff>76200</xdr:rowOff>
        </xdr:from>
        <xdr:to>
          <xdr:col>10</xdr:col>
          <xdr:colOff>419100</xdr:colOff>
          <xdr:row>24</xdr:row>
          <xdr:rowOff>323850</xdr:rowOff>
        </xdr:to>
        <xdr:sp macro="" textlink="">
          <xdr:nvSpPr>
            <xdr:cNvPr id="9060" name="Option Button 1892" hidden="1">
              <a:extLst>
                <a:ext uri="{63B3BB69-23CF-44E3-9099-C40C66FF867C}">
                  <a14:compatExt spid="_x0000_s9060"/>
                </a:ext>
                <a:ext uri="{FF2B5EF4-FFF2-40B4-BE49-F238E27FC236}">
                  <a16:creationId xmlns:a16="http://schemas.microsoft.com/office/drawing/2014/main" id="{00000000-0008-0000-0100-00006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24</xdr:row>
          <xdr:rowOff>76200</xdr:rowOff>
        </xdr:from>
        <xdr:to>
          <xdr:col>11</xdr:col>
          <xdr:colOff>419100</xdr:colOff>
          <xdr:row>24</xdr:row>
          <xdr:rowOff>323850</xdr:rowOff>
        </xdr:to>
        <xdr:sp macro="" textlink="">
          <xdr:nvSpPr>
            <xdr:cNvPr id="9061" name="Option Button 1893" hidden="1">
              <a:extLst>
                <a:ext uri="{63B3BB69-23CF-44E3-9099-C40C66FF867C}">
                  <a14:compatExt spid="_x0000_s9061"/>
                </a:ext>
                <a:ext uri="{FF2B5EF4-FFF2-40B4-BE49-F238E27FC236}">
                  <a16:creationId xmlns:a16="http://schemas.microsoft.com/office/drawing/2014/main" id="{00000000-0008-0000-0100-00006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24</xdr:row>
          <xdr:rowOff>76200</xdr:rowOff>
        </xdr:from>
        <xdr:to>
          <xdr:col>12</xdr:col>
          <xdr:colOff>419100</xdr:colOff>
          <xdr:row>24</xdr:row>
          <xdr:rowOff>323850</xdr:rowOff>
        </xdr:to>
        <xdr:sp macro="" textlink="">
          <xdr:nvSpPr>
            <xdr:cNvPr id="9062" name="Option Button 1894" hidden="1">
              <a:extLst>
                <a:ext uri="{63B3BB69-23CF-44E3-9099-C40C66FF867C}">
                  <a14:compatExt spid="_x0000_s9062"/>
                </a:ext>
                <a:ext uri="{FF2B5EF4-FFF2-40B4-BE49-F238E27FC236}">
                  <a16:creationId xmlns:a16="http://schemas.microsoft.com/office/drawing/2014/main" id="{00000000-0008-0000-0100-00006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24</xdr:row>
          <xdr:rowOff>76200</xdr:rowOff>
        </xdr:from>
        <xdr:to>
          <xdr:col>13</xdr:col>
          <xdr:colOff>419100</xdr:colOff>
          <xdr:row>24</xdr:row>
          <xdr:rowOff>323850</xdr:rowOff>
        </xdr:to>
        <xdr:sp macro="" textlink="">
          <xdr:nvSpPr>
            <xdr:cNvPr id="9063" name="Option Button 1895" hidden="1">
              <a:extLst>
                <a:ext uri="{63B3BB69-23CF-44E3-9099-C40C66FF867C}">
                  <a14:compatExt spid="_x0000_s9063"/>
                </a:ext>
                <a:ext uri="{FF2B5EF4-FFF2-40B4-BE49-F238E27FC236}">
                  <a16:creationId xmlns:a16="http://schemas.microsoft.com/office/drawing/2014/main" id="{00000000-0008-0000-0100-00006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24</xdr:row>
          <xdr:rowOff>76200</xdr:rowOff>
        </xdr:from>
        <xdr:to>
          <xdr:col>14</xdr:col>
          <xdr:colOff>419100</xdr:colOff>
          <xdr:row>24</xdr:row>
          <xdr:rowOff>323850</xdr:rowOff>
        </xdr:to>
        <xdr:sp macro="" textlink="">
          <xdr:nvSpPr>
            <xdr:cNvPr id="9064" name="Option Button 1896" hidden="1">
              <a:extLst>
                <a:ext uri="{63B3BB69-23CF-44E3-9099-C40C66FF867C}">
                  <a14:compatExt spid="_x0000_s9064"/>
                </a:ext>
                <a:ext uri="{FF2B5EF4-FFF2-40B4-BE49-F238E27FC236}">
                  <a16:creationId xmlns:a16="http://schemas.microsoft.com/office/drawing/2014/main" id="{00000000-0008-0000-0100-00006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24</xdr:row>
          <xdr:rowOff>76200</xdr:rowOff>
        </xdr:from>
        <xdr:to>
          <xdr:col>15</xdr:col>
          <xdr:colOff>419100</xdr:colOff>
          <xdr:row>24</xdr:row>
          <xdr:rowOff>323850</xdr:rowOff>
        </xdr:to>
        <xdr:sp macro="" textlink="">
          <xdr:nvSpPr>
            <xdr:cNvPr id="9065" name="Option Button 1897" hidden="1">
              <a:extLst>
                <a:ext uri="{63B3BB69-23CF-44E3-9099-C40C66FF867C}">
                  <a14:compatExt spid="_x0000_s9065"/>
                </a:ext>
                <a:ext uri="{FF2B5EF4-FFF2-40B4-BE49-F238E27FC236}">
                  <a16:creationId xmlns:a16="http://schemas.microsoft.com/office/drawing/2014/main" id="{00000000-0008-0000-0100-00006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24</xdr:row>
          <xdr:rowOff>76200</xdr:rowOff>
        </xdr:from>
        <xdr:to>
          <xdr:col>16</xdr:col>
          <xdr:colOff>419100</xdr:colOff>
          <xdr:row>24</xdr:row>
          <xdr:rowOff>323850</xdr:rowOff>
        </xdr:to>
        <xdr:sp macro="" textlink="">
          <xdr:nvSpPr>
            <xdr:cNvPr id="9066" name="Option Button 1898" hidden="1">
              <a:extLst>
                <a:ext uri="{63B3BB69-23CF-44E3-9099-C40C66FF867C}">
                  <a14:compatExt spid="_x0000_s9066"/>
                </a:ext>
                <a:ext uri="{FF2B5EF4-FFF2-40B4-BE49-F238E27FC236}">
                  <a16:creationId xmlns:a16="http://schemas.microsoft.com/office/drawing/2014/main" id="{00000000-0008-0000-0100-00006A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24</xdr:row>
          <xdr:rowOff>47625</xdr:rowOff>
        </xdr:from>
        <xdr:to>
          <xdr:col>16</xdr:col>
          <xdr:colOff>533400</xdr:colOff>
          <xdr:row>24</xdr:row>
          <xdr:rowOff>333375</xdr:rowOff>
        </xdr:to>
        <xdr:sp macro="" textlink="">
          <xdr:nvSpPr>
            <xdr:cNvPr id="9067" name="Group Box 1899" hidden="1">
              <a:extLst>
                <a:ext uri="{63B3BB69-23CF-44E3-9099-C40C66FF867C}">
                  <a14:compatExt spid="_x0000_s9067"/>
                </a:ext>
                <a:ext uri="{FF2B5EF4-FFF2-40B4-BE49-F238E27FC236}">
                  <a16:creationId xmlns:a16="http://schemas.microsoft.com/office/drawing/2014/main" id="{00000000-0008-0000-0100-00006B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D-5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25</xdr:row>
          <xdr:rowOff>76200</xdr:rowOff>
        </xdr:from>
        <xdr:to>
          <xdr:col>5</xdr:col>
          <xdr:colOff>419100</xdr:colOff>
          <xdr:row>25</xdr:row>
          <xdr:rowOff>323850</xdr:rowOff>
        </xdr:to>
        <xdr:sp macro="" textlink="">
          <xdr:nvSpPr>
            <xdr:cNvPr id="9068" name="Option Button 1900" hidden="1">
              <a:extLst>
                <a:ext uri="{63B3BB69-23CF-44E3-9099-C40C66FF867C}">
                  <a14:compatExt spid="_x0000_s9068"/>
                </a:ext>
                <a:ext uri="{FF2B5EF4-FFF2-40B4-BE49-F238E27FC236}">
                  <a16:creationId xmlns:a16="http://schemas.microsoft.com/office/drawing/2014/main" id="{00000000-0008-0000-0100-00006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25</xdr:row>
          <xdr:rowOff>76200</xdr:rowOff>
        </xdr:from>
        <xdr:to>
          <xdr:col>6</xdr:col>
          <xdr:colOff>419100</xdr:colOff>
          <xdr:row>25</xdr:row>
          <xdr:rowOff>323850</xdr:rowOff>
        </xdr:to>
        <xdr:sp macro="" textlink="">
          <xdr:nvSpPr>
            <xdr:cNvPr id="9069" name="Option Button 1901" hidden="1">
              <a:extLst>
                <a:ext uri="{63B3BB69-23CF-44E3-9099-C40C66FF867C}">
                  <a14:compatExt spid="_x0000_s9069"/>
                </a:ext>
                <a:ext uri="{FF2B5EF4-FFF2-40B4-BE49-F238E27FC236}">
                  <a16:creationId xmlns:a16="http://schemas.microsoft.com/office/drawing/2014/main" id="{00000000-0008-0000-0100-00006D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25</xdr:row>
          <xdr:rowOff>76200</xdr:rowOff>
        </xdr:from>
        <xdr:to>
          <xdr:col>7</xdr:col>
          <xdr:colOff>419100</xdr:colOff>
          <xdr:row>25</xdr:row>
          <xdr:rowOff>323850</xdr:rowOff>
        </xdr:to>
        <xdr:sp macro="" textlink="">
          <xdr:nvSpPr>
            <xdr:cNvPr id="9070" name="Option Button 1902" hidden="1">
              <a:extLst>
                <a:ext uri="{63B3BB69-23CF-44E3-9099-C40C66FF867C}">
                  <a14:compatExt spid="_x0000_s9070"/>
                </a:ext>
                <a:ext uri="{FF2B5EF4-FFF2-40B4-BE49-F238E27FC236}">
                  <a16:creationId xmlns:a16="http://schemas.microsoft.com/office/drawing/2014/main" id="{00000000-0008-0000-0100-00006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25</xdr:row>
          <xdr:rowOff>76200</xdr:rowOff>
        </xdr:from>
        <xdr:to>
          <xdr:col>8</xdr:col>
          <xdr:colOff>419100</xdr:colOff>
          <xdr:row>25</xdr:row>
          <xdr:rowOff>323850</xdr:rowOff>
        </xdr:to>
        <xdr:sp macro="" textlink="">
          <xdr:nvSpPr>
            <xdr:cNvPr id="9071" name="Option Button 1903" hidden="1">
              <a:extLst>
                <a:ext uri="{63B3BB69-23CF-44E3-9099-C40C66FF867C}">
                  <a14:compatExt spid="_x0000_s9071"/>
                </a:ext>
                <a:ext uri="{FF2B5EF4-FFF2-40B4-BE49-F238E27FC236}">
                  <a16:creationId xmlns:a16="http://schemas.microsoft.com/office/drawing/2014/main" id="{00000000-0008-0000-0100-00006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25</xdr:row>
          <xdr:rowOff>76200</xdr:rowOff>
        </xdr:from>
        <xdr:to>
          <xdr:col>9</xdr:col>
          <xdr:colOff>419100</xdr:colOff>
          <xdr:row>25</xdr:row>
          <xdr:rowOff>323850</xdr:rowOff>
        </xdr:to>
        <xdr:sp macro="" textlink="">
          <xdr:nvSpPr>
            <xdr:cNvPr id="9072" name="Option Button 1904" hidden="1">
              <a:extLst>
                <a:ext uri="{63B3BB69-23CF-44E3-9099-C40C66FF867C}">
                  <a14:compatExt spid="_x0000_s9072"/>
                </a:ext>
                <a:ext uri="{FF2B5EF4-FFF2-40B4-BE49-F238E27FC236}">
                  <a16:creationId xmlns:a16="http://schemas.microsoft.com/office/drawing/2014/main" id="{00000000-0008-0000-0100-000070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25</xdr:row>
          <xdr:rowOff>76200</xdr:rowOff>
        </xdr:from>
        <xdr:to>
          <xdr:col>10</xdr:col>
          <xdr:colOff>419100</xdr:colOff>
          <xdr:row>25</xdr:row>
          <xdr:rowOff>323850</xdr:rowOff>
        </xdr:to>
        <xdr:sp macro="" textlink="">
          <xdr:nvSpPr>
            <xdr:cNvPr id="9073" name="Option Button 1905" hidden="1">
              <a:extLst>
                <a:ext uri="{63B3BB69-23CF-44E3-9099-C40C66FF867C}">
                  <a14:compatExt spid="_x0000_s9073"/>
                </a:ext>
                <a:ext uri="{FF2B5EF4-FFF2-40B4-BE49-F238E27FC236}">
                  <a16:creationId xmlns:a16="http://schemas.microsoft.com/office/drawing/2014/main" id="{00000000-0008-0000-0100-000071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25</xdr:row>
          <xdr:rowOff>76200</xdr:rowOff>
        </xdr:from>
        <xdr:to>
          <xdr:col>11</xdr:col>
          <xdr:colOff>419100</xdr:colOff>
          <xdr:row>25</xdr:row>
          <xdr:rowOff>323850</xdr:rowOff>
        </xdr:to>
        <xdr:sp macro="" textlink="">
          <xdr:nvSpPr>
            <xdr:cNvPr id="9074" name="Option Button 1906" hidden="1">
              <a:extLst>
                <a:ext uri="{63B3BB69-23CF-44E3-9099-C40C66FF867C}">
                  <a14:compatExt spid="_x0000_s9074"/>
                </a:ext>
                <a:ext uri="{FF2B5EF4-FFF2-40B4-BE49-F238E27FC236}">
                  <a16:creationId xmlns:a16="http://schemas.microsoft.com/office/drawing/2014/main" id="{00000000-0008-0000-0100-000072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25</xdr:row>
          <xdr:rowOff>76200</xdr:rowOff>
        </xdr:from>
        <xdr:to>
          <xdr:col>12</xdr:col>
          <xdr:colOff>419100</xdr:colOff>
          <xdr:row>25</xdr:row>
          <xdr:rowOff>323850</xdr:rowOff>
        </xdr:to>
        <xdr:sp macro="" textlink="">
          <xdr:nvSpPr>
            <xdr:cNvPr id="9075" name="Option Button 1907" hidden="1">
              <a:extLst>
                <a:ext uri="{63B3BB69-23CF-44E3-9099-C40C66FF867C}">
                  <a14:compatExt spid="_x0000_s9075"/>
                </a:ext>
                <a:ext uri="{FF2B5EF4-FFF2-40B4-BE49-F238E27FC236}">
                  <a16:creationId xmlns:a16="http://schemas.microsoft.com/office/drawing/2014/main" id="{00000000-0008-0000-0100-000073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25</xdr:row>
          <xdr:rowOff>76200</xdr:rowOff>
        </xdr:from>
        <xdr:to>
          <xdr:col>13</xdr:col>
          <xdr:colOff>419100</xdr:colOff>
          <xdr:row>25</xdr:row>
          <xdr:rowOff>323850</xdr:rowOff>
        </xdr:to>
        <xdr:sp macro="" textlink="">
          <xdr:nvSpPr>
            <xdr:cNvPr id="9076" name="Option Button 1908" hidden="1">
              <a:extLst>
                <a:ext uri="{63B3BB69-23CF-44E3-9099-C40C66FF867C}">
                  <a14:compatExt spid="_x0000_s9076"/>
                </a:ext>
                <a:ext uri="{FF2B5EF4-FFF2-40B4-BE49-F238E27FC236}">
                  <a16:creationId xmlns:a16="http://schemas.microsoft.com/office/drawing/2014/main" id="{00000000-0008-0000-0100-00007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25</xdr:row>
          <xdr:rowOff>76200</xdr:rowOff>
        </xdr:from>
        <xdr:to>
          <xdr:col>14</xdr:col>
          <xdr:colOff>419100</xdr:colOff>
          <xdr:row>25</xdr:row>
          <xdr:rowOff>323850</xdr:rowOff>
        </xdr:to>
        <xdr:sp macro="" textlink="">
          <xdr:nvSpPr>
            <xdr:cNvPr id="9077" name="Option Button 1909" hidden="1">
              <a:extLst>
                <a:ext uri="{63B3BB69-23CF-44E3-9099-C40C66FF867C}">
                  <a14:compatExt spid="_x0000_s9077"/>
                </a:ext>
                <a:ext uri="{FF2B5EF4-FFF2-40B4-BE49-F238E27FC236}">
                  <a16:creationId xmlns:a16="http://schemas.microsoft.com/office/drawing/2014/main" id="{00000000-0008-0000-0100-00007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25</xdr:row>
          <xdr:rowOff>76200</xdr:rowOff>
        </xdr:from>
        <xdr:to>
          <xdr:col>15</xdr:col>
          <xdr:colOff>419100</xdr:colOff>
          <xdr:row>25</xdr:row>
          <xdr:rowOff>323850</xdr:rowOff>
        </xdr:to>
        <xdr:sp macro="" textlink="">
          <xdr:nvSpPr>
            <xdr:cNvPr id="9078" name="Option Button 1910" hidden="1">
              <a:extLst>
                <a:ext uri="{63B3BB69-23CF-44E3-9099-C40C66FF867C}">
                  <a14:compatExt spid="_x0000_s9078"/>
                </a:ext>
                <a:ext uri="{FF2B5EF4-FFF2-40B4-BE49-F238E27FC236}">
                  <a16:creationId xmlns:a16="http://schemas.microsoft.com/office/drawing/2014/main" id="{00000000-0008-0000-0100-00007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25</xdr:row>
          <xdr:rowOff>76200</xdr:rowOff>
        </xdr:from>
        <xdr:to>
          <xdr:col>16</xdr:col>
          <xdr:colOff>419100</xdr:colOff>
          <xdr:row>25</xdr:row>
          <xdr:rowOff>323850</xdr:rowOff>
        </xdr:to>
        <xdr:sp macro="" textlink="">
          <xdr:nvSpPr>
            <xdr:cNvPr id="9079" name="Option Button 1911" hidden="1">
              <a:extLst>
                <a:ext uri="{63B3BB69-23CF-44E3-9099-C40C66FF867C}">
                  <a14:compatExt spid="_x0000_s9079"/>
                </a:ext>
                <a:ext uri="{FF2B5EF4-FFF2-40B4-BE49-F238E27FC236}">
                  <a16:creationId xmlns:a16="http://schemas.microsoft.com/office/drawing/2014/main" id="{00000000-0008-0000-0100-00007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25</xdr:row>
          <xdr:rowOff>47625</xdr:rowOff>
        </xdr:from>
        <xdr:to>
          <xdr:col>16</xdr:col>
          <xdr:colOff>533400</xdr:colOff>
          <xdr:row>25</xdr:row>
          <xdr:rowOff>333375</xdr:rowOff>
        </xdr:to>
        <xdr:sp macro="" textlink="">
          <xdr:nvSpPr>
            <xdr:cNvPr id="9080" name="Group Box 1912" hidden="1">
              <a:extLst>
                <a:ext uri="{63B3BB69-23CF-44E3-9099-C40C66FF867C}">
                  <a14:compatExt spid="_x0000_s9080"/>
                </a:ext>
                <a:ext uri="{FF2B5EF4-FFF2-40B4-BE49-F238E27FC236}">
                  <a16:creationId xmlns:a16="http://schemas.microsoft.com/office/drawing/2014/main" id="{00000000-0008-0000-0100-000078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D-6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26</xdr:row>
          <xdr:rowOff>76200</xdr:rowOff>
        </xdr:from>
        <xdr:to>
          <xdr:col>5</xdr:col>
          <xdr:colOff>419100</xdr:colOff>
          <xdr:row>26</xdr:row>
          <xdr:rowOff>323850</xdr:rowOff>
        </xdr:to>
        <xdr:sp macro="" textlink="">
          <xdr:nvSpPr>
            <xdr:cNvPr id="9081" name="Option Button 1913" hidden="1">
              <a:extLst>
                <a:ext uri="{63B3BB69-23CF-44E3-9099-C40C66FF867C}">
                  <a14:compatExt spid="_x0000_s9081"/>
                </a:ext>
                <a:ext uri="{FF2B5EF4-FFF2-40B4-BE49-F238E27FC236}">
                  <a16:creationId xmlns:a16="http://schemas.microsoft.com/office/drawing/2014/main" id="{00000000-0008-0000-0100-00007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26</xdr:row>
          <xdr:rowOff>76200</xdr:rowOff>
        </xdr:from>
        <xdr:to>
          <xdr:col>6</xdr:col>
          <xdr:colOff>419100</xdr:colOff>
          <xdr:row>26</xdr:row>
          <xdr:rowOff>323850</xdr:rowOff>
        </xdr:to>
        <xdr:sp macro="" textlink="">
          <xdr:nvSpPr>
            <xdr:cNvPr id="9082" name="Option Button 1914" hidden="1">
              <a:extLst>
                <a:ext uri="{63B3BB69-23CF-44E3-9099-C40C66FF867C}">
                  <a14:compatExt spid="_x0000_s9082"/>
                </a:ext>
                <a:ext uri="{FF2B5EF4-FFF2-40B4-BE49-F238E27FC236}">
                  <a16:creationId xmlns:a16="http://schemas.microsoft.com/office/drawing/2014/main" id="{00000000-0008-0000-0100-00007A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26</xdr:row>
          <xdr:rowOff>76200</xdr:rowOff>
        </xdr:from>
        <xdr:to>
          <xdr:col>7</xdr:col>
          <xdr:colOff>419100</xdr:colOff>
          <xdr:row>26</xdr:row>
          <xdr:rowOff>323850</xdr:rowOff>
        </xdr:to>
        <xdr:sp macro="" textlink="">
          <xdr:nvSpPr>
            <xdr:cNvPr id="9083" name="Option Button 1915" hidden="1">
              <a:extLst>
                <a:ext uri="{63B3BB69-23CF-44E3-9099-C40C66FF867C}">
                  <a14:compatExt spid="_x0000_s9083"/>
                </a:ext>
                <a:ext uri="{FF2B5EF4-FFF2-40B4-BE49-F238E27FC236}">
                  <a16:creationId xmlns:a16="http://schemas.microsoft.com/office/drawing/2014/main" id="{00000000-0008-0000-0100-00007B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26</xdr:row>
          <xdr:rowOff>76200</xdr:rowOff>
        </xdr:from>
        <xdr:to>
          <xdr:col>8</xdr:col>
          <xdr:colOff>419100</xdr:colOff>
          <xdr:row>26</xdr:row>
          <xdr:rowOff>323850</xdr:rowOff>
        </xdr:to>
        <xdr:sp macro="" textlink="">
          <xdr:nvSpPr>
            <xdr:cNvPr id="9084" name="Option Button 1916" hidden="1">
              <a:extLst>
                <a:ext uri="{63B3BB69-23CF-44E3-9099-C40C66FF867C}">
                  <a14:compatExt spid="_x0000_s9084"/>
                </a:ext>
                <a:ext uri="{FF2B5EF4-FFF2-40B4-BE49-F238E27FC236}">
                  <a16:creationId xmlns:a16="http://schemas.microsoft.com/office/drawing/2014/main" id="{00000000-0008-0000-0100-00007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26</xdr:row>
          <xdr:rowOff>76200</xdr:rowOff>
        </xdr:from>
        <xdr:to>
          <xdr:col>9</xdr:col>
          <xdr:colOff>419100</xdr:colOff>
          <xdr:row>26</xdr:row>
          <xdr:rowOff>323850</xdr:rowOff>
        </xdr:to>
        <xdr:sp macro="" textlink="">
          <xdr:nvSpPr>
            <xdr:cNvPr id="9085" name="Option Button 1917" hidden="1">
              <a:extLst>
                <a:ext uri="{63B3BB69-23CF-44E3-9099-C40C66FF867C}">
                  <a14:compatExt spid="_x0000_s9085"/>
                </a:ext>
                <a:ext uri="{FF2B5EF4-FFF2-40B4-BE49-F238E27FC236}">
                  <a16:creationId xmlns:a16="http://schemas.microsoft.com/office/drawing/2014/main" id="{00000000-0008-0000-0100-00007D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26</xdr:row>
          <xdr:rowOff>76200</xdr:rowOff>
        </xdr:from>
        <xdr:to>
          <xdr:col>10</xdr:col>
          <xdr:colOff>419100</xdr:colOff>
          <xdr:row>26</xdr:row>
          <xdr:rowOff>323850</xdr:rowOff>
        </xdr:to>
        <xdr:sp macro="" textlink="">
          <xdr:nvSpPr>
            <xdr:cNvPr id="9086" name="Option Button 1918" hidden="1">
              <a:extLst>
                <a:ext uri="{63B3BB69-23CF-44E3-9099-C40C66FF867C}">
                  <a14:compatExt spid="_x0000_s9086"/>
                </a:ext>
                <a:ext uri="{FF2B5EF4-FFF2-40B4-BE49-F238E27FC236}">
                  <a16:creationId xmlns:a16="http://schemas.microsoft.com/office/drawing/2014/main" id="{00000000-0008-0000-0100-00007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26</xdr:row>
          <xdr:rowOff>76200</xdr:rowOff>
        </xdr:from>
        <xdr:to>
          <xdr:col>11</xdr:col>
          <xdr:colOff>419100</xdr:colOff>
          <xdr:row>26</xdr:row>
          <xdr:rowOff>323850</xdr:rowOff>
        </xdr:to>
        <xdr:sp macro="" textlink="">
          <xdr:nvSpPr>
            <xdr:cNvPr id="9087" name="Option Button 1919" hidden="1">
              <a:extLst>
                <a:ext uri="{63B3BB69-23CF-44E3-9099-C40C66FF867C}">
                  <a14:compatExt spid="_x0000_s9087"/>
                </a:ext>
                <a:ext uri="{FF2B5EF4-FFF2-40B4-BE49-F238E27FC236}">
                  <a16:creationId xmlns:a16="http://schemas.microsoft.com/office/drawing/2014/main" id="{00000000-0008-0000-0100-00007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26</xdr:row>
          <xdr:rowOff>76200</xdr:rowOff>
        </xdr:from>
        <xdr:to>
          <xdr:col>12</xdr:col>
          <xdr:colOff>419100</xdr:colOff>
          <xdr:row>26</xdr:row>
          <xdr:rowOff>323850</xdr:rowOff>
        </xdr:to>
        <xdr:sp macro="" textlink="">
          <xdr:nvSpPr>
            <xdr:cNvPr id="9088" name="Option Button 1920" hidden="1">
              <a:extLst>
                <a:ext uri="{63B3BB69-23CF-44E3-9099-C40C66FF867C}">
                  <a14:compatExt spid="_x0000_s9088"/>
                </a:ext>
                <a:ext uri="{FF2B5EF4-FFF2-40B4-BE49-F238E27FC236}">
                  <a16:creationId xmlns:a16="http://schemas.microsoft.com/office/drawing/2014/main" id="{00000000-0008-0000-0100-000080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26</xdr:row>
          <xdr:rowOff>76200</xdr:rowOff>
        </xdr:from>
        <xdr:to>
          <xdr:col>13</xdr:col>
          <xdr:colOff>419100</xdr:colOff>
          <xdr:row>26</xdr:row>
          <xdr:rowOff>323850</xdr:rowOff>
        </xdr:to>
        <xdr:sp macro="" textlink="">
          <xdr:nvSpPr>
            <xdr:cNvPr id="9089" name="Option Button 1921" hidden="1">
              <a:extLst>
                <a:ext uri="{63B3BB69-23CF-44E3-9099-C40C66FF867C}">
                  <a14:compatExt spid="_x0000_s9089"/>
                </a:ext>
                <a:ext uri="{FF2B5EF4-FFF2-40B4-BE49-F238E27FC236}">
                  <a16:creationId xmlns:a16="http://schemas.microsoft.com/office/drawing/2014/main" id="{00000000-0008-0000-0100-000081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26</xdr:row>
          <xdr:rowOff>76200</xdr:rowOff>
        </xdr:from>
        <xdr:to>
          <xdr:col>14</xdr:col>
          <xdr:colOff>419100</xdr:colOff>
          <xdr:row>26</xdr:row>
          <xdr:rowOff>323850</xdr:rowOff>
        </xdr:to>
        <xdr:sp macro="" textlink="">
          <xdr:nvSpPr>
            <xdr:cNvPr id="9090" name="Option Button 1922" hidden="1">
              <a:extLst>
                <a:ext uri="{63B3BB69-23CF-44E3-9099-C40C66FF867C}">
                  <a14:compatExt spid="_x0000_s9090"/>
                </a:ext>
                <a:ext uri="{FF2B5EF4-FFF2-40B4-BE49-F238E27FC236}">
                  <a16:creationId xmlns:a16="http://schemas.microsoft.com/office/drawing/2014/main" id="{00000000-0008-0000-0100-000082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26</xdr:row>
          <xdr:rowOff>76200</xdr:rowOff>
        </xdr:from>
        <xdr:to>
          <xdr:col>15</xdr:col>
          <xdr:colOff>419100</xdr:colOff>
          <xdr:row>26</xdr:row>
          <xdr:rowOff>323850</xdr:rowOff>
        </xdr:to>
        <xdr:sp macro="" textlink="">
          <xdr:nvSpPr>
            <xdr:cNvPr id="9091" name="Option Button 1923" hidden="1">
              <a:extLst>
                <a:ext uri="{63B3BB69-23CF-44E3-9099-C40C66FF867C}">
                  <a14:compatExt spid="_x0000_s9091"/>
                </a:ext>
                <a:ext uri="{FF2B5EF4-FFF2-40B4-BE49-F238E27FC236}">
                  <a16:creationId xmlns:a16="http://schemas.microsoft.com/office/drawing/2014/main" id="{00000000-0008-0000-0100-000083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26</xdr:row>
          <xdr:rowOff>76200</xdr:rowOff>
        </xdr:from>
        <xdr:to>
          <xdr:col>16</xdr:col>
          <xdr:colOff>419100</xdr:colOff>
          <xdr:row>26</xdr:row>
          <xdr:rowOff>323850</xdr:rowOff>
        </xdr:to>
        <xdr:sp macro="" textlink="">
          <xdr:nvSpPr>
            <xdr:cNvPr id="9092" name="Option Button 1924" hidden="1">
              <a:extLst>
                <a:ext uri="{63B3BB69-23CF-44E3-9099-C40C66FF867C}">
                  <a14:compatExt spid="_x0000_s9092"/>
                </a:ext>
                <a:ext uri="{FF2B5EF4-FFF2-40B4-BE49-F238E27FC236}">
                  <a16:creationId xmlns:a16="http://schemas.microsoft.com/office/drawing/2014/main" id="{00000000-0008-0000-0100-00008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26</xdr:row>
          <xdr:rowOff>47625</xdr:rowOff>
        </xdr:from>
        <xdr:to>
          <xdr:col>16</xdr:col>
          <xdr:colOff>533400</xdr:colOff>
          <xdr:row>26</xdr:row>
          <xdr:rowOff>333375</xdr:rowOff>
        </xdr:to>
        <xdr:sp macro="" textlink="">
          <xdr:nvSpPr>
            <xdr:cNvPr id="9093" name="Group Box 1925" hidden="1">
              <a:extLst>
                <a:ext uri="{63B3BB69-23CF-44E3-9099-C40C66FF867C}">
                  <a14:compatExt spid="_x0000_s9093"/>
                </a:ext>
                <a:ext uri="{FF2B5EF4-FFF2-40B4-BE49-F238E27FC236}">
                  <a16:creationId xmlns:a16="http://schemas.microsoft.com/office/drawing/2014/main" id="{00000000-0008-0000-0100-000085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D-7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27</xdr:row>
          <xdr:rowOff>76200</xdr:rowOff>
        </xdr:from>
        <xdr:to>
          <xdr:col>5</xdr:col>
          <xdr:colOff>419100</xdr:colOff>
          <xdr:row>27</xdr:row>
          <xdr:rowOff>323850</xdr:rowOff>
        </xdr:to>
        <xdr:sp macro="" textlink="">
          <xdr:nvSpPr>
            <xdr:cNvPr id="9094" name="Option Button 1926" hidden="1">
              <a:extLst>
                <a:ext uri="{63B3BB69-23CF-44E3-9099-C40C66FF867C}">
                  <a14:compatExt spid="_x0000_s9094"/>
                </a:ext>
                <a:ext uri="{FF2B5EF4-FFF2-40B4-BE49-F238E27FC236}">
                  <a16:creationId xmlns:a16="http://schemas.microsoft.com/office/drawing/2014/main" id="{00000000-0008-0000-0100-00008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27</xdr:row>
          <xdr:rowOff>76200</xdr:rowOff>
        </xdr:from>
        <xdr:to>
          <xdr:col>6</xdr:col>
          <xdr:colOff>419100</xdr:colOff>
          <xdr:row>27</xdr:row>
          <xdr:rowOff>323850</xdr:rowOff>
        </xdr:to>
        <xdr:sp macro="" textlink="">
          <xdr:nvSpPr>
            <xdr:cNvPr id="9095" name="Option Button 1927" hidden="1">
              <a:extLst>
                <a:ext uri="{63B3BB69-23CF-44E3-9099-C40C66FF867C}">
                  <a14:compatExt spid="_x0000_s9095"/>
                </a:ext>
                <a:ext uri="{FF2B5EF4-FFF2-40B4-BE49-F238E27FC236}">
                  <a16:creationId xmlns:a16="http://schemas.microsoft.com/office/drawing/2014/main" id="{00000000-0008-0000-0100-00008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27</xdr:row>
          <xdr:rowOff>76200</xdr:rowOff>
        </xdr:from>
        <xdr:to>
          <xdr:col>7</xdr:col>
          <xdr:colOff>419100</xdr:colOff>
          <xdr:row>27</xdr:row>
          <xdr:rowOff>323850</xdr:rowOff>
        </xdr:to>
        <xdr:sp macro="" textlink="">
          <xdr:nvSpPr>
            <xdr:cNvPr id="9096" name="Option Button 1928" hidden="1">
              <a:extLst>
                <a:ext uri="{63B3BB69-23CF-44E3-9099-C40C66FF867C}">
                  <a14:compatExt spid="_x0000_s9096"/>
                </a:ext>
                <a:ext uri="{FF2B5EF4-FFF2-40B4-BE49-F238E27FC236}">
                  <a16:creationId xmlns:a16="http://schemas.microsoft.com/office/drawing/2014/main" id="{00000000-0008-0000-0100-00008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27</xdr:row>
          <xdr:rowOff>76200</xdr:rowOff>
        </xdr:from>
        <xdr:to>
          <xdr:col>8</xdr:col>
          <xdr:colOff>419100</xdr:colOff>
          <xdr:row>27</xdr:row>
          <xdr:rowOff>323850</xdr:rowOff>
        </xdr:to>
        <xdr:sp macro="" textlink="">
          <xdr:nvSpPr>
            <xdr:cNvPr id="9097" name="Option Button 1929" hidden="1">
              <a:extLst>
                <a:ext uri="{63B3BB69-23CF-44E3-9099-C40C66FF867C}">
                  <a14:compatExt spid="_x0000_s9097"/>
                </a:ext>
                <a:ext uri="{FF2B5EF4-FFF2-40B4-BE49-F238E27FC236}">
                  <a16:creationId xmlns:a16="http://schemas.microsoft.com/office/drawing/2014/main" id="{00000000-0008-0000-0100-00008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27</xdr:row>
          <xdr:rowOff>76200</xdr:rowOff>
        </xdr:from>
        <xdr:to>
          <xdr:col>9</xdr:col>
          <xdr:colOff>419100</xdr:colOff>
          <xdr:row>27</xdr:row>
          <xdr:rowOff>323850</xdr:rowOff>
        </xdr:to>
        <xdr:sp macro="" textlink="">
          <xdr:nvSpPr>
            <xdr:cNvPr id="9098" name="Option Button 1930" hidden="1">
              <a:extLst>
                <a:ext uri="{63B3BB69-23CF-44E3-9099-C40C66FF867C}">
                  <a14:compatExt spid="_x0000_s9098"/>
                </a:ext>
                <a:ext uri="{FF2B5EF4-FFF2-40B4-BE49-F238E27FC236}">
                  <a16:creationId xmlns:a16="http://schemas.microsoft.com/office/drawing/2014/main" id="{00000000-0008-0000-0100-00008A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27</xdr:row>
          <xdr:rowOff>76200</xdr:rowOff>
        </xdr:from>
        <xdr:to>
          <xdr:col>10</xdr:col>
          <xdr:colOff>419100</xdr:colOff>
          <xdr:row>27</xdr:row>
          <xdr:rowOff>323850</xdr:rowOff>
        </xdr:to>
        <xdr:sp macro="" textlink="">
          <xdr:nvSpPr>
            <xdr:cNvPr id="9099" name="Option Button 1931" hidden="1">
              <a:extLst>
                <a:ext uri="{63B3BB69-23CF-44E3-9099-C40C66FF867C}">
                  <a14:compatExt spid="_x0000_s9099"/>
                </a:ext>
                <a:ext uri="{FF2B5EF4-FFF2-40B4-BE49-F238E27FC236}">
                  <a16:creationId xmlns:a16="http://schemas.microsoft.com/office/drawing/2014/main" id="{00000000-0008-0000-0100-00008B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27</xdr:row>
          <xdr:rowOff>76200</xdr:rowOff>
        </xdr:from>
        <xdr:to>
          <xdr:col>11</xdr:col>
          <xdr:colOff>419100</xdr:colOff>
          <xdr:row>27</xdr:row>
          <xdr:rowOff>323850</xdr:rowOff>
        </xdr:to>
        <xdr:sp macro="" textlink="">
          <xdr:nvSpPr>
            <xdr:cNvPr id="9100" name="Option Button 1932" hidden="1">
              <a:extLst>
                <a:ext uri="{63B3BB69-23CF-44E3-9099-C40C66FF867C}">
                  <a14:compatExt spid="_x0000_s9100"/>
                </a:ext>
                <a:ext uri="{FF2B5EF4-FFF2-40B4-BE49-F238E27FC236}">
                  <a16:creationId xmlns:a16="http://schemas.microsoft.com/office/drawing/2014/main" id="{00000000-0008-0000-0100-00008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27</xdr:row>
          <xdr:rowOff>76200</xdr:rowOff>
        </xdr:from>
        <xdr:to>
          <xdr:col>12</xdr:col>
          <xdr:colOff>419100</xdr:colOff>
          <xdr:row>27</xdr:row>
          <xdr:rowOff>323850</xdr:rowOff>
        </xdr:to>
        <xdr:sp macro="" textlink="">
          <xdr:nvSpPr>
            <xdr:cNvPr id="9101" name="Option Button 1933" hidden="1">
              <a:extLst>
                <a:ext uri="{63B3BB69-23CF-44E3-9099-C40C66FF867C}">
                  <a14:compatExt spid="_x0000_s9101"/>
                </a:ext>
                <a:ext uri="{FF2B5EF4-FFF2-40B4-BE49-F238E27FC236}">
                  <a16:creationId xmlns:a16="http://schemas.microsoft.com/office/drawing/2014/main" id="{00000000-0008-0000-0100-00008D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27</xdr:row>
          <xdr:rowOff>76200</xdr:rowOff>
        </xdr:from>
        <xdr:to>
          <xdr:col>13</xdr:col>
          <xdr:colOff>419100</xdr:colOff>
          <xdr:row>27</xdr:row>
          <xdr:rowOff>323850</xdr:rowOff>
        </xdr:to>
        <xdr:sp macro="" textlink="">
          <xdr:nvSpPr>
            <xdr:cNvPr id="9102" name="Option Button 1934" hidden="1">
              <a:extLst>
                <a:ext uri="{63B3BB69-23CF-44E3-9099-C40C66FF867C}">
                  <a14:compatExt spid="_x0000_s9102"/>
                </a:ext>
                <a:ext uri="{FF2B5EF4-FFF2-40B4-BE49-F238E27FC236}">
                  <a16:creationId xmlns:a16="http://schemas.microsoft.com/office/drawing/2014/main" id="{00000000-0008-0000-0100-00008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27</xdr:row>
          <xdr:rowOff>76200</xdr:rowOff>
        </xdr:from>
        <xdr:to>
          <xdr:col>14</xdr:col>
          <xdr:colOff>419100</xdr:colOff>
          <xdr:row>27</xdr:row>
          <xdr:rowOff>323850</xdr:rowOff>
        </xdr:to>
        <xdr:sp macro="" textlink="">
          <xdr:nvSpPr>
            <xdr:cNvPr id="9103" name="Option Button 1935" hidden="1">
              <a:extLst>
                <a:ext uri="{63B3BB69-23CF-44E3-9099-C40C66FF867C}">
                  <a14:compatExt spid="_x0000_s9103"/>
                </a:ext>
                <a:ext uri="{FF2B5EF4-FFF2-40B4-BE49-F238E27FC236}">
                  <a16:creationId xmlns:a16="http://schemas.microsoft.com/office/drawing/2014/main" id="{00000000-0008-0000-0100-00008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27</xdr:row>
          <xdr:rowOff>76200</xdr:rowOff>
        </xdr:from>
        <xdr:to>
          <xdr:col>15</xdr:col>
          <xdr:colOff>419100</xdr:colOff>
          <xdr:row>27</xdr:row>
          <xdr:rowOff>323850</xdr:rowOff>
        </xdr:to>
        <xdr:sp macro="" textlink="">
          <xdr:nvSpPr>
            <xdr:cNvPr id="9104" name="Option Button 1936" hidden="1">
              <a:extLst>
                <a:ext uri="{63B3BB69-23CF-44E3-9099-C40C66FF867C}">
                  <a14:compatExt spid="_x0000_s9104"/>
                </a:ext>
                <a:ext uri="{FF2B5EF4-FFF2-40B4-BE49-F238E27FC236}">
                  <a16:creationId xmlns:a16="http://schemas.microsoft.com/office/drawing/2014/main" id="{00000000-0008-0000-0100-000090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27</xdr:row>
          <xdr:rowOff>76200</xdr:rowOff>
        </xdr:from>
        <xdr:to>
          <xdr:col>16</xdr:col>
          <xdr:colOff>419100</xdr:colOff>
          <xdr:row>27</xdr:row>
          <xdr:rowOff>323850</xdr:rowOff>
        </xdr:to>
        <xdr:sp macro="" textlink="">
          <xdr:nvSpPr>
            <xdr:cNvPr id="9105" name="Option Button 1937" hidden="1">
              <a:extLst>
                <a:ext uri="{63B3BB69-23CF-44E3-9099-C40C66FF867C}">
                  <a14:compatExt spid="_x0000_s9105"/>
                </a:ext>
                <a:ext uri="{FF2B5EF4-FFF2-40B4-BE49-F238E27FC236}">
                  <a16:creationId xmlns:a16="http://schemas.microsoft.com/office/drawing/2014/main" id="{00000000-0008-0000-0100-000091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27</xdr:row>
          <xdr:rowOff>47625</xdr:rowOff>
        </xdr:from>
        <xdr:to>
          <xdr:col>16</xdr:col>
          <xdr:colOff>533400</xdr:colOff>
          <xdr:row>27</xdr:row>
          <xdr:rowOff>333375</xdr:rowOff>
        </xdr:to>
        <xdr:sp macro="" textlink="">
          <xdr:nvSpPr>
            <xdr:cNvPr id="9106" name="Group Box 1938" hidden="1">
              <a:extLst>
                <a:ext uri="{63B3BB69-23CF-44E3-9099-C40C66FF867C}">
                  <a14:compatExt spid="_x0000_s9106"/>
                </a:ext>
                <a:ext uri="{FF2B5EF4-FFF2-40B4-BE49-F238E27FC236}">
                  <a16:creationId xmlns:a16="http://schemas.microsoft.com/office/drawing/2014/main" id="{00000000-0008-0000-0100-000092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D-8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28</xdr:row>
          <xdr:rowOff>76200</xdr:rowOff>
        </xdr:from>
        <xdr:to>
          <xdr:col>5</xdr:col>
          <xdr:colOff>419100</xdr:colOff>
          <xdr:row>28</xdr:row>
          <xdr:rowOff>323850</xdr:rowOff>
        </xdr:to>
        <xdr:sp macro="" textlink="">
          <xdr:nvSpPr>
            <xdr:cNvPr id="9107" name="Option Button 1939" hidden="1">
              <a:extLst>
                <a:ext uri="{63B3BB69-23CF-44E3-9099-C40C66FF867C}">
                  <a14:compatExt spid="_x0000_s9107"/>
                </a:ext>
                <a:ext uri="{FF2B5EF4-FFF2-40B4-BE49-F238E27FC236}">
                  <a16:creationId xmlns:a16="http://schemas.microsoft.com/office/drawing/2014/main" id="{00000000-0008-0000-0100-000093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28</xdr:row>
          <xdr:rowOff>76200</xdr:rowOff>
        </xdr:from>
        <xdr:to>
          <xdr:col>6</xdr:col>
          <xdr:colOff>419100</xdr:colOff>
          <xdr:row>28</xdr:row>
          <xdr:rowOff>323850</xdr:rowOff>
        </xdr:to>
        <xdr:sp macro="" textlink="">
          <xdr:nvSpPr>
            <xdr:cNvPr id="9108" name="Option Button 1940" hidden="1">
              <a:extLst>
                <a:ext uri="{63B3BB69-23CF-44E3-9099-C40C66FF867C}">
                  <a14:compatExt spid="_x0000_s9108"/>
                </a:ext>
                <a:ext uri="{FF2B5EF4-FFF2-40B4-BE49-F238E27FC236}">
                  <a16:creationId xmlns:a16="http://schemas.microsoft.com/office/drawing/2014/main" id="{00000000-0008-0000-0100-00009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28</xdr:row>
          <xdr:rowOff>76200</xdr:rowOff>
        </xdr:from>
        <xdr:to>
          <xdr:col>7</xdr:col>
          <xdr:colOff>419100</xdr:colOff>
          <xdr:row>28</xdr:row>
          <xdr:rowOff>323850</xdr:rowOff>
        </xdr:to>
        <xdr:sp macro="" textlink="">
          <xdr:nvSpPr>
            <xdr:cNvPr id="9109" name="Option Button 1941" hidden="1">
              <a:extLst>
                <a:ext uri="{63B3BB69-23CF-44E3-9099-C40C66FF867C}">
                  <a14:compatExt spid="_x0000_s9109"/>
                </a:ext>
                <a:ext uri="{FF2B5EF4-FFF2-40B4-BE49-F238E27FC236}">
                  <a16:creationId xmlns:a16="http://schemas.microsoft.com/office/drawing/2014/main" id="{00000000-0008-0000-0100-00009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28</xdr:row>
          <xdr:rowOff>76200</xdr:rowOff>
        </xdr:from>
        <xdr:to>
          <xdr:col>8</xdr:col>
          <xdr:colOff>419100</xdr:colOff>
          <xdr:row>28</xdr:row>
          <xdr:rowOff>323850</xdr:rowOff>
        </xdr:to>
        <xdr:sp macro="" textlink="">
          <xdr:nvSpPr>
            <xdr:cNvPr id="9110" name="Option Button 1942" hidden="1">
              <a:extLst>
                <a:ext uri="{63B3BB69-23CF-44E3-9099-C40C66FF867C}">
                  <a14:compatExt spid="_x0000_s9110"/>
                </a:ext>
                <a:ext uri="{FF2B5EF4-FFF2-40B4-BE49-F238E27FC236}">
                  <a16:creationId xmlns:a16="http://schemas.microsoft.com/office/drawing/2014/main" id="{00000000-0008-0000-0100-00009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28</xdr:row>
          <xdr:rowOff>76200</xdr:rowOff>
        </xdr:from>
        <xdr:to>
          <xdr:col>9</xdr:col>
          <xdr:colOff>419100</xdr:colOff>
          <xdr:row>28</xdr:row>
          <xdr:rowOff>323850</xdr:rowOff>
        </xdr:to>
        <xdr:sp macro="" textlink="">
          <xdr:nvSpPr>
            <xdr:cNvPr id="9111" name="Option Button 1943" hidden="1">
              <a:extLst>
                <a:ext uri="{63B3BB69-23CF-44E3-9099-C40C66FF867C}">
                  <a14:compatExt spid="_x0000_s9111"/>
                </a:ext>
                <a:ext uri="{FF2B5EF4-FFF2-40B4-BE49-F238E27FC236}">
                  <a16:creationId xmlns:a16="http://schemas.microsoft.com/office/drawing/2014/main" id="{00000000-0008-0000-0100-00009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28</xdr:row>
          <xdr:rowOff>76200</xdr:rowOff>
        </xdr:from>
        <xdr:to>
          <xdr:col>10</xdr:col>
          <xdr:colOff>419100</xdr:colOff>
          <xdr:row>28</xdr:row>
          <xdr:rowOff>323850</xdr:rowOff>
        </xdr:to>
        <xdr:sp macro="" textlink="">
          <xdr:nvSpPr>
            <xdr:cNvPr id="9112" name="Option Button 1944" hidden="1">
              <a:extLst>
                <a:ext uri="{63B3BB69-23CF-44E3-9099-C40C66FF867C}">
                  <a14:compatExt spid="_x0000_s9112"/>
                </a:ext>
                <a:ext uri="{FF2B5EF4-FFF2-40B4-BE49-F238E27FC236}">
                  <a16:creationId xmlns:a16="http://schemas.microsoft.com/office/drawing/2014/main" id="{00000000-0008-0000-0100-00009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28</xdr:row>
          <xdr:rowOff>76200</xdr:rowOff>
        </xdr:from>
        <xdr:to>
          <xdr:col>11</xdr:col>
          <xdr:colOff>419100</xdr:colOff>
          <xdr:row>28</xdr:row>
          <xdr:rowOff>323850</xdr:rowOff>
        </xdr:to>
        <xdr:sp macro="" textlink="">
          <xdr:nvSpPr>
            <xdr:cNvPr id="9113" name="Option Button 1945" hidden="1">
              <a:extLst>
                <a:ext uri="{63B3BB69-23CF-44E3-9099-C40C66FF867C}">
                  <a14:compatExt spid="_x0000_s9113"/>
                </a:ext>
                <a:ext uri="{FF2B5EF4-FFF2-40B4-BE49-F238E27FC236}">
                  <a16:creationId xmlns:a16="http://schemas.microsoft.com/office/drawing/2014/main" id="{00000000-0008-0000-0100-00009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28</xdr:row>
          <xdr:rowOff>76200</xdr:rowOff>
        </xdr:from>
        <xdr:to>
          <xdr:col>12</xdr:col>
          <xdr:colOff>419100</xdr:colOff>
          <xdr:row>28</xdr:row>
          <xdr:rowOff>323850</xdr:rowOff>
        </xdr:to>
        <xdr:sp macro="" textlink="">
          <xdr:nvSpPr>
            <xdr:cNvPr id="9114" name="Option Button 1946" hidden="1">
              <a:extLst>
                <a:ext uri="{63B3BB69-23CF-44E3-9099-C40C66FF867C}">
                  <a14:compatExt spid="_x0000_s9114"/>
                </a:ext>
                <a:ext uri="{FF2B5EF4-FFF2-40B4-BE49-F238E27FC236}">
                  <a16:creationId xmlns:a16="http://schemas.microsoft.com/office/drawing/2014/main" id="{00000000-0008-0000-0100-00009A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28</xdr:row>
          <xdr:rowOff>76200</xdr:rowOff>
        </xdr:from>
        <xdr:to>
          <xdr:col>13</xdr:col>
          <xdr:colOff>419100</xdr:colOff>
          <xdr:row>28</xdr:row>
          <xdr:rowOff>323850</xdr:rowOff>
        </xdr:to>
        <xdr:sp macro="" textlink="">
          <xdr:nvSpPr>
            <xdr:cNvPr id="9115" name="Option Button 1947" hidden="1">
              <a:extLst>
                <a:ext uri="{63B3BB69-23CF-44E3-9099-C40C66FF867C}">
                  <a14:compatExt spid="_x0000_s9115"/>
                </a:ext>
                <a:ext uri="{FF2B5EF4-FFF2-40B4-BE49-F238E27FC236}">
                  <a16:creationId xmlns:a16="http://schemas.microsoft.com/office/drawing/2014/main" id="{00000000-0008-0000-0100-00009B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28</xdr:row>
          <xdr:rowOff>76200</xdr:rowOff>
        </xdr:from>
        <xdr:to>
          <xdr:col>14</xdr:col>
          <xdr:colOff>419100</xdr:colOff>
          <xdr:row>28</xdr:row>
          <xdr:rowOff>323850</xdr:rowOff>
        </xdr:to>
        <xdr:sp macro="" textlink="">
          <xdr:nvSpPr>
            <xdr:cNvPr id="9116" name="Option Button 1948" hidden="1">
              <a:extLst>
                <a:ext uri="{63B3BB69-23CF-44E3-9099-C40C66FF867C}">
                  <a14:compatExt spid="_x0000_s9116"/>
                </a:ext>
                <a:ext uri="{FF2B5EF4-FFF2-40B4-BE49-F238E27FC236}">
                  <a16:creationId xmlns:a16="http://schemas.microsoft.com/office/drawing/2014/main" id="{00000000-0008-0000-0100-00009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28</xdr:row>
          <xdr:rowOff>76200</xdr:rowOff>
        </xdr:from>
        <xdr:to>
          <xdr:col>15</xdr:col>
          <xdr:colOff>419100</xdr:colOff>
          <xdr:row>28</xdr:row>
          <xdr:rowOff>323850</xdr:rowOff>
        </xdr:to>
        <xdr:sp macro="" textlink="">
          <xdr:nvSpPr>
            <xdr:cNvPr id="9117" name="Option Button 1949" hidden="1">
              <a:extLst>
                <a:ext uri="{63B3BB69-23CF-44E3-9099-C40C66FF867C}">
                  <a14:compatExt spid="_x0000_s9117"/>
                </a:ext>
                <a:ext uri="{FF2B5EF4-FFF2-40B4-BE49-F238E27FC236}">
                  <a16:creationId xmlns:a16="http://schemas.microsoft.com/office/drawing/2014/main" id="{00000000-0008-0000-0100-00009D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28</xdr:row>
          <xdr:rowOff>76200</xdr:rowOff>
        </xdr:from>
        <xdr:to>
          <xdr:col>16</xdr:col>
          <xdr:colOff>419100</xdr:colOff>
          <xdr:row>28</xdr:row>
          <xdr:rowOff>323850</xdr:rowOff>
        </xdr:to>
        <xdr:sp macro="" textlink="">
          <xdr:nvSpPr>
            <xdr:cNvPr id="9118" name="Option Button 1950" hidden="1">
              <a:extLst>
                <a:ext uri="{63B3BB69-23CF-44E3-9099-C40C66FF867C}">
                  <a14:compatExt spid="_x0000_s9118"/>
                </a:ext>
                <a:ext uri="{FF2B5EF4-FFF2-40B4-BE49-F238E27FC236}">
                  <a16:creationId xmlns:a16="http://schemas.microsoft.com/office/drawing/2014/main" id="{00000000-0008-0000-0100-00009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28</xdr:row>
          <xdr:rowOff>47625</xdr:rowOff>
        </xdr:from>
        <xdr:to>
          <xdr:col>16</xdr:col>
          <xdr:colOff>533400</xdr:colOff>
          <xdr:row>28</xdr:row>
          <xdr:rowOff>333375</xdr:rowOff>
        </xdr:to>
        <xdr:sp macro="" textlink="">
          <xdr:nvSpPr>
            <xdr:cNvPr id="9119" name="Group Box 1951" hidden="1">
              <a:extLst>
                <a:ext uri="{63B3BB69-23CF-44E3-9099-C40C66FF867C}">
                  <a14:compatExt spid="_x0000_s9119"/>
                </a:ext>
                <a:ext uri="{FF2B5EF4-FFF2-40B4-BE49-F238E27FC236}">
                  <a16:creationId xmlns:a16="http://schemas.microsoft.com/office/drawing/2014/main" id="{00000000-0008-0000-0100-00009F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E-1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29</xdr:row>
          <xdr:rowOff>76200</xdr:rowOff>
        </xdr:from>
        <xdr:to>
          <xdr:col>5</xdr:col>
          <xdr:colOff>419100</xdr:colOff>
          <xdr:row>29</xdr:row>
          <xdr:rowOff>323850</xdr:rowOff>
        </xdr:to>
        <xdr:sp macro="" textlink="">
          <xdr:nvSpPr>
            <xdr:cNvPr id="9120" name="Option Button 1952" hidden="1">
              <a:extLst>
                <a:ext uri="{63B3BB69-23CF-44E3-9099-C40C66FF867C}">
                  <a14:compatExt spid="_x0000_s9120"/>
                </a:ext>
                <a:ext uri="{FF2B5EF4-FFF2-40B4-BE49-F238E27FC236}">
                  <a16:creationId xmlns:a16="http://schemas.microsoft.com/office/drawing/2014/main" id="{00000000-0008-0000-0100-0000A0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29</xdr:row>
          <xdr:rowOff>76200</xdr:rowOff>
        </xdr:from>
        <xdr:to>
          <xdr:col>6</xdr:col>
          <xdr:colOff>419100</xdr:colOff>
          <xdr:row>29</xdr:row>
          <xdr:rowOff>323850</xdr:rowOff>
        </xdr:to>
        <xdr:sp macro="" textlink="">
          <xdr:nvSpPr>
            <xdr:cNvPr id="9121" name="Option Button 1953" hidden="1">
              <a:extLst>
                <a:ext uri="{63B3BB69-23CF-44E3-9099-C40C66FF867C}">
                  <a14:compatExt spid="_x0000_s9121"/>
                </a:ext>
                <a:ext uri="{FF2B5EF4-FFF2-40B4-BE49-F238E27FC236}">
                  <a16:creationId xmlns:a16="http://schemas.microsoft.com/office/drawing/2014/main" id="{00000000-0008-0000-0100-0000A1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29</xdr:row>
          <xdr:rowOff>76200</xdr:rowOff>
        </xdr:from>
        <xdr:to>
          <xdr:col>7</xdr:col>
          <xdr:colOff>419100</xdr:colOff>
          <xdr:row>29</xdr:row>
          <xdr:rowOff>323850</xdr:rowOff>
        </xdr:to>
        <xdr:sp macro="" textlink="">
          <xdr:nvSpPr>
            <xdr:cNvPr id="9122" name="Option Button 1954" hidden="1">
              <a:extLst>
                <a:ext uri="{63B3BB69-23CF-44E3-9099-C40C66FF867C}">
                  <a14:compatExt spid="_x0000_s9122"/>
                </a:ext>
                <a:ext uri="{FF2B5EF4-FFF2-40B4-BE49-F238E27FC236}">
                  <a16:creationId xmlns:a16="http://schemas.microsoft.com/office/drawing/2014/main" id="{00000000-0008-0000-0100-0000A2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29</xdr:row>
          <xdr:rowOff>76200</xdr:rowOff>
        </xdr:from>
        <xdr:to>
          <xdr:col>8</xdr:col>
          <xdr:colOff>419100</xdr:colOff>
          <xdr:row>29</xdr:row>
          <xdr:rowOff>323850</xdr:rowOff>
        </xdr:to>
        <xdr:sp macro="" textlink="">
          <xdr:nvSpPr>
            <xdr:cNvPr id="9123" name="Option Button 1955" hidden="1">
              <a:extLst>
                <a:ext uri="{63B3BB69-23CF-44E3-9099-C40C66FF867C}">
                  <a14:compatExt spid="_x0000_s9123"/>
                </a:ext>
                <a:ext uri="{FF2B5EF4-FFF2-40B4-BE49-F238E27FC236}">
                  <a16:creationId xmlns:a16="http://schemas.microsoft.com/office/drawing/2014/main" id="{00000000-0008-0000-0100-0000A3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29</xdr:row>
          <xdr:rowOff>76200</xdr:rowOff>
        </xdr:from>
        <xdr:to>
          <xdr:col>9</xdr:col>
          <xdr:colOff>419100</xdr:colOff>
          <xdr:row>29</xdr:row>
          <xdr:rowOff>323850</xdr:rowOff>
        </xdr:to>
        <xdr:sp macro="" textlink="">
          <xdr:nvSpPr>
            <xdr:cNvPr id="9124" name="Option Button 1956" hidden="1">
              <a:extLst>
                <a:ext uri="{63B3BB69-23CF-44E3-9099-C40C66FF867C}">
                  <a14:compatExt spid="_x0000_s9124"/>
                </a:ext>
                <a:ext uri="{FF2B5EF4-FFF2-40B4-BE49-F238E27FC236}">
                  <a16:creationId xmlns:a16="http://schemas.microsoft.com/office/drawing/2014/main" id="{00000000-0008-0000-0100-0000A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29</xdr:row>
          <xdr:rowOff>76200</xdr:rowOff>
        </xdr:from>
        <xdr:to>
          <xdr:col>10</xdr:col>
          <xdr:colOff>419100</xdr:colOff>
          <xdr:row>29</xdr:row>
          <xdr:rowOff>323850</xdr:rowOff>
        </xdr:to>
        <xdr:sp macro="" textlink="">
          <xdr:nvSpPr>
            <xdr:cNvPr id="9125" name="Option Button 1957" hidden="1">
              <a:extLst>
                <a:ext uri="{63B3BB69-23CF-44E3-9099-C40C66FF867C}">
                  <a14:compatExt spid="_x0000_s9125"/>
                </a:ext>
                <a:ext uri="{FF2B5EF4-FFF2-40B4-BE49-F238E27FC236}">
                  <a16:creationId xmlns:a16="http://schemas.microsoft.com/office/drawing/2014/main" id="{00000000-0008-0000-0100-0000A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29</xdr:row>
          <xdr:rowOff>76200</xdr:rowOff>
        </xdr:from>
        <xdr:to>
          <xdr:col>11</xdr:col>
          <xdr:colOff>419100</xdr:colOff>
          <xdr:row>29</xdr:row>
          <xdr:rowOff>323850</xdr:rowOff>
        </xdr:to>
        <xdr:sp macro="" textlink="">
          <xdr:nvSpPr>
            <xdr:cNvPr id="9126" name="Option Button 1958" hidden="1">
              <a:extLst>
                <a:ext uri="{63B3BB69-23CF-44E3-9099-C40C66FF867C}">
                  <a14:compatExt spid="_x0000_s9126"/>
                </a:ext>
                <a:ext uri="{FF2B5EF4-FFF2-40B4-BE49-F238E27FC236}">
                  <a16:creationId xmlns:a16="http://schemas.microsoft.com/office/drawing/2014/main" id="{00000000-0008-0000-0100-0000A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29</xdr:row>
          <xdr:rowOff>76200</xdr:rowOff>
        </xdr:from>
        <xdr:to>
          <xdr:col>12</xdr:col>
          <xdr:colOff>419100</xdr:colOff>
          <xdr:row>29</xdr:row>
          <xdr:rowOff>323850</xdr:rowOff>
        </xdr:to>
        <xdr:sp macro="" textlink="">
          <xdr:nvSpPr>
            <xdr:cNvPr id="9127" name="Option Button 1959" hidden="1">
              <a:extLst>
                <a:ext uri="{63B3BB69-23CF-44E3-9099-C40C66FF867C}">
                  <a14:compatExt spid="_x0000_s9127"/>
                </a:ext>
                <a:ext uri="{FF2B5EF4-FFF2-40B4-BE49-F238E27FC236}">
                  <a16:creationId xmlns:a16="http://schemas.microsoft.com/office/drawing/2014/main" id="{00000000-0008-0000-0100-0000A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29</xdr:row>
          <xdr:rowOff>76200</xdr:rowOff>
        </xdr:from>
        <xdr:to>
          <xdr:col>13</xdr:col>
          <xdr:colOff>419100</xdr:colOff>
          <xdr:row>29</xdr:row>
          <xdr:rowOff>323850</xdr:rowOff>
        </xdr:to>
        <xdr:sp macro="" textlink="">
          <xdr:nvSpPr>
            <xdr:cNvPr id="9128" name="Option Button 1960" hidden="1">
              <a:extLst>
                <a:ext uri="{63B3BB69-23CF-44E3-9099-C40C66FF867C}">
                  <a14:compatExt spid="_x0000_s9128"/>
                </a:ext>
                <a:ext uri="{FF2B5EF4-FFF2-40B4-BE49-F238E27FC236}">
                  <a16:creationId xmlns:a16="http://schemas.microsoft.com/office/drawing/2014/main" id="{00000000-0008-0000-0100-0000A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29</xdr:row>
          <xdr:rowOff>76200</xdr:rowOff>
        </xdr:from>
        <xdr:to>
          <xdr:col>14</xdr:col>
          <xdr:colOff>419100</xdr:colOff>
          <xdr:row>29</xdr:row>
          <xdr:rowOff>323850</xdr:rowOff>
        </xdr:to>
        <xdr:sp macro="" textlink="">
          <xdr:nvSpPr>
            <xdr:cNvPr id="9129" name="Option Button 1961" hidden="1">
              <a:extLst>
                <a:ext uri="{63B3BB69-23CF-44E3-9099-C40C66FF867C}">
                  <a14:compatExt spid="_x0000_s9129"/>
                </a:ext>
                <a:ext uri="{FF2B5EF4-FFF2-40B4-BE49-F238E27FC236}">
                  <a16:creationId xmlns:a16="http://schemas.microsoft.com/office/drawing/2014/main" id="{00000000-0008-0000-0100-0000A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29</xdr:row>
          <xdr:rowOff>76200</xdr:rowOff>
        </xdr:from>
        <xdr:to>
          <xdr:col>15</xdr:col>
          <xdr:colOff>419100</xdr:colOff>
          <xdr:row>29</xdr:row>
          <xdr:rowOff>323850</xdr:rowOff>
        </xdr:to>
        <xdr:sp macro="" textlink="">
          <xdr:nvSpPr>
            <xdr:cNvPr id="9130" name="Option Button 1962" hidden="1">
              <a:extLst>
                <a:ext uri="{63B3BB69-23CF-44E3-9099-C40C66FF867C}">
                  <a14:compatExt spid="_x0000_s9130"/>
                </a:ext>
                <a:ext uri="{FF2B5EF4-FFF2-40B4-BE49-F238E27FC236}">
                  <a16:creationId xmlns:a16="http://schemas.microsoft.com/office/drawing/2014/main" id="{00000000-0008-0000-0100-0000AA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29</xdr:row>
          <xdr:rowOff>76200</xdr:rowOff>
        </xdr:from>
        <xdr:to>
          <xdr:col>16</xdr:col>
          <xdr:colOff>419100</xdr:colOff>
          <xdr:row>29</xdr:row>
          <xdr:rowOff>323850</xdr:rowOff>
        </xdr:to>
        <xdr:sp macro="" textlink="">
          <xdr:nvSpPr>
            <xdr:cNvPr id="9131" name="Option Button 1963" hidden="1">
              <a:extLst>
                <a:ext uri="{63B3BB69-23CF-44E3-9099-C40C66FF867C}">
                  <a14:compatExt spid="_x0000_s9131"/>
                </a:ext>
                <a:ext uri="{FF2B5EF4-FFF2-40B4-BE49-F238E27FC236}">
                  <a16:creationId xmlns:a16="http://schemas.microsoft.com/office/drawing/2014/main" id="{00000000-0008-0000-0100-0000AB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29</xdr:row>
          <xdr:rowOff>47625</xdr:rowOff>
        </xdr:from>
        <xdr:to>
          <xdr:col>16</xdr:col>
          <xdr:colOff>533400</xdr:colOff>
          <xdr:row>29</xdr:row>
          <xdr:rowOff>333375</xdr:rowOff>
        </xdr:to>
        <xdr:sp macro="" textlink="">
          <xdr:nvSpPr>
            <xdr:cNvPr id="9132" name="Group Box 1964" hidden="1">
              <a:extLst>
                <a:ext uri="{63B3BB69-23CF-44E3-9099-C40C66FF867C}">
                  <a14:compatExt spid="_x0000_s9132"/>
                </a:ext>
                <a:ext uri="{FF2B5EF4-FFF2-40B4-BE49-F238E27FC236}">
                  <a16:creationId xmlns:a16="http://schemas.microsoft.com/office/drawing/2014/main" id="{00000000-0008-0000-0100-0000AC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E-2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30</xdr:row>
          <xdr:rowOff>76200</xdr:rowOff>
        </xdr:from>
        <xdr:to>
          <xdr:col>5</xdr:col>
          <xdr:colOff>419100</xdr:colOff>
          <xdr:row>30</xdr:row>
          <xdr:rowOff>323850</xdr:rowOff>
        </xdr:to>
        <xdr:sp macro="" textlink="">
          <xdr:nvSpPr>
            <xdr:cNvPr id="9133" name="Option Button 1965" hidden="1">
              <a:extLst>
                <a:ext uri="{63B3BB69-23CF-44E3-9099-C40C66FF867C}">
                  <a14:compatExt spid="_x0000_s9133"/>
                </a:ext>
                <a:ext uri="{FF2B5EF4-FFF2-40B4-BE49-F238E27FC236}">
                  <a16:creationId xmlns:a16="http://schemas.microsoft.com/office/drawing/2014/main" id="{00000000-0008-0000-0100-0000AD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30</xdr:row>
          <xdr:rowOff>76200</xdr:rowOff>
        </xdr:from>
        <xdr:to>
          <xdr:col>6</xdr:col>
          <xdr:colOff>419100</xdr:colOff>
          <xdr:row>30</xdr:row>
          <xdr:rowOff>323850</xdr:rowOff>
        </xdr:to>
        <xdr:sp macro="" textlink="">
          <xdr:nvSpPr>
            <xdr:cNvPr id="9134" name="Option Button 1966" hidden="1">
              <a:extLst>
                <a:ext uri="{63B3BB69-23CF-44E3-9099-C40C66FF867C}">
                  <a14:compatExt spid="_x0000_s9134"/>
                </a:ext>
                <a:ext uri="{FF2B5EF4-FFF2-40B4-BE49-F238E27FC236}">
                  <a16:creationId xmlns:a16="http://schemas.microsoft.com/office/drawing/2014/main" id="{00000000-0008-0000-0100-0000A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30</xdr:row>
          <xdr:rowOff>76200</xdr:rowOff>
        </xdr:from>
        <xdr:to>
          <xdr:col>7</xdr:col>
          <xdr:colOff>419100</xdr:colOff>
          <xdr:row>30</xdr:row>
          <xdr:rowOff>323850</xdr:rowOff>
        </xdr:to>
        <xdr:sp macro="" textlink="">
          <xdr:nvSpPr>
            <xdr:cNvPr id="9135" name="Option Button 1967" hidden="1">
              <a:extLst>
                <a:ext uri="{63B3BB69-23CF-44E3-9099-C40C66FF867C}">
                  <a14:compatExt spid="_x0000_s9135"/>
                </a:ext>
                <a:ext uri="{FF2B5EF4-FFF2-40B4-BE49-F238E27FC236}">
                  <a16:creationId xmlns:a16="http://schemas.microsoft.com/office/drawing/2014/main" id="{00000000-0008-0000-0100-0000A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30</xdr:row>
          <xdr:rowOff>76200</xdr:rowOff>
        </xdr:from>
        <xdr:to>
          <xdr:col>8</xdr:col>
          <xdr:colOff>419100</xdr:colOff>
          <xdr:row>30</xdr:row>
          <xdr:rowOff>323850</xdr:rowOff>
        </xdr:to>
        <xdr:sp macro="" textlink="">
          <xdr:nvSpPr>
            <xdr:cNvPr id="9136" name="Option Button 1968" hidden="1">
              <a:extLst>
                <a:ext uri="{63B3BB69-23CF-44E3-9099-C40C66FF867C}">
                  <a14:compatExt spid="_x0000_s9136"/>
                </a:ext>
                <a:ext uri="{FF2B5EF4-FFF2-40B4-BE49-F238E27FC236}">
                  <a16:creationId xmlns:a16="http://schemas.microsoft.com/office/drawing/2014/main" id="{00000000-0008-0000-0100-0000B0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30</xdr:row>
          <xdr:rowOff>76200</xdr:rowOff>
        </xdr:from>
        <xdr:to>
          <xdr:col>9</xdr:col>
          <xdr:colOff>419100</xdr:colOff>
          <xdr:row>30</xdr:row>
          <xdr:rowOff>323850</xdr:rowOff>
        </xdr:to>
        <xdr:sp macro="" textlink="">
          <xdr:nvSpPr>
            <xdr:cNvPr id="9137" name="Option Button 1969" hidden="1">
              <a:extLst>
                <a:ext uri="{63B3BB69-23CF-44E3-9099-C40C66FF867C}">
                  <a14:compatExt spid="_x0000_s9137"/>
                </a:ext>
                <a:ext uri="{FF2B5EF4-FFF2-40B4-BE49-F238E27FC236}">
                  <a16:creationId xmlns:a16="http://schemas.microsoft.com/office/drawing/2014/main" id="{00000000-0008-0000-0100-0000B1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30</xdr:row>
          <xdr:rowOff>76200</xdr:rowOff>
        </xdr:from>
        <xdr:to>
          <xdr:col>10</xdr:col>
          <xdr:colOff>419100</xdr:colOff>
          <xdr:row>30</xdr:row>
          <xdr:rowOff>323850</xdr:rowOff>
        </xdr:to>
        <xdr:sp macro="" textlink="">
          <xdr:nvSpPr>
            <xdr:cNvPr id="9138" name="Option Button 1970" hidden="1">
              <a:extLst>
                <a:ext uri="{63B3BB69-23CF-44E3-9099-C40C66FF867C}">
                  <a14:compatExt spid="_x0000_s9138"/>
                </a:ext>
                <a:ext uri="{FF2B5EF4-FFF2-40B4-BE49-F238E27FC236}">
                  <a16:creationId xmlns:a16="http://schemas.microsoft.com/office/drawing/2014/main" id="{00000000-0008-0000-0100-0000B2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30</xdr:row>
          <xdr:rowOff>76200</xdr:rowOff>
        </xdr:from>
        <xdr:to>
          <xdr:col>11</xdr:col>
          <xdr:colOff>419100</xdr:colOff>
          <xdr:row>30</xdr:row>
          <xdr:rowOff>323850</xdr:rowOff>
        </xdr:to>
        <xdr:sp macro="" textlink="">
          <xdr:nvSpPr>
            <xdr:cNvPr id="9139" name="Option Button 1971" hidden="1">
              <a:extLst>
                <a:ext uri="{63B3BB69-23CF-44E3-9099-C40C66FF867C}">
                  <a14:compatExt spid="_x0000_s9139"/>
                </a:ext>
                <a:ext uri="{FF2B5EF4-FFF2-40B4-BE49-F238E27FC236}">
                  <a16:creationId xmlns:a16="http://schemas.microsoft.com/office/drawing/2014/main" id="{00000000-0008-0000-0100-0000B3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30</xdr:row>
          <xdr:rowOff>76200</xdr:rowOff>
        </xdr:from>
        <xdr:to>
          <xdr:col>12</xdr:col>
          <xdr:colOff>419100</xdr:colOff>
          <xdr:row>30</xdr:row>
          <xdr:rowOff>323850</xdr:rowOff>
        </xdr:to>
        <xdr:sp macro="" textlink="">
          <xdr:nvSpPr>
            <xdr:cNvPr id="9140" name="Option Button 1972" hidden="1">
              <a:extLst>
                <a:ext uri="{63B3BB69-23CF-44E3-9099-C40C66FF867C}">
                  <a14:compatExt spid="_x0000_s9140"/>
                </a:ext>
                <a:ext uri="{FF2B5EF4-FFF2-40B4-BE49-F238E27FC236}">
                  <a16:creationId xmlns:a16="http://schemas.microsoft.com/office/drawing/2014/main" id="{00000000-0008-0000-0100-0000B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30</xdr:row>
          <xdr:rowOff>76200</xdr:rowOff>
        </xdr:from>
        <xdr:to>
          <xdr:col>13</xdr:col>
          <xdr:colOff>419100</xdr:colOff>
          <xdr:row>30</xdr:row>
          <xdr:rowOff>323850</xdr:rowOff>
        </xdr:to>
        <xdr:sp macro="" textlink="">
          <xdr:nvSpPr>
            <xdr:cNvPr id="9141" name="Option Button 1973" hidden="1">
              <a:extLst>
                <a:ext uri="{63B3BB69-23CF-44E3-9099-C40C66FF867C}">
                  <a14:compatExt spid="_x0000_s9141"/>
                </a:ext>
                <a:ext uri="{FF2B5EF4-FFF2-40B4-BE49-F238E27FC236}">
                  <a16:creationId xmlns:a16="http://schemas.microsoft.com/office/drawing/2014/main" id="{00000000-0008-0000-0100-0000B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30</xdr:row>
          <xdr:rowOff>76200</xdr:rowOff>
        </xdr:from>
        <xdr:to>
          <xdr:col>14</xdr:col>
          <xdr:colOff>419100</xdr:colOff>
          <xdr:row>30</xdr:row>
          <xdr:rowOff>323850</xdr:rowOff>
        </xdr:to>
        <xdr:sp macro="" textlink="">
          <xdr:nvSpPr>
            <xdr:cNvPr id="9142" name="Option Button 1974" hidden="1">
              <a:extLst>
                <a:ext uri="{63B3BB69-23CF-44E3-9099-C40C66FF867C}">
                  <a14:compatExt spid="_x0000_s9142"/>
                </a:ext>
                <a:ext uri="{FF2B5EF4-FFF2-40B4-BE49-F238E27FC236}">
                  <a16:creationId xmlns:a16="http://schemas.microsoft.com/office/drawing/2014/main" id="{00000000-0008-0000-0100-0000B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30</xdr:row>
          <xdr:rowOff>76200</xdr:rowOff>
        </xdr:from>
        <xdr:to>
          <xdr:col>15</xdr:col>
          <xdr:colOff>419100</xdr:colOff>
          <xdr:row>30</xdr:row>
          <xdr:rowOff>323850</xdr:rowOff>
        </xdr:to>
        <xdr:sp macro="" textlink="">
          <xdr:nvSpPr>
            <xdr:cNvPr id="9143" name="Option Button 1975" hidden="1">
              <a:extLst>
                <a:ext uri="{63B3BB69-23CF-44E3-9099-C40C66FF867C}">
                  <a14:compatExt spid="_x0000_s9143"/>
                </a:ext>
                <a:ext uri="{FF2B5EF4-FFF2-40B4-BE49-F238E27FC236}">
                  <a16:creationId xmlns:a16="http://schemas.microsoft.com/office/drawing/2014/main" id="{00000000-0008-0000-0100-0000B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30</xdr:row>
          <xdr:rowOff>76200</xdr:rowOff>
        </xdr:from>
        <xdr:to>
          <xdr:col>16</xdr:col>
          <xdr:colOff>419100</xdr:colOff>
          <xdr:row>30</xdr:row>
          <xdr:rowOff>323850</xdr:rowOff>
        </xdr:to>
        <xdr:sp macro="" textlink="">
          <xdr:nvSpPr>
            <xdr:cNvPr id="9144" name="Option Button 1976" hidden="1">
              <a:extLst>
                <a:ext uri="{63B3BB69-23CF-44E3-9099-C40C66FF867C}">
                  <a14:compatExt spid="_x0000_s9144"/>
                </a:ext>
                <a:ext uri="{FF2B5EF4-FFF2-40B4-BE49-F238E27FC236}">
                  <a16:creationId xmlns:a16="http://schemas.microsoft.com/office/drawing/2014/main" id="{00000000-0008-0000-0100-0000B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30</xdr:row>
          <xdr:rowOff>47625</xdr:rowOff>
        </xdr:from>
        <xdr:to>
          <xdr:col>16</xdr:col>
          <xdr:colOff>533400</xdr:colOff>
          <xdr:row>30</xdr:row>
          <xdr:rowOff>333375</xdr:rowOff>
        </xdr:to>
        <xdr:sp macro="" textlink="">
          <xdr:nvSpPr>
            <xdr:cNvPr id="9145" name="Group Box 1977" hidden="1">
              <a:extLst>
                <a:ext uri="{63B3BB69-23CF-44E3-9099-C40C66FF867C}">
                  <a14:compatExt spid="_x0000_s9145"/>
                </a:ext>
                <a:ext uri="{FF2B5EF4-FFF2-40B4-BE49-F238E27FC236}">
                  <a16:creationId xmlns:a16="http://schemas.microsoft.com/office/drawing/2014/main" id="{00000000-0008-0000-0100-0000B9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E-3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31</xdr:row>
          <xdr:rowOff>76200</xdr:rowOff>
        </xdr:from>
        <xdr:to>
          <xdr:col>5</xdr:col>
          <xdr:colOff>419100</xdr:colOff>
          <xdr:row>31</xdr:row>
          <xdr:rowOff>323850</xdr:rowOff>
        </xdr:to>
        <xdr:sp macro="" textlink="">
          <xdr:nvSpPr>
            <xdr:cNvPr id="9146" name="Option Button 1978" hidden="1">
              <a:extLst>
                <a:ext uri="{63B3BB69-23CF-44E3-9099-C40C66FF867C}">
                  <a14:compatExt spid="_x0000_s9146"/>
                </a:ext>
                <a:ext uri="{FF2B5EF4-FFF2-40B4-BE49-F238E27FC236}">
                  <a16:creationId xmlns:a16="http://schemas.microsoft.com/office/drawing/2014/main" id="{00000000-0008-0000-0100-0000BA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31</xdr:row>
          <xdr:rowOff>76200</xdr:rowOff>
        </xdr:from>
        <xdr:to>
          <xdr:col>6</xdr:col>
          <xdr:colOff>419100</xdr:colOff>
          <xdr:row>31</xdr:row>
          <xdr:rowOff>323850</xdr:rowOff>
        </xdr:to>
        <xdr:sp macro="" textlink="">
          <xdr:nvSpPr>
            <xdr:cNvPr id="9147" name="Option Button 1979" hidden="1">
              <a:extLst>
                <a:ext uri="{63B3BB69-23CF-44E3-9099-C40C66FF867C}">
                  <a14:compatExt spid="_x0000_s9147"/>
                </a:ext>
                <a:ext uri="{FF2B5EF4-FFF2-40B4-BE49-F238E27FC236}">
                  <a16:creationId xmlns:a16="http://schemas.microsoft.com/office/drawing/2014/main" id="{00000000-0008-0000-0100-0000BB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31</xdr:row>
          <xdr:rowOff>76200</xdr:rowOff>
        </xdr:from>
        <xdr:to>
          <xdr:col>7</xdr:col>
          <xdr:colOff>419100</xdr:colOff>
          <xdr:row>31</xdr:row>
          <xdr:rowOff>323850</xdr:rowOff>
        </xdr:to>
        <xdr:sp macro="" textlink="">
          <xdr:nvSpPr>
            <xdr:cNvPr id="9148" name="Option Button 1980" hidden="1">
              <a:extLst>
                <a:ext uri="{63B3BB69-23CF-44E3-9099-C40C66FF867C}">
                  <a14:compatExt spid="_x0000_s9148"/>
                </a:ext>
                <a:ext uri="{FF2B5EF4-FFF2-40B4-BE49-F238E27FC236}">
                  <a16:creationId xmlns:a16="http://schemas.microsoft.com/office/drawing/2014/main" id="{00000000-0008-0000-0100-0000B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31</xdr:row>
          <xdr:rowOff>76200</xdr:rowOff>
        </xdr:from>
        <xdr:to>
          <xdr:col>8</xdr:col>
          <xdr:colOff>419100</xdr:colOff>
          <xdr:row>31</xdr:row>
          <xdr:rowOff>323850</xdr:rowOff>
        </xdr:to>
        <xdr:sp macro="" textlink="">
          <xdr:nvSpPr>
            <xdr:cNvPr id="9149" name="Option Button 1981" hidden="1">
              <a:extLst>
                <a:ext uri="{63B3BB69-23CF-44E3-9099-C40C66FF867C}">
                  <a14:compatExt spid="_x0000_s9149"/>
                </a:ext>
                <a:ext uri="{FF2B5EF4-FFF2-40B4-BE49-F238E27FC236}">
                  <a16:creationId xmlns:a16="http://schemas.microsoft.com/office/drawing/2014/main" id="{00000000-0008-0000-0100-0000BD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31</xdr:row>
          <xdr:rowOff>76200</xdr:rowOff>
        </xdr:from>
        <xdr:to>
          <xdr:col>9</xdr:col>
          <xdr:colOff>419100</xdr:colOff>
          <xdr:row>31</xdr:row>
          <xdr:rowOff>323850</xdr:rowOff>
        </xdr:to>
        <xdr:sp macro="" textlink="">
          <xdr:nvSpPr>
            <xdr:cNvPr id="9150" name="Option Button 1982" hidden="1">
              <a:extLst>
                <a:ext uri="{63B3BB69-23CF-44E3-9099-C40C66FF867C}">
                  <a14:compatExt spid="_x0000_s9150"/>
                </a:ext>
                <a:ext uri="{FF2B5EF4-FFF2-40B4-BE49-F238E27FC236}">
                  <a16:creationId xmlns:a16="http://schemas.microsoft.com/office/drawing/2014/main" id="{00000000-0008-0000-0100-0000B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31</xdr:row>
          <xdr:rowOff>76200</xdr:rowOff>
        </xdr:from>
        <xdr:to>
          <xdr:col>10</xdr:col>
          <xdr:colOff>419100</xdr:colOff>
          <xdr:row>31</xdr:row>
          <xdr:rowOff>323850</xdr:rowOff>
        </xdr:to>
        <xdr:sp macro="" textlink="">
          <xdr:nvSpPr>
            <xdr:cNvPr id="9151" name="Option Button 1983" hidden="1">
              <a:extLst>
                <a:ext uri="{63B3BB69-23CF-44E3-9099-C40C66FF867C}">
                  <a14:compatExt spid="_x0000_s9151"/>
                </a:ext>
                <a:ext uri="{FF2B5EF4-FFF2-40B4-BE49-F238E27FC236}">
                  <a16:creationId xmlns:a16="http://schemas.microsoft.com/office/drawing/2014/main" id="{00000000-0008-0000-0100-0000B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31</xdr:row>
          <xdr:rowOff>76200</xdr:rowOff>
        </xdr:from>
        <xdr:to>
          <xdr:col>11</xdr:col>
          <xdr:colOff>419100</xdr:colOff>
          <xdr:row>31</xdr:row>
          <xdr:rowOff>323850</xdr:rowOff>
        </xdr:to>
        <xdr:sp macro="" textlink="">
          <xdr:nvSpPr>
            <xdr:cNvPr id="9152" name="Option Button 1984" hidden="1">
              <a:extLst>
                <a:ext uri="{63B3BB69-23CF-44E3-9099-C40C66FF867C}">
                  <a14:compatExt spid="_x0000_s9152"/>
                </a:ext>
                <a:ext uri="{FF2B5EF4-FFF2-40B4-BE49-F238E27FC236}">
                  <a16:creationId xmlns:a16="http://schemas.microsoft.com/office/drawing/2014/main" id="{00000000-0008-0000-0100-0000C0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31</xdr:row>
          <xdr:rowOff>76200</xdr:rowOff>
        </xdr:from>
        <xdr:to>
          <xdr:col>12</xdr:col>
          <xdr:colOff>419100</xdr:colOff>
          <xdr:row>31</xdr:row>
          <xdr:rowOff>323850</xdr:rowOff>
        </xdr:to>
        <xdr:sp macro="" textlink="">
          <xdr:nvSpPr>
            <xdr:cNvPr id="9153" name="Option Button 1985" hidden="1">
              <a:extLst>
                <a:ext uri="{63B3BB69-23CF-44E3-9099-C40C66FF867C}">
                  <a14:compatExt spid="_x0000_s9153"/>
                </a:ext>
                <a:ext uri="{FF2B5EF4-FFF2-40B4-BE49-F238E27FC236}">
                  <a16:creationId xmlns:a16="http://schemas.microsoft.com/office/drawing/2014/main" id="{00000000-0008-0000-0100-0000C1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31</xdr:row>
          <xdr:rowOff>76200</xdr:rowOff>
        </xdr:from>
        <xdr:to>
          <xdr:col>13</xdr:col>
          <xdr:colOff>419100</xdr:colOff>
          <xdr:row>31</xdr:row>
          <xdr:rowOff>323850</xdr:rowOff>
        </xdr:to>
        <xdr:sp macro="" textlink="">
          <xdr:nvSpPr>
            <xdr:cNvPr id="9154" name="Option Button 1986" hidden="1">
              <a:extLst>
                <a:ext uri="{63B3BB69-23CF-44E3-9099-C40C66FF867C}">
                  <a14:compatExt spid="_x0000_s9154"/>
                </a:ext>
                <a:ext uri="{FF2B5EF4-FFF2-40B4-BE49-F238E27FC236}">
                  <a16:creationId xmlns:a16="http://schemas.microsoft.com/office/drawing/2014/main" id="{00000000-0008-0000-0100-0000C2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31</xdr:row>
          <xdr:rowOff>76200</xdr:rowOff>
        </xdr:from>
        <xdr:to>
          <xdr:col>14</xdr:col>
          <xdr:colOff>419100</xdr:colOff>
          <xdr:row>31</xdr:row>
          <xdr:rowOff>323850</xdr:rowOff>
        </xdr:to>
        <xdr:sp macro="" textlink="">
          <xdr:nvSpPr>
            <xdr:cNvPr id="9155" name="Option Button 1987" hidden="1">
              <a:extLst>
                <a:ext uri="{63B3BB69-23CF-44E3-9099-C40C66FF867C}">
                  <a14:compatExt spid="_x0000_s9155"/>
                </a:ext>
                <a:ext uri="{FF2B5EF4-FFF2-40B4-BE49-F238E27FC236}">
                  <a16:creationId xmlns:a16="http://schemas.microsoft.com/office/drawing/2014/main" id="{00000000-0008-0000-0100-0000C3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31</xdr:row>
          <xdr:rowOff>76200</xdr:rowOff>
        </xdr:from>
        <xdr:to>
          <xdr:col>15</xdr:col>
          <xdr:colOff>419100</xdr:colOff>
          <xdr:row>31</xdr:row>
          <xdr:rowOff>323850</xdr:rowOff>
        </xdr:to>
        <xdr:sp macro="" textlink="">
          <xdr:nvSpPr>
            <xdr:cNvPr id="9156" name="Option Button 1988" hidden="1">
              <a:extLst>
                <a:ext uri="{63B3BB69-23CF-44E3-9099-C40C66FF867C}">
                  <a14:compatExt spid="_x0000_s9156"/>
                </a:ext>
                <a:ext uri="{FF2B5EF4-FFF2-40B4-BE49-F238E27FC236}">
                  <a16:creationId xmlns:a16="http://schemas.microsoft.com/office/drawing/2014/main" id="{00000000-0008-0000-0100-0000C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31</xdr:row>
          <xdr:rowOff>76200</xdr:rowOff>
        </xdr:from>
        <xdr:to>
          <xdr:col>16</xdr:col>
          <xdr:colOff>419100</xdr:colOff>
          <xdr:row>31</xdr:row>
          <xdr:rowOff>323850</xdr:rowOff>
        </xdr:to>
        <xdr:sp macro="" textlink="">
          <xdr:nvSpPr>
            <xdr:cNvPr id="9157" name="Option Button 1989" hidden="1">
              <a:extLst>
                <a:ext uri="{63B3BB69-23CF-44E3-9099-C40C66FF867C}">
                  <a14:compatExt spid="_x0000_s9157"/>
                </a:ext>
                <a:ext uri="{FF2B5EF4-FFF2-40B4-BE49-F238E27FC236}">
                  <a16:creationId xmlns:a16="http://schemas.microsoft.com/office/drawing/2014/main" id="{00000000-0008-0000-0100-0000C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31</xdr:row>
          <xdr:rowOff>47625</xdr:rowOff>
        </xdr:from>
        <xdr:to>
          <xdr:col>16</xdr:col>
          <xdr:colOff>533400</xdr:colOff>
          <xdr:row>31</xdr:row>
          <xdr:rowOff>333375</xdr:rowOff>
        </xdr:to>
        <xdr:sp macro="" textlink="">
          <xdr:nvSpPr>
            <xdr:cNvPr id="9158" name="Group Box 1990" hidden="1">
              <a:extLst>
                <a:ext uri="{63B3BB69-23CF-44E3-9099-C40C66FF867C}">
                  <a14:compatExt spid="_x0000_s9158"/>
                </a:ext>
                <a:ext uri="{FF2B5EF4-FFF2-40B4-BE49-F238E27FC236}">
                  <a16:creationId xmlns:a16="http://schemas.microsoft.com/office/drawing/2014/main" id="{00000000-0008-0000-0100-0000C6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E-4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32</xdr:row>
          <xdr:rowOff>76200</xdr:rowOff>
        </xdr:from>
        <xdr:to>
          <xdr:col>5</xdr:col>
          <xdr:colOff>419100</xdr:colOff>
          <xdr:row>32</xdr:row>
          <xdr:rowOff>323850</xdr:rowOff>
        </xdr:to>
        <xdr:sp macro="" textlink="">
          <xdr:nvSpPr>
            <xdr:cNvPr id="9159" name="Option Button 1991" hidden="1">
              <a:extLst>
                <a:ext uri="{63B3BB69-23CF-44E3-9099-C40C66FF867C}">
                  <a14:compatExt spid="_x0000_s9159"/>
                </a:ext>
                <a:ext uri="{FF2B5EF4-FFF2-40B4-BE49-F238E27FC236}">
                  <a16:creationId xmlns:a16="http://schemas.microsoft.com/office/drawing/2014/main" id="{00000000-0008-0000-0100-0000C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32</xdr:row>
          <xdr:rowOff>76200</xdr:rowOff>
        </xdr:from>
        <xdr:to>
          <xdr:col>6</xdr:col>
          <xdr:colOff>419100</xdr:colOff>
          <xdr:row>32</xdr:row>
          <xdr:rowOff>323850</xdr:rowOff>
        </xdr:to>
        <xdr:sp macro="" textlink="">
          <xdr:nvSpPr>
            <xdr:cNvPr id="9160" name="Option Button 1992" hidden="1">
              <a:extLst>
                <a:ext uri="{63B3BB69-23CF-44E3-9099-C40C66FF867C}">
                  <a14:compatExt spid="_x0000_s9160"/>
                </a:ext>
                <a:ext uri="{FF2B5EF4-FFF2-40B4-BE49-F238E27FC236}">
                  <a16:creationId xmlns:a16="http://schemas.microsoft.com/office/drawing/2014/main" id="{00000000-0008-0000-0100-0000C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32</xdr:row>
          <xdr:rowOff>76200</xdr:rowOff>
        </xdr:from>
        <xdr:to>
          <xdr:col>7</xdr:col>
          <xdr:colOff>419100</xdr:colOff>
          <xdr:row>32</xdr:row>
          <xdr:rowOff>323850</xdr:rowOff>
        </xdr:to>
        <xdr:sp macro="" textlink="">
          <xdr:nvSpPr>
            <xdr:cNvPr id="9161" name="Option Button 1993" hidden="1">
              <a:extLst>
                <a:ext uri="{63B3BB69-23CF-44E3-9099-C40C66FF867C}">
                  <a14:compatExt spid="_x0000_s9161"/>
                </a:ext>
                <a:ext uri="{FF2B5EF4-FFF2-40B4-BE49-F238E27FC236}">
                  <a16:creationId xmlns:a16="http://schemas.microsoft.com/office/drawing/2014/main" id="{00000000-0008-0000-0100-0000C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32</xdr:row>
          <xdr:rowOff>76200</xdr:rowOff>
        </xdr:from>
        <xdr:to>
          <xdr:col>8</xdr:col>
          <xdr:colOff>419100</xdr:colOff>
          <xdr:row>32</xdr:row>
          <xdr:rowOff>323850</xdr:rowOff>
        </xdr:to>
        <xdr:sp macro="" textlink="">
          <xdr:nvSpPr>
            <xdr:cNvPr id="9162" name="Option Button 1994" hidden="1">
              <a:extLst>
                <a:ext uri="{63B3BB69-23CF-44E3-9099-C40C66FF867C}">
                  <a14:compatExt spid="_x0000_s9162"/>
                </a:ext>
                <a:ext uri="{FF2B5EF4-FFF2-40B4-BE49-F238E27FC236}">
                  <a16:creationId xmlns:a16="http://schemas.microsoft.com/office/drawing/2014/main" id="{00000000-0008-0000-0100-0000CA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32</xdr:row>
          <xdr:rowOff>76200</xdr:rowOff>
        </xdr:from>
        <xdr:to>
          <xdr:col>9</xdr:col>
          <xdr:colOff>419100</xdr:colOff>
          <xdr:row>32</xdr:row>
          <xdr:rowOff>323850</xdr:rowOff>
        </xdr:to>
        <xdr:sp macro="" textlink="">
          <xdr:nvSpPr>
            <xdr:cNvPr id="9163" name="Option Button 1995" hidden="1">
              <a:extLst>
                <a:ext uri="{63B3BB69-23CF-44E3-9099-C40C66FF867C}">
                  <a14:compatExt spid="_x0000_s9163"/>
                </a:ext>
                <a:ext uri="{FF2B5EF4-FFF2-40B4-BE49-F238E27FC236}">
                  <a16:creationId xmlns:a16="http://schemas.microsoft.com/office/drawing/2014/main" id="{00000000-0008-0000-0100-0000CB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32</xdr:row>
          <xdr:rowOff>76200</xdr:rowOff>
        </xdr:from>
        <xdr:to>
          <xdr:col>10</xdr:col>
          <xdr:colOff>419100</xdr:colOff>
          <xdr:row>32</xdr:row>
          <xdr:rowOff>323850</xdr:rowOff>
        </xdr:to>
        <xdr:sp macro="" textlink="">
          <xdr:nvSpPr>
            <xdr:cNvPr id="9164" name="Option Button 1996" hidden="1">
              <a:extLst>
                <a:ext uri="{63B3BB69-23CF-44E3-9099-C40C66FF867C}">
                  <a14:compatExt spid="_x0000_s9164"/>
                </a:ext>
                <a:ext uri="{FF2B5EF4-FFF2-40B4-BE49-F238E27FC236}">
                  <a16:creationId xmlns:a16="http://schemas.microsoft.com/office/drawing/2014/main" id="{00000000-0008-0000-0100-0000C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32</xdr:row>
          <xdr:rowOff>76200</xdr:rowOff>
        </xdr:from>
        <xdr:to>
          <xdr:col>11</xdr:col>
          <xdr:colOff>419100</xdr:colOff>
          <xdr:row>32</xdr:row>
          <xdr:rowOff>323850</xdr:rowOff>
        </xdr:to>
        <xdr:sp macro="" textlink="">
          <xdr:nvSpPr>
            <xdr:cNvPr id="9165" name="Option Button 1997" hidden="1">
              <a:extLst>
                <a:ext uri="{63B3BB69-23CF-44E3-9099-C40C66FF867C}">
                  <a14:compatExt spid="_x0000_s9165"/>
                </a:ext>
                <a:ext uri="{FF2B5EF4-FFF2-40B4-BE49-F238E27FC236}">
                  <a16:creationId xmlns:a16="http://schemas.microsoft.com/office/drawing/2014/main" id="{00000000-0008-0000-0100-0000CD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32</xdr:row>
          <xdr:rowOff>76200</xdr:rowOff>
        </xdr:from>
        <xdr:to>
          <xdr:col>12</xdr:col>
          <xdr:colOff>419100</xdr:colOff>
          <xdr:row>32</xdr:row>
          <xdr:rowOff>323850</xdr:rowOff>
        </xdr:to>
        <xdr:sp macro="" textlink="">
          <xdr:nvSpPr>
            <xdr:cNvPr id="9166" name="Option Button 1998" hidden="1">
              <a:extLst>
                <a:ext uri="{63B3BB69-23CF-44E3-9099-C40C66FF867C}">
                  <a14:compatExt spid="_x0000_s9166"/>
                </a:ext>
                <a:ext uri="{FF2B5EF4-FFF2-40B4-BE49-F238E27FC236}">
                  <a16:creationId xmlns:a16="http://schemas.microsoft.com/office/drawing/2014/main" id="{00000000-0008-0000-0100-0000C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32</xdr:row>
          <xdr:rowOff>76200</xdr:rowOff>
        </xdr:from>
        <xdr:to>
          <xdr:col>13</xdr:col>
          <xdr:colOff>419100</xdr:colOff>
          <xdr:row>32</xdr:row>
          <xdr:rowOff>323850</xdr:rowOff>
        </xdr:to>
        <xdr:sp macro="" textlink="">
          <xdr:nvSpPr>
            <xdr:cNvPr id="9167" name="Option Button 1999" hidden="1">
              <a:extLst>
                <a:ext uri="{63B3BB69-23CF-44E3-9099-C40C66FF867C}">
                  <a14:compatExt spid="_x0000_s9167"/>
                </a:ext>
                <a:ext uri="{FF2B5EF4-FFF2-40B4-BE49-F238E27FC236}">
                  <a16:creationId xmlns:a16="http://schemas.microsoft.com/office/drawing/2014/main" id="{00000000-0008-0000-0100-0000C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32</xdr:row>
          <xdr:rowOff>76200</xdr:rowOff>
        </xdr:from>
        <xdr:to>
          <xdr:col>14</xdr:col>
          <xdr:colOff>419100</xdr:colOff>
          <xdr:row>32</xdr:row>
          <xdr:rowOff>323850</xdr:rowOff>
        </xdr:to>
        <xdr:sp macro="" textlink="">
          <xdr:nvSpPr>
            <xdr:cNvPr id="9168" name="Option Button 2000" hidden="1">
              <a:extLst>
                <a:ext uri="{63B3BB69-23CF-44E3-9099-C40C66FF867C}">
                  <a14:compatExt spid="_x0000_s9168"/>
                </a:ext>
                <a:ext uri="{FF2B5EF4-FFF2-40B4-BE49-F238E27FC236}">
                  <a16:creationId xmlns:a16="http://schemas.microsoft.com/office/drawing/2014/main" id="{00000000-0008-0000-0100-0000D0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32</xdr:row>
          <xdr:rowOff>76200</xdr:rowOff>
        </xdr:from>
        <xdr:to>
          <xdr:col>15</xdr:col>
          <xdr:colOff>419100</xdr:colOff>
          <xdr:row>32</xdr:row>
          <xdr:rowOff>323850</xdr:rowOff>
        </xdr:to>
        <xdr:sp macro="" textlink="">
          <xdr:nvSpPr>
            <xdr:cNvPr id="9169" name="Option Button 2001" hidden="1">
              <a:extLst>
                <a:ext uri="{63B3BB69-23CF-44E3-9099-C40C66FF867C}">
                  <a14:compatExt spid="_x0000_s9169"/>
                </a:ext>
                <a:ext uri="{FF2B5EF4-FFF2-40B4-BE49-F238E27FC236}">
                  <a16:creationId xmlns:a16="http://schemas.microsoft.com/office/drawing/2014/main" id="{00000000-0008-0000-0100-0000D1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32</xdr:row>
          <xdr:rowOff>76200</xdr:rowOff>
        </xdr:from>
        <xdr:to>
          <xdr:col>16</xdr:col>
          <xdr:colOff>419100</xdr:colOff>
          <xdr:row>32</xdr:row>
          <xdr:rowOff>323850</xdr:rowOff>
        </xdr:to>
        <xdr:sp macro="" textlink="">
          <xdr:nvSpPr>
            <xdr:cNvPr id="9170" name="Option Button 2002" hidden="1">
              <a:extLst>
                <a:ext uri="{63B3BB69-23CF-44E3-9099-C40C66FF867C}">
                  <a14:compatExt spid="_x0000_s9170"/>
                </a:ext>
                <a:ext uri="{FF2B5EF4-FFF2-40B4-BE49-F238E27FC236}">
                  <a16:creationId xmlns:a16="http://schemas.microsoft.com/office/drawing/2014/main" id="{00000000-0008-0000-0100-0000D2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32</xdr:row>
          <xdr:rowOff>47625</xdr:rowOff>
        </xdr:from>
        <xdr:to>
          <xdr:col>16</xdr:col>
          <xdr:colOff>533400</xdr:colOff>
          <xdr:row>32</xdr:row>
          <xdr:rowOff>333375</xdr:rowOff>
        </xdr:to>
        <xdr:sp macro="" textlink="">
          <xdr:nvSpPr>
            <xdr:cNvPr id="9171" name="Group Box 2003" hidden="1">
              <a:extLst>
                <a:ext uri="{63B3BB69-23CF-44E3-9099-C40C66FF867C}">
                  <a14:compatExt spid="_x0000_s9171"/>
                </a:ext>
                <a:ext uri="{FF2B5EF4-FFF2-40B4-BE49-F238E27FC236}">
                  <a16:creationId xmlns:a16="http://schemas.microsoft.com/office/drawing/2014/main" id="{00000000-0008-0000-0100-0000D3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E-5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33</xdr:row>
          <xdr:rowOff>76200</xdr:rowOff>
        </xdr:from>
        <xdr:to>
          <xdr:col>5</xdr:col>
          <xdr:colOff>419100</xdr:colOff>
          <xdr:row>33</xdr:row>
          <xdr:rowOff>323850</xdr:rowOff>
        </xdr:to>
        <xdr:sp macro="" textlink="">
          <xdr:nvSpPr>
            <xdr:cNvPr id="9172" name="Option Button 2004" hidden="1">
              <a:extLst>
                <a:ext uri="{63B3BB69-23CF-44E3-9099-C40C66FF867C}">
                  <a14:compatExt spid="_x0000_s9172"/>
                </a:ext>
                <a:ext uri="{FF2B5EF4-FFF2-40B4-BE49-F238E27FC236}">
                  <a16:creationId xmlns:a16="http://schemas.microsoft.com/office/drawing/2014/main" id="{00000000-0008-0000-0100-0000D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33</xdr:row>
          <xdr:rowOff>76200</xdr:rowOff>
        </xdr:from>
        <xdr:to>
          <xdr:col>6</xdr:col>
          <xdr:colOff>419100</xdr:colOff>
          <xdr:row>33</xdr:row>
          <xdr:rowOff>323850</xdr:rowOff>
        </xdr:to>
        <xdr:sp macro="" textlink="">
          <xdr:nvSpPr>
            <xdr:cNvPr id="9173" name="Option Button 2005" hidden="1">
              <a:extLst>
                <a:ext uri="{63B3BB69-23CF-44E3-9099-C40C66FF867C}">
                  <a14:compatExt spid="_x0000_s9173"/>
                </a:ext>
                <a:ext uri="{FF2B5EF4-FFF2-40B4-BE49-F238E27FC236}">
                  <a16:creationId xmlns:a16="http://schemas.microsoft.com/office/drawing/2014/main" id="{00000000-0008-0000-0100-0000D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33</xdr:row>
          <xdr:rowOff>76200</xdr:rowOff>
        </xdr:from>
        <xdr:to>
          <xdr:col>7</xdr:col>
          <xdr:colOff>419100</xdr:colOff>
          <xdr:row>33</xdr:row>
          <xdr:rowOff>323850</xdr:rowOff>
        </xdr:to>
        <xdr:sp macro="" textlink="">
          <xdr:nvSpPr>
            <xdr:cNvPr id="9174" name="Option Button 2006" hidden="1">
              <a:extLst>
                <a:ext uri="{63B3BB69-23CF-44E3-9099-C40C66FF867C}">
                  <a14:compatExt spid="_x0000_s9174"/>
                </a:ext>
                <a:ext uri="{FF2B5EF4-FFF2-40B4-BE49-F238E27FC236}">
                  <a16:creationId xmlns:a16="http://schemas.microsoft.com/office/drawing/2014/main" id="{00000000-0008-0000-0100-0000D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33</xdr:row>
          <xdr:rowOff>76200</xdr:rowOff>
        </xdr:from>
        <xdr:to>
          <xdr:col>8</xdr:col>
          <xdr:colOff>419100</xdr:colOff>
          <xdr:row>33</xdr:row>
          <xdr:rowOff>323850</xdr:rowOff>
        </xdr:to>
        <xdr:sp macro="" textlink="">
          <xdr:nvSpPr>
            <xdr:cNvPr id="9175" name="Option Button 2007" hidden="1">
              <a:extLst>
                <a:ext uri="{63B3BB69-23CF-44E3-9099-C40C66FF867C}">
                  <a14:compatExt spid="_x0000_s9175"/>
                </a:ext>
                <a:ext uri="{FF2B5EF4-FFF2-40B4-BE49-F238E27FC236}">
                  <a16:creationId xmlns:a16="http://schemas.microsoft.com/office/drawing/2014/main" id="{00000000-0008-0000-0100-0000D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33</xdr:row>
          <xdr:rowOff>76200</xdr:rowOff>
        </xdr:from>
        <xdr:to>
          <xdr:col>9</xdr:col>
          <xdr:colOff>419100</xdr:colOff>
          <xdr:row>33</xdr:row>
          <xdr:rowOff>323850</xdr:rowOff>
        </xdr:to>
        <xdr:sp macro="" textlink="">
          <xdr:nvSpPr>
            <xdr:cNvPr id="9176" name="Option Button 2008" hidden="1">
              <a:extLst>
                <a:ext uri="{63B3BB69-23CF-44E3-9099-C40C66FF867C}">
                  <a14:compatExt spid="_x0000_s9176"/>
                </a:ext>
                <a:ext uri="{FF2B5EF4-FFF2-40B4-BE49-F238E27FC236}">
                  <a16:creationId xmlns:a16="http://schemas.microsoft.com/office/drawing/2014/main" id="{00000000-0008-0000-0100-0000D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33</xdr:row>
          <xdr:rowOff>76200</xdr:rowOff>
        </xdr:from>
        <xdr:to>
          <xdr:col>10</xdr:col>
          <xdr:colOff>419100</xdr:colOff>
          <xdr:row>33</xdr:row>
          <xdr:rowOff>323850</xdr:rowOff>
        </xdr:to>
        <xdr:sp macro="" textlink="">
          <xdr:nvSpPr>
            <xdr:cNvPr id="9177" name="Option Button 2009" hidden="1">
              <a:extLst>
                <a:ext uri="{63B3BB69-23CF-44E3-9099-C40C66FF867C}">
                  <a14:compatExt spid="_x0000_s9177"/>
                </a:ext>
                <a:ext uri="{FF2B5EF4-FFF2-40B4-BE49-F238E27FC236}">
                  <a16:creationId xmlns:a16="http://schemas.microsoft.com/office/drawing/2014/main" id="{00000000-0008-0000-0100-0000D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33</xdr:row>
          <xdr:rowOff>76200</xdr:rowOff>
        </xdr:from>
        <xdr:to>
          <xdr:col>11</xdr:col>
          <xdr:colOff>419100</xdr:colOff>
          <xdr:row>33</xdr:row>
          <xdr:rowOff>323850</xdr:rowOff>
        </xdr:to>
        <xdr:sp macro="" textlink="">
          <xdr:nvSpPr>
            <xdr:cNvPr id="9178" name="Option Button 2010" hidden="1">
              <a:extLst>
                <a:ext uri="{63B3BB69-23CF-44E3-9099-C40C66FF867C}">
                  <a14:compatExt spid="_x0000_s9178"/>
                </a:ext>
                <a:ext uri="{FF2B5EF4-FFF2-40B4-BE49-F238E27FC236}">
                  <a16:creationId xmlns:a16="http://schemas.microsoft.com/office/drawing/2014/main" id="{00000000-0008-0000-0100-0000DA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33</xdr:row>
          <xdr:rowOff>76200</xdr:rowOff>
        </xdr:from>
        <xdr:to>
          <xdr:col>12</xdr:col>
          <xdr:colOff>419100</xdr:colOff>
          <xdr:row>33</xdr:row>
          <xdr:rowOff>323850</xdr:rowOff>
        </xdr:to>
        <xdr:sp macro="" textlink="">
          <xdr:nvSpPr>
            <xdr:cNvPr id="9179" name="Option Button 2011" hidden="1">
              <a:extLst>
                <a:ext uri="{63B3BB69-23CF-44E3-9099-C40C66FF867C}">
                  <a14:compatExt spid="_x0000_s9179"/>
                </a:ext>
                <a:ext uri="{FF2B5EF4-FFF2-40B4-BE49-F238E27FC236}">
                  <a16:creationId xmlns:a16="http://schemas.microsoft.com/office/drawing/2014/main" id="{00000000-0008-0000-0100-0000DB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33</xdr:row>
          <xdr:rowOff>76200</xdr:rowOff>
        </xdr:from>
        <xdr:to>
          <xdr:col>13</xdr:col>
          <xdr:colOff>419100</xdr:colOff>
          <xdr:row>33</xdr:row>
          <xdr:rowOff>323850</xdr:rowOff>
        </xdr:to>
        <xdr:sp macro="" textlink="">
          <xdr:nvSpPr>
            <xdr:cNvPr id="9180" name="Option Button 2012" hidden="1">
              <a:extLst>
                <a:ext uri="{63B3BB69-23CF-44E3-9099-C40C66FF867C}">
                  <a14:compatExt spid="_x0000_s9180"/>
                </a:ext>
                <a:ext uri="{FF2B5EF4-FFF2-40B4-BE49-F238E27FC236}">
                  <a16:creationId xmlns:a16="http://schemas.microsoft.com/office/drawing/2014/main" id="{00000000-0008-0000-0100-0000D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33</xdr:row>
          <xdr:rowOff>76200</xdr:rowOff>
        </xdr:from>
        <xdr:to>
          <xdr:col>14</xdr:col>
          <xdr:colOff>419100</xdr:colOff>
          <xdr:row>33</xdr:row>
          <xdr:rowOff>323850</xdr:rowOff>
        </xdr:to>
        <xdr:sp macro="" textlink="">
          <xdr:nvSpPr>
            <xdr:cNvPr id="9181" name="Option Button 2013" hidden="1">
              <a:extLst>
                <a:ext uri="{63B3BB69-23CF-44E3-9099-C40C66FF867C}">
                  <a14:compatExt spid="_x0000_s9181"/>
                </a:ext>
                <a:ext uri="{FF2B5EF4-FFF2-40B4-BE49-F238E27FC236}">
                  <a16:creationId xmlns:a16="http://schemas.microsoft.com/office/drawing/2014/main" id="{00000000-0008-0000-0100-0000DD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33</xdr:row>
          <xdr:rowOff>76200</xdr:rowOff>
        </xdr:from>
        <xdr:to>
          <xdr:col>15</xdr:col>
          <xdr:colOff>419100</xdr:colOff>
          <xdr:row>33</xdr:row>
          <xdr:rowOff>323850</xdr:rowOff>
        </xdr:to>
        <xdr:sp macro="" textlink="">
          <xdr:nvSpPr>
            <xdr:cNvPr id="9182" name="Option Button 2014" hidden="1">
              <a:extLst>
                <a:ext uri="{63B3BB69-23CF-44E3-9099-C40C66FF867C}">
                  <a14:compatExt spid="_x0000_s9182"/>
                </a:ext>
                <a:ext uri="{FF2B5EF4-FFF2-40B4-BE49-F238E27FC236}">
                  <a16:creationId xmlns:a16="http://schemas.microsoft.com/office/drawing/2014/main" id="{00000000-0008-0000-0100-0000D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33</xdr:row>
          <xdr:rowOff>76200</xdr:rowOff>
        </xdr:from>
        <xdr:to>
          <xdr:col>16</xdr:col>
          <xdr:colOff>419100</xdr:colOff>
          <xdr:row>33</xdr:row>
          <xdr:rowOff>323850</xdr:rowOff>
        </xdr:to>
        <xdr:sp macro="" textlink="">
          <xdr:nvSpPr>
            <xdr:cNvPr id="9183" name="Option Button 2015" hidden="1">
              <a:extLst>
                <a:ext uri="{63B3BB69-23CF-44E3-9099-C40C66FF867C}">
                  <a14:compatExt spid="_x0000_s9183"/>
                </a:ext>
                <a:ext uri="{FF2B5EF4-FFF2-40B4-BE49-F238E27FC236}">
                  <a16:creationId xmlns:a16="http://schemas.microsoft.com/office/drawing/2014/main" id="{00000000-0008-0000-0100-0000D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33</xdr:row>
          <xdr:rowOff>47625</xdr:rowOff>
        </xdr:from>
        <xdr:to>
          <xdr:col>16</xdr:col>
          <xdr:colOff>533400</xdr:colOff>
          <xdr:row>33</xdr:row>
          <xdr:rowOff>333375</xdr:rowOff>
        </xdr:to>
        <xdr:sp macro="" textlink="">
          <xdr:nvSpPr>
            <xdr:cNvPr id="9184" name="Group Box 2016" hidden="1">
              <a:extLst>
                <a:ext uri="{63B3BB69-23CF-44E3-9099-C40C66FF867C}">
                  <a14:compatExt spid="_x0000_s9184"/>
                </a:ext>
                <a:ext uri="{FF2B5EF4-FFF2-40B4-BE49-F238E27FC236}">
                  <a16:creationId xmlns:a16="http://schemas.microsoft.com/office/drawing/2014/main" id="{00000000-0008-0000-0100-0000E0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E-6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34</xdr:row>
          <xdr:rowOff>76200</xdr:rowOff>
        </xdr:from>
        <xdr:to>
          <xdr:col>5</xdr:col>
          <xdr:colOff>419100</xdr:colOff>
          <xdr:row>34</xdr:row>
          <xdr:rowOff>323850</xdr:rowOff>
        </xdr:to>
        <xdr:sp macro="" textlink="">
          <xdr:nvSpPr>
            <xdr:cNvPr id="9185" name="Option Button 2017" hidden="1">
              <a:extLst>
                <a:ext uri="{63B3BB69-23CF-44E3-9099-C40C66FF867C}">
                  <a14:compatExt spid="_x0000_s9185"/>
                </a:ext>
                <a:ext uri="{FF2B5EF4-FFF2-40B4-BE49-F238E27FC236}">
                  <a16:creationId xmlns:a16="http://schemas.microsoft.com/office/drawing/2014/main" id="{00000000-0008-0000-0100-0000E1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34</xdr:row>
          <xdr:rowOff>76200</xdr:rowOff>
        </xdr:from>
        <xdr:to>
          <xdr:col>6</xdr:col>
          <xdr:colOff>419100</xdr:colOff>
          <xdr:row>34</xdr:row>
          <xdr:rowOff>323850</xdr:rowOff>
        </xdr:to>
        <xdr:sp macro="" textlink="">
          <xdr:nvSpPr>
            <xdr:cNvPr id="9186" name="Option Button 2018" hidden="1">
              <a:extLst>
                <a:ext uri="{63B3BB69-23CF-44E3-9099-C40C66FF867C}">
                  <a14:compatExt spid="_x0000_s9186"/>
                </a:ext>
                <a:ext uri="{FF2B5EF4-FFF2-40B4-BE49-F238E27FC236}">
                  <a16:creationId xmlns:a16="http://schemas.microsoft.com/office/drawing/2014/main" id="{00000000-0008-0000-0100-0000E2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34</xdr:row>
          <xdr:rowOff>76200</xdr:rowOff>
        </xdr:from>
        <xdr:to>
          <xdr:col>7</xdr:col>
          <xdr:colOff>419100</xdr:colOff>
          <xdr:row>34</xdr:row>
          <xdr:rowOff>323850</xdr:rowOff>
        </xdr:to>
        <xdr:sp macro="" textlink="">
          <xdr:nvSpPr>
            <xdr:cNvPr id="9187" name="Option Button 2019" hidden="1">
              <a:extLst>
                <a:ext uri="{63B3BB69-23CF-44E3-9099-C40C66FF867C}">
                  <a14:compatExt spid="_x0000_s9187"/>
                </a:ext>
                <a:ext uri="{FF2B5EF4-FFF2-40B4-BE49-F238E27FC236}">
                  <a16:creationId xmlns:a16="http://schemas.microsoft.com/office/drawing/2014/main" id="{00000000-0008-0000-0100-0000E3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34</xdr:row>
          <xdr:rowOff>76200</xdr:rowOff>
        </xdr:from>
        <xdr:to>
          <xdr:col>8</xdr:col>
          <xdr:colOff>419100</xdr:colOff>
          <xdr:row>34</xdr:row>
          <xdr:rowOff>323850</xdr:rowOff>
        </xdr:to>
        <xdr:sp macro="" textlink="">
          <xdr:nvSpPr>
            <xdr:cNvPr id="9188" name="Option Button 2020" hidden="1">
              <a:extLst>
                <a:ext uri="{63B3BB69-23CF-44E3-9099-C40C66FF867C}">
                  <a14:compatExt spid="_x0000_s9188"/>
                </a:ext>
                <a:ext uri="{FF2B5EF4-FFF2-40B4-BE49-F238E27FC236}">
                  <a16:creationId xmlns:a16="http://schemas.microsoft.com/office/drawing/2014/main" id="{00000000-0008-0000-0100-0000E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34</xdr:row>
          <xdr:rowOff>76200</xdr:rowOff>
        </xdr:from>
        <xdr:to>
          <xdr:col>9</xdr:col>
          <xdr:colOff>419100</xdr:colOff>
          <xdr:row>34</xdr:row>
          <xdr:rowOff>323850</xdr:rowOff>
        </xdr:to>
        <xdr:sp macro="" textlink="">
          <xdr:nvSpPr>
            <xdr:cNvPr id="9189" name="Option Button 2021" hidden="1">
              <a:extLst>
                <a:ext uri="{63B3BB69-23CF-44E3-9099-C40C66FF867C}">
                  <a14:compatExt spid="_x0000_s9189"/>
                </a:ext>
                <a:ext uri="{FF2B5EF4-FFF2-40B4-BE49-F238E27FC236}">
                  <a16:creationId xmlns:a16="http://schemas.microsoft.com/office/drawing/2014/main" id="{00000000-0008-0000-0100-0000E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34</xdr:row>
          <xdr:rowOff>76200</xdr:rowOff>
        </xdr:from>
        <xdr:to>
          <xdr:col>10</xdr:col>
          <xdr:colOff>419100</xdr:colOff>
          <xdr:row>34</xdr:row>
          <xdr:rowOff>323850</xdr:rowOff>
        </xdr:to>
        <xdr:sp macro="" textlink="">
          <xdr:nvSpPr>
            <xdr:cNvPr id="9190" name="Option Button 2022" hidden="1">
              <a:extLst>
                <a:ext uri="{63B3BB69-23CF-44E3-9099-C40C66FF867C}">
                  <a14:compatExt spid="_x0000_s9190"/>
                </a:ext>
                <a:ext uri="{FF2B5EF4-FFF2-40B4-BE49-F238E27FC236}">
                  <a16:creationId xmlns:a16="http://schemas.microsoft.com/office/drawing/2014/main" id="{00000000-0008-0000-0100-0000E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34</xdr:row>
          <xdr:rowOff>76200</xdr:rowOff>
        </xdr:from>
        <xdr:to>
          <xdr:col>11</xdr:col>
          <xdr:colOff>419100</xdr:colOff>
          <xdr:row>34</xdr:row>
          <xdr:rowOff>323850</xdr:rowOff>
        </xdr:to>
        <xdr:sp macro="" textlink="">
          <xdr:nvSpPr>
            <xdr:cNvPr id="9191" name="Option Button 2023" hidden="1">
              <a:extLst>
                <a:ext uri="{63B3BB69-23CF-44E3-9099-C40C66FF867C}">
                  <a14:compatExt spid="_x0000_s9191"/>
                </a:ext>
                <a:ext uri="{FF2B5EF4-FFF2-40B4-BE49-F238E27FC236}">
                  <a16:creationId xmlns:a16="http://schemas.microsoft.com/office/drawing/2014/main" id="{00000000-0008-0000-0100-0000E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34</xdr:row>
          <xdr:rowOff>76200</xdr:rowOff>
        </xdr:from>
        <xdr:to>
          <xdr:col>12</xdr:col>
          <xdr:colOff>419100</xdr:colOff>
          <xdr:row>34</xdr:row>
          <xdr:rowOff>323850</xdr:rowOff>
        </xdr:to>
        <xdr:sp macro="" textlink="">
          <xdr:nvSpPr>
            <xdr:cNvPr id="9192" name="Option Button 2024" hidden="1">
              <a:extLst>
                <a:ext uri="{63B3BB69-23CF-44E3-9099-C40C66FF867C}">
                  <a14:compatExt spid="_x0000_s9192"/>
                </a:ext>
                <a:ext uri="{FF2B5EF4-FFF2-40B4-BE49-F238E27FC236}">
                  <a16:creationId xmlns:a16="http://schemas.microsoft.com/office/drawing/2014/main" id="{00000000-0008-0000-0100-0000E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34</xdr:row>
          <xdr:rowOff>76200</xdr:rowOff>
        </xdr:from>
        <xdr:to>
          <xdr:col>13</xdr:col>
          <xdr:colOff>419100</xdr:colOff>
          <xdr:row>34</xdr:row>
          <xdr:rowOff>323850</xdr:rowOff>
        </xdr:to>
        <xdr:sp macro="" textlink="">
          <xdr:nvSpPr>
            <xdr:cNvPr id="9193" name="Option Button 2025" hidden="1">
              <a:extLst>
                <a:ext uri="{63B3BB69-23CF-44E3-9099-C40C66FF867C}">
                  <a14:compatExt spid="_x0000_s9193"/>
                </a:ext>
                <a:ext uri="{FF2B5EF4-FFF2-40B4-BE49-F238E27FC236}">
                  <a16:creationId xmlns:a16="http://schemas.microsoft.com/office/drawing/2014/main" id="{00000000-0008-0000-0100-0000E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34</xdr:row>
          <xdr:rowOff>76200</xdr:rowOff>
        </xdr:from>
        <xdr:to>
          <xdr:col>14</xdr:col>
          <xdr:colOff>419100</xdr:colOff>
          <xdr:row>34</xdr:row>
          <xdr:rowOff>323850</xdr:rowOff>
        </xdr:to>
        <xdr:sp macro="" textlink="">
          <xdr:nvSpPr>
            <xdr:cNvPr id="9194" name="Option Button 2026" hidden="1">
              <a:extLst>
                <a:ext uri="{63B3BB69-23CF-44E3-9099-C40C66FF867C}">
                  <a14:compatExt spid="_x0000_s9194"/>
                </a:ext>
                <a:ext uri="{FF2B5EF4-FFF2-40B4-BE49-F238E27FC236}">
                  <a16:creationId xmlns:a16="http://schemas.microsoft.com/office/drawing/2014/main" id="{00000000-0008-0000-0100-0000EA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34</xdr:row>
          <xdr:rowOff>76200</xdr:rowOff>
        </xdr:from>
        <xdr:to>
          <xdr:col>15</xdr:col>
          <xdr:colOff>419100</xdr:colOff>
          <xdr:row>34</xdr:row>
          <xdr:rowOff>323850</xdr:rowOff>
        </xdr:to>
        <xdr:sp macro="" textlink="">
          <xdr:nvSpPr>
            <xdr:cNvPr id="9195" name="Option Button 2027" hidden="1">
              <a:extLst>
                <a:ext uri="{63B3BB69-23CF-44E3-9099-C40C66FF867C}">
                  <a14:compatExt spid="_x0000_s9195"/>
                </a:ext>
                <a:ext uri="{FF2B5EF4-FFF2-40B4-BE49-F238E27FC236}">
                  <a16:creationId xmlns:a16="http://schemas.microsoft.com/office/drawing/2014/main" id="{00000000-0008-0000-0100-0000EB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34</xdr:row>
          <xdr:rowOff>76200</xdr:rowOff>
        </xdr:from>
        <xdr:to>
          <xdr:col>16</xdr:col>
          <xdr:colOff>419100</xdr:colOff>
          <xdr:row>34</xdr:row>
          <xdr:rowOff>323850</xdr:rowOff>
        </xdr:to>
        <xdr:sp macro="" textlink="">
          <xdr:nvSpPr>
            <xdr:cNvPr id="9196" name="Option Button 2028" hidden="1">
              <a:extLst>
                <a:ext uri="{63B3BB69-23CF-44E3-9099-C40C66FF867C}">
                  <a14:compatExt spid="_x0000_s9196"/>
                </a:ext>
                <a:ext uri="{FF2B5EF4-FFF2-40B4-BE49-F238E27FC236}">
                  <a16:creationId xmlns:a16="http://schemas.microsoft.com/office/drawing/2014/main" id="{00000000-0008-0000-0100-0000E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34</xdr:row>
          <xdr:rowOff>47625</xdr:rowOff>
        </xdr:from>
        <xdr:to>
          <xdr:col>16</xdr:col>
          <xdr:colOff>533400</xdr:colOff>
          <xdr:row>34</xdr:row>
          <xdr:rowOff>333375</xdr:rowOff>
        </xdr:to>
        <xdr:sp macro="" textlink="">
          <xdr:nvSpPr>
            <xdr:cNvPr id="9197" name="Group Box 2029" hidden="1">
              <a:extLst>
                <a:ext uri="{63B3BB69-23CF-44E3-9099-C40C66FF867C}">
                  <a14:compatExt spid="_x0000_s9197"/>
                </a:ext>
                <a:ext uri="{FF2B5EF4-FFF2-40B4-BE49-F238E27FC236}">
                  <a16:creationId xmlns:a16="http://schemas.microsoft.com/office/drawing/2014/main" id="{00000000-0008-0000-0100-0000ED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E-7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35</xdr:row>
          <xdr:rowOff>76200</xdr:rowOff>
        </xdr:from>
        <xdr:to>
          <xdr:col>5</xdr:col>
          <xdr:colOff>419100</xdr:colOff>
          <xdr:row>35</xdr:row>
          <xdr:rowOff>323850</xdr:rowOff>
        </xdr:to>
        <xdr:sp macro="" textlink="">
          <xdr:nvSpPr>
            <xdr:cNvPr id="9198" name="Option Button 2030" hidden="1">
              <a:extLst>
                <a:ext uri="{63B3BB69-23CF-44E3-9099-C40C66FF867C}">
                  <a14:compatExt spid="_x0000_s9198"/>
                </a:ext>
                <a:ext uri="{FF2B5EF4-FFF2-40B4-BE49-F238E27FC236}">
                  <a16:creationId xmlns:a16="http://schemas.microsoft.com/office/drawing/2014/main" id="{00000000-0008-0000-0100-0000E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35</xdr:row>
          <xdr:rowOff>76200</xdr:rowOff>
        </xdr:from>
        <xdr:to>
          <xdr:col>6</xdr:col>
          <xdr:colOff>419100</xdr:colOff>
          <xdr:row>35</xdr:row>
          <xdr:rowOff>323850</xdr:rowOff>
        </xdr:to>
        <xdr:sp macro="" textlink="">
          <xdr:nvSpPr>
            <xdr:cNvPr id="9199" name="Option Button 2031" hidden="1">
              <a:extLst>
                <a:ext uri="{63B3BB69-23CF-44E3-9099-C40C66FF867C}">
                  <a14:compatExt spid="_x0000_s9199"/>
                </a:ext>
                <a:ext uri="{FF2B5EF4-FFF2-40B4-BE49-F238E27FC236}">
                  <a16:creationId xmlns:a16="http://schemas.microsoft.com/office/drawing/2014/main" id="{00000000-0008-0000-0100-0000E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35</xdr:row>
          <xdr:rowOff>76200</xdr:rowOff>
        </xdr:from>
        <xdr:to>
          <xdr:col>7</xdr:col>
          <xdr:colOff>419100</xdr:colOff>
          <xdr:row>35</xdr:row>
          <xdr:rowOff>323850</xdr:rowOff>
        </xdr:to>
        <xdr:sp macro="" textlink="">
          <xdr:nvSpPr>
            <xdr:cNvPr id="9200" name="Option Button 2032" hidden="1">
              <a:extLst>
                <a:ext uri="{63B3BB69-23CF-44E3-9099-C40C66FF867C}">
                  <a14:compatExt spid="_x0000_s9200"/>
                </a:ext>
                <a:ext uri="{FF2B5EF4-FFF2-40B4-BE49-F238E27FC236}">
                  <a16:creationId xmlns:a16="http://schemas.microsoft.com/office/drawing/2014/main" id="{00000000-0008-0000-0100-0000F0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35</xdr:row>
          <xdr:rowOff>76200</xdr:rowOff>
        </xdr:from>
        <xdr:to>
          <xdr:col>8</xdr:col>
          <xdr:colOff>419100</xdr:colOff>
          <xdr:row>35</xdr:row>
          <xdr:rowOff>323850</xdr:rowOff>
        </xdr:to>
        <xdr:sp macro="" textlink="">
          <xdr:nvSpPr>
            <xdr:cNvPr id="9201" name="Option Button 2033" hidden="1">
              <a:extLst>
                <a:ext uri="{63B3BB69-23CF-44E3-9099-C40C66FF867C}">
                  <a14:compatExt spid="_x0000_s9201"/>
                </a:ext>
                <a:ext uri="{FF2B5EF4-FFF2-40B4-BE49-F238E27FC236}">
                  <a16:creationId xmlns:a16="http://schemas.microsoft.com/office/drawing/2014/main" id="{00000000-0008-0000-0100-0000F1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35</xdr:row>
          <xdr:rowOff>76200</xdr:rowOff>
        </xdr:from>
        <xdr:to>
          <xdr:col>9</xdr:col>
          <xdr:colOff>419100</xdr:colOff>
          <xdr:row>35</xdr:row>
          <xdr:rowOff>323850</xdr:rowOff>
        </xdr:to>
        <xdr:sp macro="" textlink="">
          <xdr:nvSpPr>
            <xdr:cNvPr id="9202" name="Option Button 2034" hidden="1">
              <a:extLst>
                <a:ext uri="{63B3BB69-23CF-44E3-9099-C40C66FF867C}">
                  <a14:compatExt spid="_x0000_s9202"/>
                </a:ext>
                <a:ext uri="{FF2B5EF4-FFF2-40B4-BE49-F238E27FC236}">
                  <a16:creationId xmlns:a16="http://schemas.microsoft.com/office/drawing/2014/main" id="{00000000-0008-0000-0100-0000F2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35</xdr:row>
          <xdr:rowOff>76200</xdr:rowOff>
        </xdr:from>
        <xdr:to>
          <xdr:col>10</xdr:col>
          <xdr:colOff>419100</xdr:colOff>
          <xdr:row>35</xdr:row>
          <xdr:rowOff>323850</xdr:rowOff>
        </xdr:to>
        <xdr:sp macro="" textlink="">
          <xdr:nvSpPr>
            <xdr:cNvPr id="9203" name="Option Button 2035" hidden="1">
              <a:extLst>
                <a:ext uri="{63B3BB69-23CF-44E3-9099-C40C66FF867C}">
                  <a14:compatExt spid="_x0000_s9203"/>
                </a:ext>
                <a:ext uri="{FF2B5EF4-FFF2-40B4-BE49-F238E27FC236}">
                  <a16:creationId xmlns:a16="http://schemas.microsoft.com/office/drawing/2014/main" id="{00000000-0008-0000-0100-0000F3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35</xdr:row>
          <xdr:rowOff>76200</xdr:rowOff>
        </xdr:from>
        <xdr:to>
          <xdr:col>11</xdr:col>
          <xdr:colOff>419100</xdr:colOff>
          <xdr:row>35</xdr:row>
          <xdr:rowOff>323850</xdr:rowOff>
        </xdr:to>
        <xdr:sp macro="" textlink="">
          <xdr:nvSpPr>
            <xdr:cNvPr id="9204" name="Option Button 2036" hidden="1">
              <a:extLst>
                <a:ext uri="{63B3BB69-23CF-44E3-9099-C40C66FF867C}">
                  <a14:compatExt spid="_x0000_s9204"/>
                </a:ext>
                <a:ext uri="{FF2B5EF4-FFF2-40B4-BE49-F238E27FC236}">
                  <a16:creationId xmlns:a16="http://schemas.microsoft.com/office/drawing/2014/main" id="{00000000-0008-0000-0100-0000F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35</xdr:row>
          <xdr:rowOff>76200</xdr:rowOff>
        </xdr:from>
        <xdr:to>
          <xdr:col>12</xdr:col>
          <xdr:colOff>419100</xdr:colOff>
          <xdr:row>35</xdr:row>
          <xdr:rowOff>323850</xdr:rowOff>
        </xdr:to>
        <xdr:sp macro="" textlink="">
          <xdr:nvSpPr>
            <xdr:cNvPr id="9205" name="Option Button 2037" hidden="1">
              <a:extLst>
                <a:ext uri="{63B3BB69-23CF-44E3-9099-C40C66FF867C}">
                  <a14:compatExt spid="_x0000_s9205"/>
                </a:ext>
                <a:ext uri="{FF2B5EF4-FFF2-40B4-BE49-F238E27FC236}">
                  <a16:creationId xmlns:a16="http://schemas.microsoft.com/office/drawing/2014/main" id="{00000000-0008-0000-0100-0000F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35</xdr:row>
          <xdr:rowOff>76200</xdr:rowOff>
        </xdr:from>
        <xdr:to>
          <xdr:col>13</xdr:col>
          <xdr:colOff>419100</xdr:colOff>
          <xdr:row>35</xdr:row>
          <xdr:rowOff>323850</xdr:rowOff>
        </xdr:to>
        <xdr:sp macro="" textlink="">
          <xdr:nvSpPr>
            <xdr:cNvPr id="9206" name="Option Button 2038" hidden="1">
              <a:extLst>
                <a:ext uri="{63B3BB69-23CF-44E3-9099-C40C66FF867C}">
                  <a14:compatExt spid="_x0000_s9206"/>
                </a:ext>
                <a:ext uri="{FF2B5EF4-FFF2-40B4-BE49-F238E27FC236}">
                  <a16:creationId xmlns:a16="http://schemas.microsoft.com/office/drawing/2014/main" id="{00000000-0008-0000-0100-0000F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35</xdr:row>
          <xdr:rowOff>76200</xdr:rowOff>
        </xdr:from>
        <xdr:to>
          <xdr:col>14</xdr:col>
          <xdr:colOff>419100</xdr:colOff>
          <xdr:row>35</xdr:row>
          <xdr:rowOff>323850</xdr:rowOff>
        </xdr:to>
        <xdr:sp macro="" textlink="">
          <xdr:nvSpPr>
            <xdr:cNvPr id="9207" name="Option Button 2039" hidden="1">
              <a:extLst>
                <a:ext uri="{63B3BB69-23CF-44E3-9099-C40C66FF867C}">
                  <a14:compatExt spid="_x0000_s9207"/>
                </a:ext>
                <a:ext uri="{FF2B5EF4-FFF2-40B4-BE49-F238E27FC236}">
                  <a16:creationId xmlns:a16="http://schemas.microsoft.com/office/drawing/2014/main" id="{00000000-0008-0000-0100-0000F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35</xdr:row>
          <xdr:rowOff>76200</xdr:rowOff>
        </xdr:from>
        <xdr:to>
          <xdr:col>15</xdr:col>
          <xdr:colOff>419100</xdr:colOff>
          <xdr:row>35</xdr:row>
          <xdr:rowOff>323850</xdr:rowOff>
        </xdr:to>
        <xdr:sp macro="" textlink="">
          <xdr:nvSpPr>
            <xdr:cNvPr id="9208" name="Option Button 2040" hidden="1">
              <a:extLst>
                <a:ext uri="{63B3BB69-23CF-44E3-9099-C40C66FF867C}">
                  <a14:compatExt spid="_x0000_s9208"/>
                </a:ext>
                <a:ext uri="{FF2B5EF4-FFF2-40B4-BE49-F238E27FC236}">
                  <a16:creationId xmlns:a16="http://schemas.microsoft.com/office/drawing/2014/main" id="{00000000-0008-0000-0100-0000F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35</xdr:row>
          <xdr:rowOff>76200</xdr:rowOff>
        </xdr:from>
        <xdr:to>
          <xdr:col>16</xdr:col>
          <xdr:colOff>419100</xdr:colOff>
          <xdr:row>35</xdr:row>
          <xdr:rowOff>323850</xdr:rowOff>
        </xdr:to>
        <xdr:sp macro="" textlink="">
          <xdr:nvSpPr>
            <xdr:cNvPr id="9209" name="Option Button 2041" hidden="1">
              <a:extLst>
                <a:ext uri="{63B3BB69-23CF-44E3-9099-C40C66FF867C}">
                  <a14:compatExt spid="_x0000_s9209"/>
                </a:ext>
                <a:ext uri="{FF2B5EF4-FFF2-40B4-BE49-F238E27FC236}">
                  <a16:creationId xmlns:a16="http://schemas.microsoft.com/office/drawing/2014/main" id="{00000000-0008-0000-0100-0000F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35</xdr:row>
          <xdr:rowOff>47625</xdr:rowOff>
        </xdr:from>
        <xdr:to>
          <xdr:col>16</xdr:col>
          <xdr:colOff>533400</xdr:colOff>
          <xdr:row>35</xdr:row>
          <xdr:rowOff>333375</xdr:rowOff>
        </xdr:to>
        <xdr:sp macro="" textlink="">
          <xdr:nvSpPr>
            <xdr:cNvPr id="9210" name="Group Box 2042" hidden="1">
              <a:extLst>
                <a:ext uri="{63B3BB69-23CF-44E3-9099-C40C66FF867C}">
                  <a14:compatExt spid="_x0000_s9210"/>
                </a:ext>
                <a:ext uri="{FF2B5EF4-FFF2-40B4-BE49-F238E27FC236}">
                  <a16:creationId xmlns:a16="http://schemas.microsoft.com/office/drawing/2014/main" id="{00000000-0008-0000-0100-0000FA2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F-1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36</xdr:row>
          <xdr:rowOff>76200</xdr:rowOff>
        </xdr:from>
        <xdr:to>
          <xdr:col>5</xdr:col>
          <xdr:colOff>419100</xdr:colOff>
          <xdr:row>36</xdr:row>
          <xdr:rowOff>323850</xdr:rowOff>
        </xdr:to>
        <xdr:sp macro="" textlink="">
          <xdr:nvSpPr>
            <xdr:cNvPr id="9211" name="Option Button 2043" hidden="1">
              <a:extLst>
                <a:ext uri="{63B3BB69-23CF-44E3-9099-C40C66FF867C}">
                  <a14:compatExt spid="_x0000_s9211"/>
                </a:ext>
                <a:ext uri="{FF2B5EF4-FFF2-40B4-BE49-F238E27FC236}">
                  <a16:creationId xmlns:a16="http://schemas.microsoft.com/office/drawing/2014/main" id="{00000000-0008-0000-0100-0000FB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36</xdr:row>
          <xdr:rowOff>76200</xdr:rowOff>
        </xdr:from>
        <xdr:to>
          <xdr:col>6</xdr:col>
          <xdr:colOff>419100</xdr:colOff>
          <xdr:row>36</xdr:row>
          <xdr:rowOff>323850</xdr:rowOff>
        </xdr:to>
        <xdr:sp macro="" textlink="">
          <xdr:nvSpPr>
            <xdr:cNvPr id="9212" name="Option Button 2044" hidden="1">
              <a:extLst>
                <a:ext uri="{63B3BB69-23CF-44E3-9099-C40C66FF867C}">
                  <a14:compatExt spid="_x0000_s9212"/>
                </a:ext>
                <a:ext uri="{FF2B5EF4-FFF2-40B4-BE49-F238E27FC236}">
                  <a16:creationId xmlns:a16="http://schemas.microsoft.com/office/drawing/2014/main" id="{00000000-0008-0000-0100-0000F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36</xdr:row>
          <xdr:rowOff>76200</xdr:rowOff>
        </xdr:from>
        <xdr:to>
          <xdr:col>7</xdr:col>
          <xdr:colOff>419100</xdr:colOff>
          <xdr:row>36</xdr:row>
          <xdr:rowOff>323850</xdr:rowOff>
        </xdr:to>
        <xdr:sp macro="" textlink="">
          <xdr:nvSpPr>
            <xdr:cNvPr id="9213" name="Option Button 2045" hidden="1">
              <a:extLst>
                <a:ext uri="{63B3BB69-23CF-44E3-9099-C40C66FF867C}">
                  <a14:compatExt spid="_x0000_s9213"/>
                </a:ext>
                <a:ext uri="{FF2B5EF4-FFF2-40B4-BE49-F238E27FC236}">
                  <a16:creationId xmlns:a16="http://schemas.microsoft.com/office/drawing/2014/main" id="{00000000-0008-0000-0100-0000FD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36</xdr:row>
          <xdr:rowOff>76200</xdr:rowOff>
        </xdr:from>
        <xdr:to>
          <xdr:col>8</xdr:col>
          <xdr:colOff>419100</xdr:colOff>
          <xdr:row>36</xdr:row>
          <xdr:rowOff>323850</xdr:rowOff>
        </xdr:to>
        <xdr:sp macro="" textlink="">
          <xdr:nvSpPr>
            <xdr:cNvPr id="9214" name="Option Button 2046" hidden="1">
              <a:extLst>
                <a:ext uri="{63B3BB69-23CF-44E3-9099-C40C66FF867C}">
                  <a14:compatExt spid="_x0000_s9214"/>
                </a:ext>
                <a:ext uri="{FF2B5EF4-FFF2-40B4-BE49-F238E27FC236}">
                  <a16:creationId xmlns:a16="http://schemas.microsoft.com/office/drawing/2014/main" id="{00000000-0008-0000-0100-0000F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36</xdr:row>
          <xdr:rowOff>76200</xdr:rowOff>
        </xdr:from>
        <xdr:to>
          <xdr:col>9</xdr:col>
          <xdr:colOff>419100</xdr:colOff>
          <xdr:row>36</xdr:row>
          <xdr:rowOff>323850</xdr:rowOff>
        </xdr:to>
        <xdr:sp macro="" textlink="">
          <xdr:nvSpPr>
            <xdr:cNvPr id="9215" name="Option Button 2047" hidden="1">
              <a:extLst>
                <a:ext uri="{63B3BB69-23CF-44E3-9099-C40C66FF867C}">
                  <a14:compatExt spid="_x0000_s9215"/>
                </a:ext>
                <a:ext uri="{FF2B5EF4-FFF2-40B4-BE49-F238E27FC236}">
                  <a16:creationId xmlns:a16="http://schemas.microsoft.com/office/drawing/2014/main" id="{00000000-0008-0000-0100-0000F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36</xdr:row>
          <xdr:rowOff>76200</xdr:rowOff>
        </xdr:from>
        <xdr:to>
          <xdr:col>10</xdr:col>
          <xdr:colOff>419100</xdr:colOff>
          <xdr:row>36</xdr:row>
          <xdr:rowOff>323850</xdr:rowOff>
        </xdr:to>
        <xdr:sp macro="" textlink="">
          <xdr:nvSpPr>
            <xdr:cNvPr id="11264" name="Option Button 2048" hidden="1">
              <a:extLst>
                <a:ext uri="{63B3BB69-23CF-44E3-9099-C40C66FF867C}">
                  <a14:compatExt spid="_x0000_s11264"/>
                </a:ext>
                <a:ext uri="{FF2B5EF4-FFF2-40B4-BE49-F238E27FC236}">
                  <a16:creationId xmlns:a16="http://schemas.microsoft.com/office/drawing/2014/main" id="{00000000-0008-0000-0100-00000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36</xdr:row>
          <xdr:rowOff>76200</xdr:rowOff>
        </xdr:from>
        <xdr:to>
          <xdr:col>11</xdr:col>
          <xdr:colOff>419100</xdr:colOff>
          <xdr:row>36</xdr:row>
          <xdr:rowOff>323850</xdr:rowOff>
        </xdr:to>
        <xdr:sp macro="" textlink="">
          <xdr:nvSpPr>
            <xdr:cNvPr id="11265" name="Option Button 2049" hidden="1">
              <a:extLst>
                <a:ext uri="{63B3BB69-23CF-44E3-9099-C40C66FF867C}">
                  <a14:compatExt spid="_x0000_s11265"/>
                </a:ext>
                <a:ext uri="{FF2B5EF4-FFF2-40B4-BE49-F238E27FC236}">
                  <a16:creationId xmlns:a16="http://schemas.microsoft.com/office/drawing/2014/main" id="{00000000-0008-0000-01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36</xdr:row>
          <xdr:rowOff>76200</xdr:rowOff>
        </xdr:from>
        <xdr:to>
          <xdr:col>12</xdr:col>
          <xdr:colOff>419100</xdr:colOff>
          <xdr:row>36</xdr:row>
          <xdr:rowOff>323850</xdr:rowOff>
        </xdr:to>
        <xdr:sp macro="" textlink="">
          <xdr:nvSpPr>
            <xdr:cNvPr id="11266" name="Option Button 2050" hidden="1">
              <a:extLst>
                <a:ext uri="{63B3BB69-23CF-44E3-9099-C40C66FF867C}">
                  <a14:compatExt spid="_x0000_s11266"/>
                </a:ext>
                <a:ext uri="{FF2B5EF4-FFF2-40B4-BE49-F238E27FC236}">
                  <a16:creationId xmlns:a16="http://schemas.microsoft.com/office/drawing/2014/main" id="{00000000-0008-0000-01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36</xdr:row>
          <xdr:rowOff>76200</xdr:rowOff>
        </xdr:from>
        <xdr:to>
          <xdr:col>13</xdr:col>
          <xdr:colOff>419100</xdr:colOff>
          <xdr:row>36</xdr:row>
          <xdr:rowOff>323850</xdr:rowOff>
        </xdr:to>
        <xdr:sp macro="" textlink="">
          <xdr:nvSpPr>
            <xdr:cNvPr id="11267" name="Option Button 2051" hidden="1">
              <a:extLst>
                <a:ext uri="{63B3BB69-23CF-44E3-9099-C40C66FF867C}">
                  <a14:compatExt spid="_x0000_s11267"/>
                </a:ext>
                <a:ext uri="{FF2B5EF4-FFF2-40B4-BE49-F238E27FC236}">
                  <a16:creationId xmlns:a16="http://schemas.microsoft.com/office/drawing/2014/main" id="{00000000-0008-0000-01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36</xdr:row>
          <xdr:rowOff>76200</xdr:rowOff>
        </xdr:from>
        <xdr:to>
          <xdr:col>14</xdr:col>
          <xdr:colOff>419100</xdr:colOff>
          <xdr:row>36</xdr:row>
          <xdr:rowOff>323850</xdr:rowOff>
        </xdr:to>
        <xdr:sp macro="" textlink="">
          <xdr:nvSpPr>
            <xdr:cNvPr id="11268" name="Option Button 2052" hidden="1">
              <a:extLst>
                <a:ext uri="{63B3BB69-23CF-44E3-9099-C40C66FF867C}">
                  <a14:compatExt spid="_x0000_s11268"/>
                </a:ext>
                <a:ext uri="{FF2B5EF4-FFF2-40B4-BE49-F238E27FC236}">
                  <a16:creationId xmlns:a16="http://schemas.microsoft.com/office/drawing/2014/main" id="{00000000-0008-0000-01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36</xdr:row>
          <xdr:rowOff>76200</xdr:rowOff>
        </xdr:from>
        <xdr:to>
          <xdr:col>15</xdr:col>
          <xdr:colOff>419100</xdr:colOff>
          <xdr:row>36</xdr:row>
          <xdr:rowOff>323850</xdr:rowOff>
        </xdr:to>
        <xdr:sp macro="" textlink="">
          <xdr:nvSpPr>
            <xdr:cNvPr id="11269" name="Option Button 2053" hidden="1">
              <a:extLst>
                <a:ext uri="{63B3BB69-23CF-44E3-9099-C40C66FF867C}">
                  <a14:compatExt spid="_x0000_s11269"/>
                </a:ext>
                <a:ext uri="{FF2B5EF4-FFF2-40B4-BE49-F238E27FC236}">
                  <a16:creationId xmlns:a16="http://schemas.microsoft.com/office/drawing/2014/main" id="{00000000-0008-0000-0100-00000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36</xdr:row>
          <xdr:rowOff>76200</xdr:rowOff>
        </xdr:from>
        <xdr:to>
          <xdr:col>16</xdr:col>
          <xdr:colOff>419100</xdr:colOff>
          <xdr:row>36</xdr:row>
          <xdr:rowOff>323850</xdr:rowOff>
        </xdr:to>
        <xdr:sp macro="" textlink="">
          <xdr:nvSpPr>
            <xdr:cNvPr id="11270" name="Option Button 2054" hidden="1">
              <a:extLst>
                <a:ext uri="{63B3BB69-23CF-44E3-9099-C40C66FF867C}">
                  <a14:compatExt spid="_x0000_s11270"/>
                </a:ext>
                <a:ext uri="{FF2B5EF4-FFF2-40B4-BE49-F238E27FC236}">
                  <a16:creationId xmlns:a16="http://schemas.microsoft.com/office/drawing/2014/main" id="{00000000-0008-0000-0100-00000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36</xdr:row>
          <xdr:rowOff>47625</xdr:rowOff>
        </xdr:from>
        <xdr:to>
          <xdr:col>16</xdr:col>
          <xdr:colOff>533400</xdr:colOff>
          <xdr:row>36</xdr:row>
          <xdr:rowOff>333375</xdr:rowOff>
        </xdr:to>
        <xdr:sp macro="" textlink="">
          <xdr:nvSpPr>
            <xdr:cNvPr id="11271" name="Group Box 2055" hidden="1">
              <a:extLst>
                <a:ext uri="{63B3BB69-23CF-44E3-9099-C40C66FF867C}">
                  <a14:compatExt spid="_x0000_s11271"/>
                </a:ext>
                <a:ext uri="{FF2B5EF4-FFF2-40B4-BE49-F238E27FC236}">
                  <a16:creationId xmlns:a16="http://schemas.microsoft.com/office/drawing/2014/main" id="{00000000-0008-0000-0100-000007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F-2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37</xdr:row>
          <xdr:rowOff>76200</xdr:rowOff>
        </xdr:from>
        <xdr:to>
          <xdr:col>5</xdr:col>
          <xdr:colOff>419100</xdr:colOff>
          <xdr:row>37</xdr:row>
          <xdr:rowOff>323850</xdr:rowOff>
        </xdr:to>
        <xdr:sp macro="" textlink="">
          <xdr:nvSpPr>
            <xdr:cNvPr id="11272" name="Option Button 2056" hidden="1">
              <a:extLst>
                <a:ext uri="{63B3BB69-23CF-44E3-9099-C40C66FF867C}">
                  <a14:compatExt spid="_x0000_s11272"/>
                </a:ext>
                <a:ext uri="{FF2B5EF4-FFF2-40B4-BE49-F238E27FC236}">
                  <a16:creationId xmlns:a16="http://schemas.microsoft.com/office/drawing/2014/main" id="{00000000-0008-0000-0100-00000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37</xdr:row>
          <xdr:rowOff>76200</xdr:rowOff>
        </xdr:from>
        <xdr:to>
          <xdr:col>6</xdr:col>
          <xdr:colOff>419100</xdr:colOff>
          <xdr:row>37</xdr:row>
          <xdr:rowOff>323850</xdr:rowOff>
        </xdr:to>
        <xdr:sp macro="" textlink="">
          <xdr:nvSpPr>
            <xdr:cNvPr id="11273" name="Option Button 2057" hidden="1">
              <a:extLst>
                <a:ext uri="{63B3BB69-23CF-44E3-9099-C40C66FF867C}">
                  <a14:compatExt spid="_x0000_s11273"/>
                </a:ext>
                <a:ext uri="{FF2B5EF4-FFF2-40B4-BE49-F238E27FC236}">
                  <a16:creationId xmlns:a16="http://schemas.microsoft.com/office/drawing/2014/main" id="{00000000-0008-0000-0100-00000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37</xdr:row>
          <xdr:rowOff>76200</xdr:rowOff>
        </xdr:from>
        <xdr:to>
          <xdr:col>7</xdr:col>
          <xdr:colOff>419100</xdr:colOff>
          <xdr:row>37</xdr:row>
          <xdr:rowOff>323850</xdr:rowOff>
        </xdr:to>
        <xdr:sp macro="" textlink="">
          <xdr:nvSpPr>
            <xdr:cNvPr id="11274" name="Option Button 2058" hidden="1">
              <a:extLst>
                <a:ext uri="{63B3BB69-23CF-44E3-9099-C40C66FF867C}">
                  <a14:compatExt spid="_x0000_s11274"/>
                </a:ext>
                <a:ext uri="{FF2B5EF4-FFF2-40B4-BE49-F238E27FC236}">
                  <a16:creationId xmlns:a16="http://schemas.microsoft.com/office/drawing/2014/main" id="{00000000-0008-0000-0100-00000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37</xdr:row>
          <xdr:rowOff>76200</xdr:rowOff>
        </xdr:from>
        <xdr:to>
          <xdr:col>8</xdr:col>
          <xdr:colOff>419100</xdr:colOff>
          <xdr:row>37</xdr:row>
          <xdr:rowOff>323850</xdr:rowOff>
        </xdr:to>
        <xdr:sp macro="" textlink="">
          <xdr:nvSpPr>
            <xdr:cNvPr id="11275" name="Option Button 2059" hidden="1">
              <a:extLst>
                <a:ext uri="{63B3BB69-23CF-44E3-9099-C40C66FF867C}">
                  <a14:compatExt spid="_x0000_s11275"/>
                </a:ext>
                <a:ext uri="{FF2B5EF4-FFF2-40B4-BE49-F238E27FC236}">
                  <a16:creationId xmlns:a16="http://schemas.microsoft.com/office/drawing/2014/main" id="{00000000-0008-0000-0100-00000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37</xdr:row>
          <xdr:rowOff>76200</xdr:rowOff>
        </xdr:from>
        <xdr:to>
          <xdr:col>9</xdr:col>
          <xdr:colOff>419100</xdr:colOff>
          <xdr:row>37</xdr:row>
          <xdr:rowOff>323850</xdr:rowOff>
        </xdr:to>
        <xdr:sp macro="" textlink="">
          <xdr:nvSpPr>
            <xdr:cNvPr id="11276" name="Option Button 2060" hidden="1">
              <a:extLst>
                <a:ext uri="{63B3BB69-23CF-44E3-9099-C40C66FF867C}">
                  <a14:compatExt spid="_x0000_s11276"/>
                </a:ext>
                <a:ext uri="{FF2B5EF4-FFF2-40B4-BE49-F238E27FC236}">
                  <a16:creationId xmlns:a16="http://schemas.microsoft.com/office/drawing/2014/main" id="{00000000-0008-0000-0100-00000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37</xdr:row>
          <xdr:rowOff>76200</xdr:rowOff>
        </xdr:from>
        <xdr:to>
          <xdr:col>10</xdr:col>
          <xdr:colOff>419100</xdr:colOff>
          <xdr:row>37</xdr:row>
          <xdr:rowOff>323850</xdr:rowOff>
        </xdr:to>
        <xdr:sp macro="" textlink="">
          <xdr:nvSpPr>
            <xdr:cNvPr id="11277" name="Option Button 2061" hidden="1">
              <a:extLst>
                <a:ext uri="{63B3BB69-23CF-44E3-9099-C40C66FF867C}">
                  <a14:compatExt spid="_x0000_s11277"/>
                </a:ext>
                <a:ext uri="{FF2B5EF4-FFF2-40B4-BE49-F238E27FC236}">
                  <a16:creationId xmlns:a16="http://schemas.microsoft.com/office/drawing/2014/main" id="{00000000-0008-0000-0100-00000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37</xdr:row>
          <xdr:rowOff>76200</xdr:rowOff>
        </xdr:from>
        <xdr:to>
          <xdr:col>11</xdr:col>
          <xdr:colOff>419100</xdr:colOff>
          <xdr:row>37</xdr:row>
          <xdr:rowOff>323850</xdr:rowOff>
        </xdr:to>
        <xdr:sp macro="" textlink="">
          <xdr:nvSpPr>
            <xdr:cNvPr id="11278" name="Option Button 2062" hidden="1">
              <a:extLst>
                <a:ext uri="{63B3BB69-23CF-44E3-9099-C40C66FF867C}">
                  <a14:compatExt spid="_x0000_s11278"/>
                </a:ext>
                <a:ext uri="{FF2B5EF4-FFF2-40B4-BE49-F238E27FC236}">
                  <a16:creationId xmlns:a16="http://schemas.microsoft.com/office/drawing/2014/main" id="{00000000-0008-0000-0100-00000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37</xdr:row>
          <xdr:rowOff>76200</xdr:rowOff>
        </xdr:from>
        <xdr:to>
          <xdr:col>12</xdr:col>
          <xdr:colOff>419100</xdr:colOff>
          <xdr:row>37</xdr:row>
          <xdr:rowOff>323850</xdr:rowOff>
        </xdr:to>
        <xdr:sp macro="" textlink="">
          <xdr:nvSpPr>
            <xdr:cNvPr id="11279" name="Option Button 2063" hidden="1">
              <a:extLst>
                <a:ext uri="{63B3BB69-23CF-44E3-9099-C40C66FF867C}">
                  <a14:compatExt spid="_x0000_s11279"/>
                </a:ext>
                <a:ext uri="{FF2B5EF4-FFF2-40B4-BE49-F238E27FC236}">
                  <a16:creationId xmlns:a16="http://schemas.microsoft.com/office/drawing/2014/main" id="{00000000-0008-0000-0100-00000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37</xdr:row>
          <xdr:rowOff>76200</xdr:rowOff>
        </xdr:from>
        <xdr:to>
          <xdr:col>13</xdr:col>
          <xdr:colOff>419100</xdr:colOff>
          <xdr:row>37</xdr:row>
          <xdr:rowOff>323850</xdr:rowOff>
        </xdr:to>
        <xdr:sp macro="" textlink="">
          <xdr:nvSpPr>
            <xdr:cNvPr id="11280" name="Option Button 2064" hidden="1">
              <a:extLst>
                <a:ext uri="{63B3BB69-23CF-44E3-9099-C40C66FF867C}">
                  <a14:compatExt spid="_x0000_s11280"/>
                </a:ext>
                <a:ext uri="{FF2B5EF4-FFF2-40B4-BE49-F238E27FC236}">
                  <a16:creationId xmlns:a16="http://schemas.microsoft.com/office/drawing/2014/main" id="{00000000-0008-0000-0100-00001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37</xdr:row>
          <xdr:rowOff>76200</xdr:rowOff>
        </xdr:from>
        <xdr:to>
          <xdr:col>14</xdr:col>
          <xdr:colOff>419100</xdr:colOff>
          <xdr:row>37</xdr:row>
          <xdr:rowOff>323850</xdr:rowOff>
        </xdr:to>
        <xdr:sp macro="" textlink="">
          <xdr:nvSpPr>
            <xdr:cNvPr id="11281" name="Option Button 2065" hidden="1">
              <a:extLst>
                <a:ext uri="{63B3BB69-23CF-44E3-9099-C40C66FF867C}">
                  <a14:compatExt spid="_x0000_s11281"/>
                </a:ext>
                <a:ext uri="{FF2B5EF4-FFF2-40B4-BE49-F238E27FC236}">
                  <a16:creationId xmlns:a16="http://schemas.microsoft.com/office/drawing/2014/main" id="{00000000-0008-0000-0100-00001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37</xdr:row>
          <xdr:rowOff>76200</xdr:rowOff>
        </xdr:from>
        <xdr:to>
          <xdr:col>15</xdr:col>
          <xdr:colOff>419100</xdr:colOff>
          <xdr:row>37</xdr:row>
          <xdr:rowOff>323850</xdr:rowOff>
        </xdr:to>
        <xdr:sp macro="" textlink="">
          <xdr:nvSpPr>
            <xdr:cNvPr id="11282" name="Option Button 2066" hidden="1">
              <a:extLst>
                <a:ext uri="{63B3BB69-23CF-44E3-9099-C40C66FF867C}">
                  <a14:compatExt spid="_x0000_s11282"/>
                </a:ext>
                <a:ext uri="{FF2B5EF4-FFF2-40B4-BE49-F238E27FC236}">
                  <a16:creationId xmlns:a16="http://schemas.microsoft.com/office/drawing/2014/main" id="{00000000-0008-0000-0100-00001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37</xdr:row>
          <xdr:rowOff>76200</xdr:rowOff>
        </xdr:from>
        <xdr:to>
          <xdr:col>16</xdr:col>
          <xdr:colOff>419100</xdr:colOff>
          <xdr:row>37</xdr:row>
          <xdr:rowOff>323850</xdr:rowOff>
        </xdr:to>
        <xdr:sp macro="" textlink="">
          <xdr:nvSpPr>
            <xdr:cNvPr id="11283" name="Option Button 2067" hidden="1">
              <a:extLst>
                <a:ext uri="{63B3BB69-23CF-44E3-9099-C40C66FF867C}">
                  <a14:compatExt spid="_x0000_s11283"/>
                </a:ext>
                <a:ext uri="{FF2B5EF4-FFF2-40B4-BE49-F238E27FC236}">
                  <a16:creationId xmlns:a16="http://schemas.microsoft.com/office/drawing/2014/main" id="{00000000-0008-0000-0100-00001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37</xdr:row>
          <xdr:rowOff>47625</xdr:rowOff>
        </xdr:from>
        <xdr:to>
          <xdr:col>16</xdr:col>
          <xdr:colOff>533400</xdr:colOff>
          <xdr:row>37</xdr:row>
          <xdr:rowOff>333375</xdr:rowOff>
        </xdr:to>
        <xdr:sp macro="" textlink="">
          <xdr:nvSpPr>
            <xdr:cNvPr id="11284" name="Group Box 2068" hidden="1">
              <a:extLst>
                <a:ext uri="{63B3BB69-23CF-44E3-9099-C40C66FF867C}">
                  <a14:compatExt spid="_x0000_s11284"/>
                </a:ext>
                <a:ext uri="{FF2B5EF4-FFF2-40B4-BE49-F238E27FC236}">
                  <a16:creationId xmlns:a16="http://schemas.microsoft.com/office/drawing/2014/main" id="{00000000-0008-0000-0100-000014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F-3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38</xdr:row>
          <xdr:rowOff>76200</xdr:rowOff>
        </xdr:from>
        <xdr:to>
          <xdr:col>5</xdr:col>
          <xdr:colOff>419100</xdr:colOff>
          <xdr:row>38</xdr:row>
          <xdr:rowOff>323850</xdr:rowOff>
        </xdr:to>
        <xdr:sp macro="" textlink="">
          <xdr:nvSpPr>
            <xdr:cNvPr id="11285" name="Option Button 2069" hidden="1">
              <a:extLst>
                <a:ext uri="{63B3BB69-23CF-44E3-9099-C40C66FF867C}">
                  <a14:compatExt spid="_x0000_s11285"/>
                </a:ext>
                <a:ext uri="{FF2B5EF4-FFF2-40B4-BE49-F238E27FC236}">
                  <a16:creationId xmlns:a16="http://schemas.microsoft.com/office/drawing/2014/main" id="{00000000-0008-0000-0100-00001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38</xdr:row>
          <xdr:rowOff>76200</xdr:rowOff>
        </xdr:from>
        <xdr:to>
          <xdr:col>6</xdr:col>
          <xdr:colOff>419100</xdr:colOff>
          <xdr:row>38</xdr:row>
          <xdr:rowOff>323850</xdr:rowOff>
        </xdr:to>
        <xdr:sp macro="" textlink="">
          <xdr:nvSpPr>
            <xdr:cNvPr id="11286" name="Option Button 2070" hidden="1">
              <a:extLst>
                <a:ext uri="{63B3BB69-23CF-44E3-9099-C40C66FF867C}">
                  <a14:compatExt spid="_x0000_s11286"/>
                </a:ext>
                <a:ext uri="{FF2B5EF4-FFF2-40B4-BE49-F238E27FC236}">
                  <a16:creationId xmlns:a16="http://schemas.microsoft.com/office/drawing/2014/main" id="{00000000-0008-0000-0100-00001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38</xdr:row>
          <xdr:rowOff>76200</xdr:rowOff>
        </xdr:from>
        <xdr:to>
          <xdr:col>7</xdr:col>
          <xdr:colOff>419100</xdr:colOff>
          <xdr:row>38</xdr:row>
          <xdr:rowOff>323850</xdr:rowOff>
        </xdr:to>
        <xdr:sp macro="" textlink="">
          <xdr:nvSpPr>
            <xdr:cNvPr id="11287" name="Option Button 2071" hidden="1">
              <a:extLst>
                <a:ext uri="{63B3BB69-23CF-44E3-9099-C40C66FF867C}">
                  <a14:compatExt spid="_x0000_s11287"/>
                </a:ext>
                <a:ext uri="{FF2B5EF4-FFF2-40B4-BE49-F238E27FC236}">
                  <a16:creationId xmlns:a16="http://schemas.microsoft.com/office/drawing/2014/main" id="{00000000-0008-0000-0100-00001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38</xdr:row>
          <xdr:rowOff>76200</xdr:rowOff>
        </xdr:from>
        <xdr:to>
          <xdr:col>8</xdr:col>
          <xdr:colOff>419100</xdr:colOff>
          <xdr:row>38</xdr:row>
          <xdr:rowOff>323850</xdr:rowOff>
        </xdr:to>
        <xdr:sp macro="" textlink="">
          <xdr:nvSpPr>
            <xdr:cNvPr id="11288" name="Option Button 2072" hidden="1">
              <a:extLst>
                <a:ext uri="{63B3BB69-23CF-44E3-9099-C40C66FF867C}">
                  <a14:compatExt spid="_x0000_s11288"/>
                </a:ext>
                <a:ext uri="{FF2B5EF4-FFF2-40B4-BE49-F238E27FC236}">
                  <a16:creationId xmlns:a16="http://schemas.microsoft.com/office/drawing/2014/main" id="{00000000-0008-0000-0100-00001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38</xdr:row>
          <xdr:rowOff>76200</xdr:rowOff>
        </xdr:from>
        <xdr:to>
          <xdr:col>9</xdr:col>
          <xdr:colOff>419100</xdr:colOff>
          <xdr:row>38</xdr:row>
          <xdr:rowOff>323850</xdr:rowOff>
        </xdr:to>
        <xdr:sp macro="" textlink="">
          <xdr:nvSpPr>
            <xdr:cNvPr id="11289" name="Option Button 2073" hidden="1">
              <a:extLst>
                <a:ext uri="{63B3BB69-23CF-44E3-9099-C40C66FF867C}">
                  <a14:compatExt spid="_x0000_s11289"/>
                </a:ext>
                <a:ext uri="{FF2B5EF4-FFF2-40B4-BE49-F238E27FC236}">
                  <a16:creationId xmlns:a16="http://schemas.microsoft.com/office/drawing/2014/main" id="{00000000-0008-0000-0100-00001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38</xdr:row>
          <xdr:rowOff>76200</xdr:rowOff>
        </xdr:from>
        <xdr:to>
          <xdr:col>10</xdr:col>
          <xdr:colOff>419100</xdr:colOff>
          <xdr:row>38</xdr:row>
          <xdr:rowOff>323850</xdr:rowOff>
        </xdr:to>
        <xdr:sp macro="" textlink="">
          <xdr:nvSpPr>
            <xdr:cNvPr id="11290" name="Option Button 2074" hidden="1">
              <a:extLst>
                <a:ext uri="{63B3BB69-23CF-44E3-9099-C40C66FF867C}">
                  <a14:compatExt spid="_x0000_s11290"/>
                </a:ext>
                <a:ext uri="{FF2B5EF4-FFF2-40B4-BE49-F238E27FC236}">
                  <a16:creationId xmlns:a16="http://schemas.microsoft.com/office/drawing/2014/main" id="{00000000-0008-0000-0100-00001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38</xdr:row>
          <xdr:rowOff>76200</xdr:rowOff>
        </xdr:from>
        <xdr:to>
          <xdr:col>11</xdr:col>
          <xdr:colOff>419100</xdr:colOff>
          <xdr:row>38</xdr:row>
          <xdr:rowOff>323850</xdr:rowOff>
        </xdr:to>
        <xdr:sp macro="" textlink="">
          <xdr:nvSpPr>
            <xdr:cNvPr id="11291" name="Option Button 2075" hidden="1">
              <a:extLst>
                <a:ext uri="{63B3BB69-23CF-44E3-9099-C40C66FF867C}">
                  <a14:compatExt spid="_x0000_s11291"/>
                </a:ext>
                <a:ext uri="{FF2B5EF4-FFF2-40B4-BE49-F238E27FC236}">
                  <a16:creationId xmlns:a16="http://schemas.microsoft.com/office/drawing/2014/main" id="{00000000-0008-0000-0100-00001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38</xdr:row>
          <xdr:rowOff>76200</xdr:rowOff>
        </xdr:from>
        <xdr:to>
          <xdr:col>12</xdr:col>
          <xdr:colOff>419100</xdr:colOff>
          <xdr:row>38</xdr:row>
          <xdr:rowOff>323850</xdr:rowOff>
        </xdr:to>
        <xdr:sp macro="" textlink="">
          <xdr:nvSpPr>
            <xdr:cNvPr id="11292" name="Option Button 2076" hidden="1">
              <a:extLst>
                <a:ext uri="{63B3BB69-23CF-44E3-9099-C40C66FF867C}">
                  <a14:compatExt spid="_x0000_s11292"/>
                </a:ext>
                <a:ext uri="{FF2B5EF4-FFF2-40B4-BE49-F238E27FC236}">
                  <a16:creationId xmlns:a16="http://schemas.microsoft.com/office/drawing/2014/main" id="{00000000-0008-0000-0100-00001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38</xdr:row>
          <xdr:rowOff>76200</xdr:rowOff>
        </xdr:from>
        <xdr:to>
          <xdr:col>13</xdr:col>
          <xdr:colOff>419100</xdr:colOff>
          <xdr:row>38</xdr:row>
          <xdr:rowOff>323850</xdr:rowOff>
        </xdr:to>
        <xdr:sp macro="" textlink="">
          <xdr:nvSpPr>
            <xdr:cNvPr id="11293" name="Option Button 2077" hidden="1">
              <a:extLst>
                <a:ext uri="{63B3BB69-23CF-44E3-9099-C40C66FF867C}">
                  <a14:compatExt spid="_x0000_s11293"/>
                </a:ext>
                <a:ext uri="{FF2B5EF4-FFF2-40B4-BE49-F238E27FC236}">
                  <a16:creationId xmlns:a16="http://schemas.microsoft.com/office/drawing/2014/main" id="{00000000-0008-0000-0100-00001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38</xdr:row>
          <xdr:rowOff>76200</xdr:rowOff>
        </xdr:from>
        <xdr:to>
          <xdr:col>14</xdr:col>
          <xdr:colOff>419100</xdr:colOff>
          <xdr:row>38</xdr:row>
          <xdr:rowOff>323850</xdr:rowOff>
        </xdr:to>
        <xdr:sp macro="" textlink="">
          <xdr:nvSpPr>
            <xdr:cNvPr id="11294" name="Option Button 2078" hidden="1">
              <a:extLst>
                <a:ext uri="{63B3BB69-23CF-44E3-9099-C40C66FF867C}">
                  <a14:compatExt spid="_x0000_s11294"/>
                </a:ext>
                <a:ext uri="{FF2B5EF4-FFF2-40B4-BE49-F238E27FC236}">
                  <a16:creationId xmlns:a16="http://schemas.microsoft.com/office/drawing/2014/main" id="{00000000-0008-0000-0100-00001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38</xdr:row>
          <xdr:rowOff>76200</xdr:rowOff>
        </xdr:from>
        <xdr:to>
          <xdr:col>15</xdr:col>
          <xdr:colOff>419100</xdr:colOff>
          <xdr:row>38</xdr:row>
          <xdr:rowOff>323850</xdr:rowOff>
        </xdr:to>
        <xdr:sp macro="" textlink="">
          <xdr:nvSpPr>
            <xdr:cNvPr id="11295" name="Option Button 2079" hidden="1">
              <a:extLst>
                <a:ext uri="{63B3BB69-23CF-44E3-9099-C40C66FF867C}">
                  <a14:compatExt spid="_x0000_s11295"/>
                </a:ext>
                <a:ext uri="{FF2B5EF4-FFF2-40B4-BE49-F238E27FC236}">
                  <a16:creationId xmlns:a16="http://schemas.microsoft.com/office/drawing/2014/main" id="{00000000-0008-0000-0100-00001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38</xdr:row>
          <xdr:rowOff>76200</xdr:rowOff>
        </xdr:from>
        <xdr:to>
          <xdr:col>16</xdr:col>
          <xdr:colOff>419100</xdr:colOff>
          <xdr:row>38</xdr:row>
          <xdr:rowOff>323850</xdr:rowOff>
        </xdr:to>
        <xdr:sp macro="" textlink="">
          <xdr:nvSpPr>
            <xdr:cNvPr id="11296" name="Option Button 2080" hidden="1">
              <a:extLst>
                <a:ext uri="{63B3BB69-23CF-44E3-9099-C40C66FF867C}">
                  <a14:compatExt spid="_x0000_s11296"/>
                </a:ext>
                <a:ext uri="{FF2B5EF4-FFF2-40B4-BE49-F238E27FC236}">
                  <a16:creationId xmlns:a16="http://schemas.microsoft.com/office/drawing/2014/main" id="{00000000-0008-0000-0100-00002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38</xdr:row>
          <xdr:rowOff>47625</xdr:rowOff>
        </xdr:from>
        <xdr:to>
          <xdr:col>16</xdr:col>
          <xdr:colOff>533400</xdr:colOff>
          <xdr:row>38</xdr:row>
          <xdr:rowOff>333375</xdr:rowOff>
        </xdr:to>
        <xdr:sp macro="" textlink="">
          <xdr:nvSpPr>
            <xdr:cNvPr id="11297" name="Group Box 2081" hidden="1">
              <a:extLst>
                <a:ext uri="{63B3BB69-23CF-44E3-9099-C40C66FF867C}">
                  <a14:compatExt spid="_x0000_s11297"/>
                </a:ext>
                <a:ext uri="{FF2B5EF4-FFF2-40B4-BE49-F238E27FC236}">
                  <a16:creationId xmlns:a16="http://schemas.microsoft.com/office/drawing/2014/main" id="{00000000-0008-0000-0100-000021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F-4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39</xdr:row>
          <xdr:rowOff>76200</xdr:rowOff>
        </xdr:from>
        <xdr:to>
          <xdr:col>5</xdr:col>
          <xdr:colOff>419100</xdr:colOff>
          <xdr:row>39</xdr:row>
          <xdr:rowOff>323850</xdr:rowOff>
        </xdr:to>
        <xdr:sp macro="" textlink="">
          <xdr:nvSpPr>
            <xdr:cNvPr id="11298" name="Option Button 2082" hidden="1">
              <a:extLst>
                <a:ext uri="{63B3BB69-23CF-44E3-9099-C40C66FF867C}">
                  <a14:compatExt spid="_x0000_s11298"/>
                </a:ext>
                <a:ext uri="{FF2B5EF4-FFF2-40B4-BE49-F238E27FC236}">
                  <a16:creationId xmlns:a16="http://schemas.microsoft.com/office/drawing/2014/main" id="{00000000-0008-0000-0100-00002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39</xdr:row>
          <xdr:rowOff>76200</xdr:rowOff>
        </xdr:from>
        <xdr:to>
          <xdr:col>6</xdr:col>
          <xdr:colOff>419100</xdr:colOff>
          <xdr:row>39</xdr:row>
          <xdr:rowOff>323850</xdr:rowOff>
        </xdr:to>
        <xdr:sp macro="" textlink="">
          <xdr:nvSpPr>
            <xdr:cNvPr id="11299" name="Option Button 2083" hidden="1">
              <a:extLst>
                <a:ext uri="{63B3BB69-23CF-44E3-9099-C40C66FF867C}">
                  <a14:compatExt spid="_x0000_s11299"/>
                </a:ext>
                <a:ext uri="{FF2B5EF4-FFF2-40B4-BE49-F238E27FC236}">
                  <a16:creationId xmlns:a16="http://schemas.microsoft.com/office/drawing/2014/main" id="{00000000-0008-0000-0100-00002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39</xdr:row>
          <xdr:rowOff>76200</xdr:rowOff>
        </xdr:from>
        <xdr:to>
          <xdr:col>7</xdr:col>
          <xdr:colOff>419100</xdr:colOff>
          <xdr:row>39</xdr:row>
          <xdr:rowOff>323850</xdr:rowOff>
        </xdr:to>
        <xdr:sp macro="" textlink="">
          <xdr:nvSpPr>
            <xdr:cNvPr id="11300" name="Option Button 2084" hidden="1">
              <a:extLst>
                <a:ext uri="{63B3BB69-23CF-44E3-9099-C40C66FF867C}">
                  <a14:compatExt spid="_x0000_s11300"/>
                </a:ext>
                <a:ext uri="{FF2B5EF4-FFF2-40B4-BE49-F238E27FC236}">
                  <a16:creationId xmlns:a16="http://schemas.microsoft.com/office/drawing/2014/main" id="{00000000-0008-0000-0100-00002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39</xdr:row>
          <xdr:rowOff>76200</xdr:rowOff>
        </xdr:from>
        <xdr:to>
          <xdr:col>8</xdr:col>
          <xdr:colOff>419100</xdr:colOff>
          <xdr:row>39</xdr:row>
          <xdr:rowOff>323850</xdr:rowOff>
        </xdr:to>
        <xdr:sp macro="" textlink="">
          <xdr:nvSpPr>
            <xdr:cNvPr id="11301" name="Option Button 2085" hidden="1">
              <a:extLst>
                <a:ext uri="{63B3BB69-23CF-44E3-9099-C40C66FF867C}">
                  <a14:compatExt spid="_x0000_s11301"/>
                </a:ext>
                <a:ext uri="{FF2B5EF4-FFF2-40B4-BE49-F238E27FC236}">
                  <a16:creationId xmlns:a16="http://schemas.microsoft.com/office/drawing/2014/main" id="{00000000-0008-0000-0100-00002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39</xdr:row>
          <xdr:rowOff>76200</xdr:rowOff>
        </xdr:from>
        <xdr:to>
          <xdr:col>9</xdr:col>
          <xdr:colOff>419100</xdr:colOff>
          <xdr:row>39</xdr:row>
          <xdr:rowOff>323850</xdr:rowOff>
        </xdr:to>
        <xdr:sp macro="" textlink="">
          <xdr:nvSpPr>
            <xdr:cNvPr id="11302" name="Option Button 2086" hidden="1">
              <a:extLst>
                <a:ext uri="{63B3BB69-23CF-44E3-9099-C40C66FF867C}">
                  <a14:compatExt spid="_x0000_s11302"/>
                </a:ext>
                <a:ext uri="{FF2B5EF4-FFF2-40B4-BE49-F238E27FC236}">
                  <a16:creationId xmlns:a16="http://schemas.microsoft.com/office/drawing/2014/main" id="{00000000-0008-0000-0100-00002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39</xdr:row>
          <xdr:rowOff>76200</xdr:rowOff>
        </xdr:from>
        <xdr:to>
          <xdr:col>10</xdr:col>
          <xdr:colOff>419100</xdr:colOff>
          <xdr:row>39</xdr:row>
          <xdr:rowOff>323850</xdr:rowOff>
        </xdr:to>
        <xdr:sp macro="" textlink="">
          <xdr:nvSpPr>
            <xdr:cNvPr id="11303" name="Option Button 2087" hidden="1">
              <a:extLst>
                <a:ext uri="{63B3BB69-23CF-44E3-9099-C40C66FF867C}">
                  <a14:compatExt spid="_x0000_s11303"/>
                </a:ext>
                <a:ext uri="{FF2B5EF4-FFF2-40B4-BE49-F238E27FC236}">
                  <a16:creationId xmlns:a16="http://schemas.microsoft.com/office/drawing/2014/main" id="{00000000-0008-0000-0100-00002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39</xdr:row>
          <xdr:rowOff>76200</xdr:rowOff>
        </xdr:from>
        <xdr:to>
          <xdr:col>11</xdr:col>
          <xdr:colOff>419100</xdr:colOff>
          <xdr:row>39</xdr:row>
          <xdr:rowOff>323850</xdr:rowOff>
        </xdr:to>
        <xdr:sp macro="" textlink="">
          <xdr:nvSpPr>
            <xdr:cNvPr id="11304" name="Option Button 2088" hidden="1">
              <a:extLst>
                <a:ext uri="{63B3BB69-23CF-44E3-9099-C40C66FF867C}">
                  <a14:compatExt spid="_x0000_s11304"/>
                </a:ext>
                <a:ext uri="{FF2B5EF4-FFF2-40B4-BE49-F238E27FC236}">
                  <a16:creationId xmlns:a16="http://schemas.microsoft.com/office/drawing/2014/main" id="{00000000-0008-0000-0100-00002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39</xdr:row>
          <xdr:rowOff>76200</xdr:rowOff>
        </xdr:from>
        <xdr:to>
          <xdr:col>12</xdr:col>
          <xdr:colOff>419100</xdr:colOff>
          <xdr:row>39</xdr:row>
          <xdr:rowOff>323850</xdr:rowOff>
        </xdr:to>
        <xdr:sp macro="" textlink="">
          <xdr:nvSpPr>
            <xdr:cNvPr id="11305" name="Option Button 2089" hidden="1">
              <a:extLst>
                <a:ext uri="{63B3BB69-23CF-44E3-9099-C40C66FF867C}">
                  <a14:compatExt spid="_x0000_s11305"/>
                </a:ext>
                <a:ext uri="{FF2B5EF4-FFF2-40B4-BE49-F238E27FC236}">
                  <a16:creationId xmlns:a16="http://schemas.microsoft.com/office/drawing/2014/main" id="{00000000-0008-0000-0100-00002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39</xdr:row>
          <xdr:rowOff>76200</xdr:rowOff>
        </xdr:from>
        <xdr:to>
          <xdr:col>13</xdr:col>
          <xdr:colOff>419100</xdr:colOff>
          <xdr:row>39</xdr:row>
          <xdr:rowOff>323850</xdr:rowOff>
        </xdr:to>
        <xdr:sp macro="" textlink="">
          <xdr:nvSpPr>
            <xdr:cNvPr id="11306" name="Option Button 2090" hidden="1">
              <a:extLst>
                <a:ext uri="{63B3BB69-23CF-44E3-9099-C40C66FF867C}">
                  <a14:compatExt spid="_x0000_s11306"/>
                </a:ext>
                <a:ext uri="{FF2B5EF4-FFF2-40B4-BE49-F238E27FC236}">
                  <a16:creationId xmlns:a16="http://schemas.microsoft.com/office/drawing/2014/main" id="{00000000-0008-0000-0100-00002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39</xdr:row>
          <xdr:rowOff>76200</xdr:rowOff>
        </xdr:from>
        <xdr:to>
          <xdr:col>14</xdr:col>
          <xdr:colOff>419100</xdr:colOff>
          <xdr:row>39</xdr:row>
          <xdr:rowOff>323850</xdr:rowOff>
        </xdr:to>
        <xdr:sp macro="" textlink="">
          <xdr:nvSpPr>
            <xdr:cNvPr id="11307" name="Option Button 2091" hidden="1">
              <a:extLst>
                <a:ext uri="{63B3BB69-23CF-44E3-9099-C40C66FF867C}">
                  <a14:compatExt spid="_x0000_s11307"/>
                </a:ext>
                <a:ext uri="{FF2B5EF4-FFF2-40B4-BE49-F238E27FC236}">
                  <a16:creationId xmlns:a16="http://schemas.microsoft.com/office/drawing/2014/main" id="{00000000-0008-0000-0100-00002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39</xdr:row>
          <xdr:rowOff>76200</xdr:rowOff>
        </xdr:from>
        <xdr:to>
          <xdr:col>15</xdr:col>
          <xdr:colOff>419100</xdr:colOff>
          <xdr:row>39</xdr:row>
          <xdr:rowOff>323850</xdr:rowOff>
        </xdr:to>
        <xdr:sp macro="" textlink="">
          <xdr:nvSpPr>
            <xdr:cNvPr id="11308" name="Option Button 2092" hidden="1">
              <a:extLst>
                <a:ext uri="{63B3BB69-23CF-44E3-9099-C40C66FF867C}">
                  <a14:compatExt spid="_x0000_s11308"/>
                </a:ext>
                <a:ext uri="{FF2B5EF4-FFF2-40B4-BE49-F238E27FC236}">
                  <a16:creationId xmlns:a16="http://schemas.microsoft.com/office/drawing/2014/main" id="{00000000-0008-0000-0100-00002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39</xdr:row>
          <xdr:rowOff>76200</xdr:rowOff>
        </xdr:from>
        <xdr:to>
          <xdr:col>16</xdr:col>
          <xdr:colOff>419100</xdr:colOff>
          <xdr:row>39</xdr:row>
          <xdr:rowOff>323850</xdr:rowOff>
        </xdr:to>
        <xdr:sp macro="" textlink="">
          <xdr:nvSpPr>
            <xdr:cNvPr id="11309" name="Option Button 2093" hidden="1">
              <a:extLst>
                <a:ext uri="{63B3BB69-23CF-44E3-9099-C40C66FF867C}">
                  <a14:compatExt spid="_x0000_s11309"/>
                </a:ext>
                <a:ext uri="{FF2B5EF4-FFF2-40B4-BE49-F238E27FC236}">
                  <a16:creationId xmlns:a16="http://schemas.microsoft.com/office/drawing/2014/main" id="{00000000-0008-0000-0100-00002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39</xdr:row>
          <xdr:rowOff>47625</xdr:rowOff>
        </xdr:from>
        <xdr:to>
          <xdr:col>16</xdr:col>
          <xdr:colOff>533400</xdr:colOff>
          <xdr:row>39</xdr:row>
          <xdr:rowOff>333375</xdr:rowOff>
        </xdr:to>
        <xdr:sp macro="" textlink="">
          <xdr:nvSpPr>
            <xdr:cNvPr id="11310" name="Group Box 2094" hidden="1">
              <a:extLst>
                <a:ext uri="{63B3BB69-23CF-44E3-9099-C40C66FF867C}">
                  <a14:compatExt spid="_x0000_s11310"/>
                </a:ext>
                <a:ext uri="{FF2B5EF4-FFF2-40B4-BE49-F238E27FC236}">
                  <a16:creationId xmlns:a16="http://schemas.microsoft.com/office/drawing/2014/main" id="{00000000-0008-0000-0100-00002E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G-1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40</xdr:row>
          <xdr:rowOff>76200</xdr:rowOff>
        </xdr:from>
        <xdr:to>
          <xdr:col>5</xdr:col>
          <xdr:colOff>419100</xdr:colOff>
          <xdr:row>40</xdr:row>
          <xdr:rowOff>323850</xdr:rowOff>
        </xdr:to>
        <xdr:sp macro="" textlink="">
          <xdr:nvSpPr>
            <xdr:cNvPr id="11311" name="Option Button 2095" hidden="1">
              <a:extLst>
                <a:ext uri="{63B3BB69-23CF-44E3-9099-C40C66FF867C}">
                  <a14:compatExt spid="_x0000_s11311"/>
                </a:ext>
                <a:ext uri="{FF2B5EF4-FFF2-40B4-BE49-F238E27FC236}">
                  <a16:creationId xmlns:a16="http://schemas.microsoft.com/office/drawing/2014/main" id="{00000000-0008-0000-0100-00002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40</xdr:row>
          <xdr:rowOff>76200</xdr:rowOff>
        </xdr:from>
        <xdr:to>
          <xdr:col>6</xdr:col>
          <xdr:colOff>419100</xdr:colOff>
          <xdr:row>40</xdr:row>
          <xdr:rowOff>323850</xdr:rowOff>
        </xdr:to>
        <xdr:sp macro="" textlink="">
          <xdr:nvSpPr>
            <xdr:cNvPr id="11312" name="Option Button 2096" hidden="1">
              <a:extLst>
                <a:ext uri="{63B3BB69-23CF-44E3-9099-C40C66FF867C}">
                  <a14:compatExt spid="_x0000_s11312"/>
                </a:ext>
                <a:ext uri="{FF2B5EF4-FFF2-40B4-BE49-F238E27FC236}">
                  <a16:creationId xmlns:a16="http://schemas.microsoft.com/office/drawing/2014/main" id="{00000000-0008-0000-0100-00003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40</xdr:row>
          <xdr:rowOff>76200</xdr:rowOff>
        </xdr:from>
        <xdr:to>
          <xdr:col>7</xdr:col>
          <xdr:colOff>419100</xdr:colOff>
          <xdr:row>40</xdr:row>
          <xdr:rowOff>323850</xdr:rowOff>
        </xdr:to>
        <xdr:sp macro="" textlink="">
          <xdr:nvSpPr>
            <xdr:cNvPr id="11313" name="Option Button 2097" hidden="1">
              <a:extLst>
                <a:ext uri="{63B3BB69-23CF-44E3-9099-C40C66FF867C}">
                  <a14:compatExt spid="_x0000_s11313"/>
                </a:ext>
                <a:ext uri="{FF2B5EF4-FFF2-40B4-BE49-F238E27FC236}">
                  <a16:creationId xmlns:a16="http://schemas.microsoft.com/office/drawing/2014/main" id="{00000000-0008-0000-0100-00003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40</xdr:row>
          <xdr:rowOff>76200</xdr:rowOff>
        </xdr:from>
        <xdr:to>
          <xdr:col>8</xdr:col>
          <xdr:colOff>419100</xdr:colOff>
          <xdr:row>40</xdr:row>
          <xdr:rowOff>323850</xdr:rowOff>
        </xdr:to>
        <xdr:sp macro="" textlink="">
          <xdr:nvSpPr>
            <xdr:cNvPr id="11314" name="Option Button 2098" hidden="1">
              <a:extLst>
                <a:ext uri="{63B3BB69-23CF-44E3-9099-C40C66FF867C}">
                  <a14:compatExt spid="_x0000_s11314"/>
                </a:ext>
                <a:ext uri="{FF2B5EF4-FFF2-40B4-BE49-F238E27FC236}">
                  <a16:creationId xmlns:a16="http://schemas.microsoft.com/office/drawing/2014/main" id="{00000000-0008-0000-0100-00003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40</xdr:row>
          <xdr:rowOff>76200</xdr:rowOff>
        </xdr:from>
        <xdr:to>
          <xdr:col>9</xdr:col>
          <xdr:colOff>419100</xdr:colOff>
          <xdr:row>40</xdr:row>
          <xdr:rowOff>323850</xdr:rowOff>
        </xdr:to>
        <xdr:sp macro="" textlink="">
          <xdr:nvSpPr>
            <xdr:cNvPr id="11315" name="Option Button 2099" hidden="1">
              <a:extLst>
                <a:ext uri="{63B3BB69-23CF-44E3-9099-C40C66FF867C}">
                  <a14:compatExt spid="_x0000_s11315"/>
                </a:ext>
                <a:ext uri="{FF2B5EF4-FFF2-40B4-BE49-F238E27FC236}">
                  <a16:creationId xmlns:a16="http://schemas.microsoft.com/office/drawing/2014/main" id="{00000000-0008-0000-0100-00003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40</xdr:row>
          <xdr:rowOff>76200</xdr:rowOff>
        </xdr:from>
        <xdr:to>
          <xdr:col>10</xdr:col>
          <xdr:colOff>419100</xdr:colOff>
          <xdr:row>40</xdr:row>
          <xdr:rowOff>323850</xdr:rowOff>
        </xdr:to>
        <xdr:sp macro="" textlink="">
          <xdr:nvSpPr>
            <xdr:cNvPr id="11316" name="Option Button 2100" hidden="1">
              <a:extLst>
                <a:ext uri="{63B3BB69-23CF-44E3-9099-C40C66FF867C}">
                  <a14:compatExt spid="_x0000_s11316"/>
                </a:ext>
                <a:ext uri="{FF2B5EF4-FFF2-40B4-BE49-F238E27FC236}">
                  <a16:creationId xmlns:a16="http://schemas.microsoft.com/office/drawing/2014/main" id="{00000000-0008-0000-0100-00003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40</xdr:row>
          <xdr:rowOff>76200</xdr:rowOff>
        </xdr:from>
        <xdr:to>
          <xdr:col>11</xdr:col>
          <xdr:colOff>419100</xdr:colOff>
          <xdr:row>40</xdr:row>
          <xdr:rowOff>323850</xdr:rowOff>
        </xdr:to>
        <xdr:sp macro="" textlink="">
          <xdr:nvSpPr>
            <xdr:cNvPr id="11317" name="Option Button 2101" hidden="1">
              <a:extLst>
                <a:ext uri="{63B3BB69-23CF-44E3-9099-C40C66FF867C}">
                  <a14:compatExt spid="_x0000_s11317"/>
                </a:ext>
                <a:ext uri="{FF2B5EF4-FFF2-40B4-BE49-F238E27FC236}">
                  <a16:creationId xmlns:a16="http://schemas.microsoft.com/office/drawing/2014/main" id="{00000000-0008-0000-0100-00003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40</xdr:row>
          <xdr:rowOff>76200</xdr:rowOff>
        </xdr:from>
        <xdr:to>
          <xdr:col>12</xdr:col>
          <xdr:colOff>419100</xdr:colOff>
          <xdr:row>40</xdr:row>
          <xdr:rowOff>323850</xdr:rowOff>
        </xdr:to>
        <xdr:sp macro="" textlink="">
          <xdr:nvSpPr>
            <xdr:cNvPr id="11318" name="Option Button 2102" hidden="1">
              <a:extLst>
                <a:ext uri="{63B3BB69-23CF-44E3-9099-C40C66FF867C}">
                  <a14:compatExt spid="_x0000_s11318"/>
                </a:ext>
                <a:ext uri="{FF2B5EF4-FFF2-40B4-BE49-F238E27FC236}">
                  <a16:creationId xmlns:a16="http://schemas.microsoft.com/office/drawing/2014/main" id="{00000000-0008-0000-0100-00003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40</xdr:row>
          <xdr:rowOff>76200</xdr:rowOff>
        </xdr:from>
        <xdr:to>
          <xdr:col>13</xdr:col>
          <xdr:colOff>419100</xdr:colOff>
          <xdr:row>40</xdr:row>
          <xdr:rowOff>323850</xdr:rowOff>
        </xdr:to>
        <xdr:sp macro="" textlink="">
          <xdr:nvSpPr>
            <xdr:cNvPr id="11319" name="Option Button 2103" hidden="1">
              <a:extLst>
                <a:ext uri="{63B3BB69-23CF-44E3-9099-C40C66FF867C}">
                  <a14:compatExt spid="_x0000_s11319"/>
                </a:ext>
                <a:ext uri="{FF2B5EF4-FFF2-40B4-BE49-F238E27FC236}">
                  <a16:creationId xmlns:a16="http://schemas.microsoft.com/office/drawing/2014/main" id="{00000000-0008-0000-0100-00003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40</xdr:row>
          <xdr:rowOff>76200</xdr:rowOff>
        </xdr:from>
        <xdr:to>
          <xdr:col>14</xdr:col>
          <xdr:colOff>419100</xdr:colOff>
          <xdr:row>40</xdr:row>
          <xdr:rowOff>323850</xdr:rowOff>
        </xdr:to>
        <xdr:sp macro="" textlink="">
          <xdr:nvSpPr>
            <xdr:cNvPr id="11320" name="Option Button 2104" hidden="1">
              <a:extLst>
                <a:ext uri="{63B3BB69-23CF-44E3-9099-C40C66FF867C}">
                  <a14:compatExt spid="_x0000_s11320"/>
                </a:ext>
                <a:ext uri="{FF2B5EF4-FFF2-40B4-BE49-F238E27FC236}">
                  <a16:creationId xmlns:a16="http://schemas.microsoft.com/office/drawing/2014/main" id="{00000000-0008-0000-0100-00003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40</xdr:row>
          <xdr:rowOff>76200</xdr:rowOff>
        </xdr:from>
        <xdr:to>
          <xdr:col>15</xdr:col>
          <xdr:colOff>419100</xdr:colOff>
          <xdr:row>40</xdr:row>
          <xdr:rowOff>323850</xdr:rowOff>
        </xdr:to>
        <xdr:sp macro="" textlink="">
          <xdr:nvSpPr>
            <xdr:cNvPr id="11321" name="Option Button 2105" hidden="1">
              <a:extLst>
                <a:ext uri="{63B3BB69-23CF-44E3-9099-C40C66FF867C}">
                  <a14:compatExt spid="_x0000_s11321"/>
                </a:ext>
                <a:ext uri="{FF2B5EF4-FFF2-40B4-BE49-F238E27FC236}">
                  <a16:creationId xmlns:a16="http://schemas.microsoft.com/office/drawing/2014/main" id="{00000000-0008-0000-0100-00003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40</xdr:row>
          <xdr:rowOff>76200</xdr:rowOff>
        </xdr:from>
        <xdr:to>
          <xdr:col>16</xdr:col>
          <xdr:colOff>419100</xdr:colOff>
          <xdr:row>40</xdr:row>
          <xdr:rowOff>323850</xdr:rowOff>
        </xdr:to>
        <xdr:sp macro="" textlink="">
          <xdr:nvSpPr>
            <xdr:cNvPr id="11322" name="Option Button 2106" hidden="1">
              <a:extLst>
                <a:ext uri="{63B3BB69-23CF-44E3-9099-C40C66FF867C}">
                  <a14:compatExt spid="_x0000_s11322"/>
                </a:ext>
                <a:ext uri="{FF2B5EF4-FFF2-40B4-BE49-F238E27FC236}">
                  <a16:creationId xmlns:a16="http://schemas.microsoft.com/office/drawing/2014/main" id="{00000000-0008-0000-0100-00003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40</xdr:row>
          <xdr:rowOff>47625</xdr:rowOff>
        </xdr:from>
        <xdr:to>
          <xdr:col>16</xdr:col>
          <xdr:colOff>533400</xdr:colOff>
          <xdr:row>40</xdr:row>
          <xdr:rowOff>333375</xdr:rowOff>
        </xdr:to>
        <xdr:sp macro="" textlink="">
          <xdr:nvSpPr>
            <xdr:cNvPr id="11323" name="Group Box 2107" hidden="1">
              <a:extLst>
                <a:ext uri="{63B3BB69-23CF-44E3-9099-C40C66FF867C}">
                  <a14:compatExt spid="_x0000_s11323"/>
                </a:ext>
                <a:ext uri="{FF2B5EF4-FFF2-40B4-BE49-F238E27FC236}">
                  <a16:creationId xmlns:a16="http://schemas.microsoft.com/office/drawing/2014/main" id="{00000000-0008-0000-0100-00003B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G-2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41</xdr:row>
          <xdr:rowOff>76200</xdr:rowOff>
        </xdr:from>
        <xdr:to>
          <xdr:col>5</xdr:col>
          <xdr:colOff>419100</xdr:colOff>
          <xdr:row>41</xdr:row>
          <xdr:rowOff>323850</xdr:rowOff>
        </xdr:to>
        <xdr:sp macro="" textlink="">
          <xdr:nvSpPr>
            <xdr:cNvPr id="11324" name="Option Button 2108" hidden="1">
              <a:extLst>
                <a:ext uri="{63B3BB69-23CF-44E3-9099-C40C66FF867C}">
                  <a14:compatExt spid="_x0000_s11324"/>
                </a:ext>
                <a:ext uri="{FF2B5EF4-FFF2-40B4-BE49-F238E27FC236}">
                  <a16:creationId xmlns:a16="http://schemas.microsoft.com/office/drawing/2014/main" id="{00000000-0008-0000-0100-00003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41</xdr:row>
          <xdr:rowOff>76200</xdr:rowOff>
        </xdr:from>
        <xdr:to>
          <xdr:col>6</xdr:col>
          <xdr:colOff>419100</xdr:colOff>
          <xdr:row>41</xdr:row>
          <xdr:rowOff>323850</xdr:rowOff>
        </xdr:to>
        <xdr:sp macro="" textlink="">
          <xdr:nvSpPr>
            <xdr:cNvPr id="11325" name="Option Button 2109" hidden="1">
              <a:extLst>
                <a:ext uri="{63B3BB69-23CF-44E3-9099-C40C66FF867C}">
                  <a14:compatExt spid="_x0000_s11325"/>
                </a:ext>
                <a:ext uri="{FF2B5EF4-FFF2-40B4-BE49-F238E27FC236}">
                  <a16:creationId xmlns:a16="http://schemas.microsoft.com/office/drawing/2014/main" id="{00000000-0008-0000-0100-00003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41</xdr:row>
          <xdr:rowOff>76200</xdr:rowOff>
        </xdr:from>
        <xdr:to>
          <xdr:col>7</xdr:col>
          <xdr:colOff>419100</xdr:colOff>
          <xdr:row>41</xdr:row>
          <xdr:rowOff>323850</xdr:rowOff>
        </xdr:to>
        <xdr:sp macro="" textlink="">
          <xdr:nvSpPr>
            <xdr:cNvPr id="11326" name="Option Button 2110" hidden="1">
              <a:extLst>
                <a:ext uri="{63B3BB69-23CF-44E3-9099-C40C66FF867C}">
                  <a14:compatExt spid="_x0000_s11326"/>
                </a:ext>
                <a:ext uri="{FF2B5EF4-FFF2-40B4-BE49-F238E27FC236}">
                  <a16:creationId xmlns:a16="http://schemas.microsoft.com/office/drawing/2014/main" id="{00000000-0008-0000-0100-00003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41</xdr:row>
          <xdr:rowOff>76200</xdr:rowOff>
        </xdr:from>
        <xdr:to>
          <xdr:col>8</xdr:col>
          <xdr:colOff>419100</xdr:colOff>
          <xdr:row>41</xdr:row>
          <xdr:rowOff>323850</xdr:rowOff>
        </xdr:to>
        <xdr:sp macro="" textlink="">
          <xdr:nvSpPr>
            <xdr:cNvPr id="11327" name="Option Button 2111" hidden="1">
              <a:extLst>
                <a:ext uri="{63B3BB69-23CF-44E3-9099-C40C66FF867C}">
                  <a14:compatExt spid="_x0000_s11327"/>
                </a:ext>
                <a:ext uri="{FF2B5EF4-FFF2-40B4-BE49-F238E27FC236}">
                  <a16:creationId xmlns:a16="http://schemas.microsoft.com/office/drawing/2014/main" id="{00000000-0008-0000-0100-00003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41</xdr:row>
          <xdr:rowOff>76200</xdr:rowOff>
        </xdr:from>
        <xdr:to>
          <xdr:col>9</xdr:col>
          <xdr:colOff>419100</xdr:colOff>
          <xdr:row>41</xdr:row>
          <xdr:rowOff>323850</xdr:rowOff>
        </xdr:to>
        <xdr:sp macro="" textlink="">
          <xdr:nvSpPr>
            <xdr:cNvPr id="11328" name="Option Button 2112" hidden="1">
              <a:extLst>
                <a:ext uri="{63B3BB69-23CF-44E3-9099-C40C66FF867C}">
                  <a14:compatExt spid="_x0000_s11328"/>
                </a:ext>
                <a:ext uri="{FF2B5EF4-FFF2-40B4-BE49-F238E27FC236}">
                  <a16:creationId xmlns:a16="http://schemas.microsoft.com/office/drawing/2014/main" id="{00000000-0008-0000-0100-00004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41</xdr:row>
          <xdr:rowOff>76200</xdr:rowOff>
        </xdr:from>
        <xdr:to>
          <xdr:col>10</xdr:col>
          <xdr:colOff>419100</xdr:colOff>
          <xdr:row>41</xdr:row>
          <xdr:rowOff>323850</xdr:rowOff>
        </xdr:to>
        <xdr:sp macro="" textlink="">
          <xdr:nvSpPr>
            <xdr:cNvPr id="11329" name="Option Button 2113" hidden="1">
              <a:extLst>
                <a:ext uri="{63B3BB69-23CF-44E3-9099-C40C66FF867C}">
                  <a14:compatExt spid="_x0000_s11329"/>
                </a:ext>
                <a:ext uri="{FF2B5EF4-FFF2-40B4-BE49-F238E27FC236}">
                  <a16:creationId xmlns:a16="http://schemas.microsoft.com/office/drawing/2014/main" id="{00000000-0008-0000-0100-00004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41</xdr:row>
          <xdr:rowOff>76200</xdr:rowOff>
        </xdr:from>
        <xdr:to>
          <xdr:col>11</xdr:col>
          <xdr:colOff>419100</xdr:colOff>
          <xdr:row>41</xdr:row>
          <xdr:rowOff>323850</xdr:rowOff>
        </xdr:to>
        <xdr:sp macro="" textlink="">
          <xdr:nvSpPr>
            <xdr:cNvPr id="11330" name="Option Button 2114" hidden="1">
              <a:extLst>
                <a:ext uri="{63B3BB69-23CF-44E3-9099-C40C66FF867C}">
                  <a14:compatExt spid="_x0000_s11330"/>
                </a:ext>
                <a:ext uri="{FF2B5EF4-FFF2-40B4-BE49-F238E27FC236}">
                  <a16:creationId xmlns:a16="http://schemas.microsoft.com/office/drawing/2014/main" id="{00000000-0008-0000-0100-00004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41</xdr:row>
          <xdr:rowOff>76200</xdr:rowOff>
        </xdr:from>
        <xdr:to>
          <xdr:col>12</xdr:col>
          <xdr:colOff>419100</xdr:colOff>
          <xdr:row>41</xdr:row>
          <xdr:rowOff>323850</xdr:rowOff>
        </xdr:to>
        <xdr:sp macro="" textlink="">
          <xdr:nvSpPr>
            <xdr:cNvPr id="11331" name="Option Button 2115" hidden="1">
              <a:extLst>
                <a:ext uri="{63B3BB69-23CF-44E3-9099-C40C66FF867C}">
                  <a14:compatExt spid="_x0000_s11331"/>
                </a:ext>
                <a:ext uri="{FF2B5EF4-FFF2-40B4-BE49-F238E27FC236}">
                  <a16:creationId xmlns:a16="http://schemas.microsoft.com/office/drawing/2014/main" id="{00000000-0008-0000-0100-00004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41</xdr:row>
          <xdr:rowOff>76200</xdr:rowOff>
        </xdr:from>
        <xdr:to>
          <xdr:col>13</xdr:col>
          <xdr:colOff>419100</xdr:colOff>
          <xdr:row>41</xdr:row>
          <xdr:rowOff>323850</xdr:rowOff>
        </xdr:to>
        <xdr:sp macro="" textlink="">
          <xdr:nvSpPr>
            <xdr:cNvPr id="11332" name="Option Button 2116" hidden="1">
              <a:extLst>
                <a:ext uri="{63B3BB69-23CF-44E3-9099-C40C66FF867C}">
                  <a14:compatExt spid="_x0000_s11332"/>
                </a:ext>
                <a:ext uri="{FF2B5EF4-FFF2-40B4-BE49-F238E27FC236}">
                  <a16:creationId xmlns:a16="http://schemas.microsoft.com/office/drawing/2014/main" id="{00000000-0008-0000-0100-00004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41</xdr:row>
          <xdr:rowOff>76200</xdr:rowOff>
        </xdr:from>
        <xdr:to>
          <xdr:col>14</xdr:col>
          <xdr:colOff>419100</xdr:colOff>
          <xdr:row>41</xdr:row>
          <xdr:rowOff>323850</xdr:rowOff>
        </xdr:to>
        <xdr:sp macro="" textlink="">
          <xdr:nvSpPr>
            <xdr:cNvPr id="11333" name="Option Button 2117" hidden="1">
              <a:extLst>
                <a:ext uri="{63B3BB69-23CF-44E3-9099-C40C66FF867C}">
                  <a14:compatExt spid="_x0000_s11333"/>
                </a:ext>
                <a:ext uri="{FF2B5EF4-FFF2-40B4-BE49-F238E27FC236}">
                  <a16:creationId xmlns:a16="http://schemas.microsoft.com/office/drawing/2014/main" id="{00000000-0008-0000-0100-00004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41</xdr:row>
          <xdr:rowOff>76200</xdr:rowOff>
        </xdr:from>
        <xdr:to>
          <xdr:col>15</xdr:col>
          <xdr:colOff>419100</xdr:colOff>
          <xdr:row>41</xdr:row>
          <xdr:rowOff>323850</xdr:rowOff>
        </xdr:to>
        <xdr:sp macro="" textlink="">
          <xdr:nvSpPr>
            <xdr:cNvPr id="11334" name="Option Button 2118" hidden="1">
              <a:extLst>
                <a:ext uri="{63B3BB69-23CF-44E3-9099-C40C66FF867C}">
                  <a14:compatExt spid="_x0000_s11334"/>
                </a:ext>
                <a:ext uri="{FF2B5EF4-FFF2-40B4-BE49-F238E27FC236}">
                  <a16:creationId xmlns:a16="http://schemas.microsoft.com/office/drawing/2014/main" id="{00000000-0008-0000-0100-00004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41</xdr:row>
          <xdr:rowOff>76200</xdr:rowOff>
        </xdr:from>
        <xdr:to>
          <xdr:col>16</xdr:col>
          <xdr:colOff>419100</xdr:colOff>
          <xdr:row>41</xdr:row>
          <xdr:rowOff>323850</xdr:rowOff>
        </xdr:to>
        <xdr:sp macro="" textlink="">
          <xdr:nvSpPr>
            <xdr:cNvPr id="11335" name="Option Button 2119" hidden="1">
              <a:extLst>
                <a:ext uri="{63B3BB69-23CF-44E3-9099-C40C66FF867C}">
                  <a14:compatExt spid="_x0000_s11335"/>
                </a:ext>
                <a:ext uri="{FF2B5EF4-FFF2-40B4-BE49-F238E27FC236}">
                  <a16:creationId xmlns:a16="http://schemas.microsoft.com/office/drawing/2014/main" id="{00000000-0008-0000-0100-00004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41</xdr:row>
          <xdr:rowOff>47625</xdr:rowOff>
        </xdr:from>
        <xdr:to>
          <xdr:col>16</xdr:col>
          <xdr:colOff>533400</xdr:colOff>
          <xdr:row>41</xdr:row>
          <xdr:rowOff>333375</xdr:rowOff>
        </xdr:to>
        <xdr:sp macro="" textlink="">
          <xdr:nvSpPr>
            <xdr:cNvPr id="11336" name="Group Box 2120" hidden="1">
              <a:extLst>
                <a:ext uri="{63B3BB69-23CF-44E3-9099-C40C66FF867C}">
                  <a14:compatExt spid="_x0000_s11336"/>
                </a:ext>
                <a:ext uri="{FF2B5EF4-FFF2-40B4-BE49-F238E27FC236}">
                  <a16:creationId xmlns:a16="http://schemas.microsoft.com/office/drawing/2014/main" id="{00000000-0008-0000-0100-000048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G-3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42</xdr:row>
          <xdr:rowOff>76200</xdr:rowOff>
        </xdr:from>
        <xdr:to>
          <xdr:col>5</xdr:col>
          <xdr:colOff>419100</xdr:colOff>
          <xdr:row>42</xdr:row>
          <xdr:rowOff>323850</xdr:rowOff>
        </xdr:to>
        <xdr:sp macro="" textlink="">
          <xdr:nvSpPr>
            <xdr:cNvPr id="11337" name="Option Button 2121" hidden="1">
              <a:extLst>
                <a:ext uri="{63B3BB69-23CF-44E3-9099-C40C66FF867C}">
                  <a14:compatExt spid="_x0000_s11337"/>
                </a:ext>
                <a:ext uri="{FF2B5EF4-FFF2-40B4-BE49-F238E27FC236}">
                  <a16:creationId xmlns:a16="http://schemas.microsoft.com/office/drawing/2014/main" id="{00000000-0008-0000-0100-00004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42</xdr:row>
          <xdr:rowOff>76200</xdr:rowOff>
        </xdr:from>
        <xdr:to>
          <xdr:col>6</xdr:col>
          <xdr:colOff>419100</xdr:colOff>
          <xdr:row>42</xdr:row>
          <xdr:rowOff>323850</xdr:rowOff>
        </xdr:to>
        <xdr:sp macro="" textlink="">
          <xdr:nvSpPr>
            <xdr:cNvPr id="11338" name="Option Button 2122" hidden="1">
              <a:extLst>
                <a:ext uri="{63B3BB69-23CF-44E3-9099-C40C66FF867C}">
                  <a14:compatExt spid="_x0000_s11338"/>
                </a:ext>
                <a:ext uri="{FF2B5EF4-FFF2-40B4-BE49-F238E27FC236}">
                  <a16:creationId xmlns:a16="http://schemas.microsoft.com/office/drawing/2014/main" id="{00000000-0008-0000-0100-00004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42</xdr:row>
          <xdr:rowOff>76200</xdr:rowOff>
        </xdr:from>
        <xdr:to>
          <xdr:col>7</xdr:col>
          <xdr:colOff>419100</xdr:colOff>
          <xdr:row>42</xdr:row>
          <xdr:rowOff>323850</xdr:rowOff>
        </xdr:to>
        <xdr:sp macro="" textlink="">
          <xdr:nvSpPr>
            <xdr:cNvPr id="11339" name="Option Button 2123" hidden="1">
              <a:extLst>
                <a:ext uri="{63B3BB69-23CF-44E3-9099-C40C66FF867C}">
                  <a14:compatExt spid="_x0000_s11339"/>
                </a:ext>
                <a:ext uri="{FF2B5EF4-FFF2-40B4-BE49-F238E27FC236}">
                  <a16:creationId xmlns:a16="http://schemas.microsoft.com/office/drawing/2014/main" id="{00000000-0008-0000-0100-00004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42</xdr:row>
          <xdr:rowOff>76200</xdr:rowOff>
        </xdr:from>
        <xdr:to>
          <xdr:col>8</xdr:col>
          <xdr:colOff>419100</xdr:colOff>
          <xdr:row>42</xdr:row>
          <xdr:rowOff>323850</xdr:rowOff>
        </xdr:to>
        <xdr:sp macro="" textlink="">
          <xdr:nvSpPr>
            <xdr:cNvPr id="11340" name="Option Button 2124" hidden="1">
              <a:extLst>
                <a:ext uri="{63B3BB69-23CF-44E3-9099-C40C66FF867C}">
                  <a14:compatExt spid="_x0000_s11340"/>
                </a:ext>
                <a:ext uri="{FF2B5EF4-FFF2-40B4-BE49-F238E27FC236}">
                  <a16:creationId xmlns:a16="http://schemas.microsoft.com/office/drawing/2014/main" id="{00000000-0008-0000-0100-00004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42</xdr:row>
          <xdr:rowOff>76200</xdr:rowOff>
        </xdr:from>
        <xdr:to>
          <xdr:col>9</xdr:col>
          <xdr:colOff>419100</xdr:colOff>
          <xdr:row>42</xdr:row>
          <xdr:rowOff>323850</xdr:rowOff>
        </xdr:to>
        <xdr:sp macro="" textlink="">
          <xdr:nvSpPr>
            <xdr:cNvPr id="11341" name="Option Button 2125" hidden="1">
              <a:extLst>
                <a:ext uri="{63B3BB69-23CF-44E3-9099-C40C66FF867C}">
                  <a14:compatExt spid="_x0000_s11341"/>
                </a:ext>
                <a:ext uri="{FF2B5EF4-FFF2-40B4-BE49-F238E27FC236}">
                  <a16:creationId xmlns:a16="http://schemas.microsoft.com/office/drawing/2014/main" id="{00000000-0008-0000-0100-00004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42</xdr:row>
          <xdr:rowOff>76200</xdr:rowOff>
        </xdr:from>
        <xdr:to>
          <xdr:col>10</xdr:col>
          <xdr:colOff>419100</xdr:colOff>
          <xdr:row>42</xdr:row>
          <xdr:rowOff>323850</xdr:rowOff>
        </xdr:to>
        <xdr:sp macro="" textlink="">
          <xdr:nvSpPr>
            <xdr:cNvPr id="11342" name="Option Button 2126" hidden="1">
              <a:extLst>
                <a:ext uri="{63B3BB69-23CF-44E3-9099-C40C66FF867C}">
                  <a14:compatExt spid="_x0000_s11342"/>
                </a:ext>
                <a:ext uri="{FF2B5EF4-FFF2-40B4-BE49-F238E27FC236}">
                  <a16:creationId xmlns:a16="http://schemas.microsoft.com/office/drawing/2014/main" id="{00000000-0008-0000-0100-00004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42</xdr:row>
          <xdr:rowOff>76200</xdr:rowOff>
        </xdr:from>
        <xdr:to>
          <xdr:col>11</xdr:col>
          <xdr:colOff>419100</xdr:colOff>
          <xdr:row>42</xdr:row>
          <xdr:rowOff>323850</xdr:rowOff>
        </xdr:to>
        <xdr:sp macro="" textlink="">
          <xdr:nvSpPr>
            <xdr:cNvPr id="11343" name="Option Button 2127" hidden="1">
              <a:extLst>
                <a:ext uri="{63B3BB69-23CF-44E3-9099-C40C66FF867C}">
                  <a14:compatExt spid="_x0000_s11343"/>
                </a:ext>
                <a:ext uri="{FF2B5EF4-FFF2-40B4-BE49-F238E27FC236}">
                  <a16:creationId xmlns:a16="http://schemas.microsoft.com/office/drawing/2014/main" id="{00000000-0008-0000-0100-00004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42</xdr:row>
          <xdr:rowOff>76200</xdr:rowOff>
        </xdr:from>
        <xdr:to>
          <xdr:col>12</xdr:col>
          <xdr:colOff>419100</xdr:colOff>
          <xdr:row>42</xdr:row>
          <xdr:rowOff>323850</xdr:rowOff>
        </xdr:to>
        <xdr:sp macro="" textlink="">
          <xdr:nvSpPr>
            <xdr:cNvPr id="11344" name="Option Button 2128" hidden="1">
              <a:extLst>
                <a:ext uri="{63B3BB69-23CF-44E3-9099-C40C66FF867C}">
                  <a14:compatExt spid="_x0000_s11344"/>
                </a:ext>
                <a:ext uri="{FF2B5EF4-FFF2-40B4-BE49-F238E27FC236}">
                  <a16:creationId xmlns:a16="http://schemas.microsoft.com/office/drawing/2014/main" id="{00000000-0008-0000-0100-00005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42</xdr:row>
          <xdr:rowOff>76200</xdr:rowOff>
        </xdr:from>
        <xdr:to>
          <xdr:col>13</xdr:col>
          <xdr:colOff>419100</xdr:colOff>
          <xdr:row>42</xdr:row>
          <xdr:rowOff>323850</xdr:rowOff>
        </xdr:to>
        <xdr:sp macro="" textlink="">
          <xdr:nvSpPr>
            <xdr:cNvPr id="11345" name="Option Button 2129" hidden="1">
              <a:extLst>
                <a:ext uri="{63B3BB69-23CF-44E3-9099-C40C66FF867C}">
                  <a14:compatExt spid="_x0000_s11345"/>
                </a:ext>
                <a:ext uri="{FF2B5EF4-FFF2-40B4-BE49-F238E27FC236}">
                  <a16:creationId xmlns:a16="http://schemas.microsoft.com/office/drawing/2014/main" id="{00000000-0008-0000-0100-00005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42</xdr:row>
          <xdr:rowOff>76200</xdr:rowOff>
        </xdr:from>
        <xdr:to>
          <xdr:col>14</xdr:col>
          <xdr:colOff>419100</xdr:colOff>
          <xdr:row>42</xdr:row>
          <xdr:rowOff>323850</xdr:rowOff>
        </xdr:to>
        <xdr:sp macro="" textlink="">
          <xdr:nvSpPr>
            <xdr:cNvPr id="11346" name="Option Button 2130" hidden="1">
              <a:extLst>
                <a:ext uri="{63B3BB69-23CF-44E3-9099-C40C66FF867C}">
                  <a14:compatExt spid="_x0000_s11346"/>
                </a:ext>
                <a:ext uri="{FF2B5EF4-FFF2-40B4-BE49-F238E27FC236}">
                  <a16:creationId xmlns:a16="http://schemas.microsoft.com/office/drawing/2014/main" id="{00000000-0008-0000-0100-00005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42</xdr:row>
          <xdr:rowOff>76200</xdr:rowOff>
        </xdr:from>
        <xdr:to>
          <xdr:col>15</xdr:col>
          <xdr:colOff>419100</xdr:colOff>
          <xdr:row>42</xdr:row>
          <xdr:rowOff>323850</xdr:rowOff>
        </xdr:to>
        <xdr:sp macro="" textlink="">
          <xdr:nvSpPr>
            <xdr:cNvPr id="11347" name="Option Button 2131" hidden="1">
              <a:extLst>
                <a:ext uri="{63B3BB69-23CF-44E3-9099-C40C66FF867C}">
                  <a14:compatExt spid="_x0000_s11347"/>
                </a:ext>
                <a:ext uri="{FF2B5EF4-FFF2-40B4-BE49-F238E27FC236}">
                  <a16:creationId xmlns:a16="http://schemas.microsoft.com/office/drawing/2014/main" id="{00000000-0008-0000-0100-00005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42</xdr:row>
          <xdr:rowOff>76200</xdr:rowOff>
        </xdr:from>
        <xdr:to>
          <xdr:col>16</xdr:col>
          <xdr:colOff>419100</xdr:colOff>
          <xdr:row>42</xdr:row>
          <xdr:rowOff>323850</xdr:rowOff>
        </xdr:to>
        <xdr:sp macro="" textlink="">
          <xdr:nvSpPr>
            <xdr:cNvPr id="11348" name="Option Button 2132" hidden="1">
              <a:extLst>
                <a:ext uri="{63B3BB69-23CF-44E3-9099-C40C66FF867C}">
                  <a14:compatExt spid="_x0000_s11348"/>
                </a:ext>
                <a:ext uri="{FF2B5EF4-FFF2-40B4-BE49-F238E27FC236}">
                  <a16:creationId xmlns:a16="http://schemas.microsoft.com/office/drawing/2014/main" id="{00000000-0008-0000-0100-00005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42</xdr:row>
          <xdr:rowOff>47625</xdr:rowOff>
        </xdr:from>
        <xdr:to>
          <xdr:col>16</xdr:col>
          <xdr:colOff>533400</xdr:colOff>
          <xdr:row>42</xdr:row>
          <xdr:rowOff>333375</xdr:rowOff>
        </xdr:to>
        <xdr:sp macro="" textlink="">
          <xdr:nvSpPr>
            <xdr:cNvPr id="11349" name="Group Box 2133" hidden="1">
              <a:extLst>
                <a:ext uri="{63B3BB69-23CF-44E3-9099-C40C66FF867C}">
                  <a14:compatExt spid="_x0000_s11349"/>
                </a:ext>
                <a:ext uri="{FF2B5EF4-FFF2-40B4-BE49-F238E27FC236}">
                  <a16:creationId xmlns:a16="http://schemas.microsoft.com/office/drawing/2014/main" id="{00000000-0008-0000-0100-000055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G-4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43</xdr:row>
          <xdr:rowOff>76200</xdr:rowOff>
        </xdr:from>
        <xdr:to>
          <xdr:col>5</xdr:col>
          <xdr:colOff>419100</xdr:colOff>
          <xdr:row>43</xdr:row>
          <xdr:rowOff>323850</xdr:rowOff>
        </xdr:to>
        <xdr:sp macro="" textlink="">
          <xdr:nvSpPr>
            <xdr:cNvPr id="11350" name="Option Button 2134" hidden="1">
              <a:extLst>
                <a:ext uri="{63B3BB69-23CF-44E3-9099-C40C66FF867C}">
                  <a14:compatExt spid="_x0000_s11350"/>
                </a:ext>
                <a:ext uri="{FF2B5EF4-FFF2-40B4-BE49-F238E27FC236}">
                  <a16:creationId xmlns:a16="http://schemas.microsoft.com/office/drawing/2014/main" id="{00000000-0008-0000-0100-00005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43</xdr:row>
          <xdr:rowOff>76200</xdr:rowOff>
        </xdr:from>
        <xdr:to>
          <xdr:col>6</xdr:col>
          <xdr:colOff>419100</xdr:colOff>
          <xdr:row>43</xdr:row>
          <xdr:rowOff>323850</xdr:rowOff>
        </xdr:to>
        <xdr:sp macro="" textlink="">
          <xdr:nvSpPr>
            <xdr:cNvPr id="11351" name="Option Button 2135" hidden="1">
              <a:extLst>
                <a:ext uri="{63B3BB69-23CF-44E3-9099-C40C66FF867C}">
                  <a14:compatExt spid="_x0000_s11351"/>
                </a:ext>
                <a:ext uri="{FF2B5EF4-FFF2-40B4-BE49-F238E27FC236}">
                  <a16:creationId xmlns:a16="http://schemas.microsoft.com/office/drawing/2014/main" id="{00000000-0008-0000-0100-00005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43</xdr:row>
          <xdr:rowOff>76200</xdr:rowOff>
        </xdr:from>
        <xdr:to>
          <xdr:col>7</xdr:col>
          <xdr:colOff>419100</xdr:colOff>
          <xdr:row>43</xdr:row>
          <xdr:rowOff>323850</xdr:rowOff>
        </xdr:to>
        <xdr:sp macro="" textlink="">
          <xdr:nvSpPr>
            <xdr:cNvPr id="11352" name="Option Button 2136" hidden="1">
              <a:extLst>
                <a:ext uri="{63B3BB69-23CF-44E3-9099-C40C66FF867C}">
                  <a14:compatExt spid="_x0000_s11352"/>
                </a:ext>
                <a:ext uri="{FF2B5EF4-FFF2-40B4-BE49-F238E27FC236}">
                  <a16:creationId xmlns:a16="http://schemas.microsoft.com/office/drawing/2014/main" id="{00000000-0008-0000-0100-00005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43</xdr:row>
          <xdr:rowOff>76200</xdr:rowOff>
        </xdr:from>
        <xdr:to>
          <xdr:col>8</xdr:col>
          <xdr:colOff>419100</xdr:colOff>
          <xdr:row>43</xdr:row>
          <xdr:rowOff>323850</xdr:rowOff>
        </xdr:to>
        <xdr:sp macro="" textlink="">
          <xdr:nvSpPr>
            <xdr:cNvPr id="11353" name="Option Button 2137" hidden="1">
              <a:extLst>
                <a:ext uri="{63B3BB69-23CF-44E3-9099-C40C66FF867C}">
                  <a14:compatExt spid="_x0000_s11353"/>
                </a:ext>
                <a:ext uri="{FF2B5EF4-FFF2-40B4-BE49-F238E27FC236}">
                  <a16:creationId xmlns:a16="http://schemas.microsoft.com/office/drawing/2014/main" id="{00000000-0008-0000-0100-00005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43</xdr:row>
          <xdr:rowOff>76200</xdr:rowOff>
        </xdr:from>
        <xdr:to>
          <xdr:col>9</xdr:col>
          <xdr:colOff>419100</xdr:colOff>
          <xdr:row>43</xdr:row>
          <xdr:rowOff>323850</xdr:rowOff>
        </xdr:to>
        <xdr:sp macro="" textlink="">
          <xdr:nvSpPr>
            <xdr:cNvPr id="11354" name="Option Button 2138" hidden="1">
              <a:extLst>
                <a:ext uri="{63B3BB69-23CF-44E3-9099-C40C66FF867C}">
                  <a14:compatExt spid="_x0000_s11354"/>
                </a:ext>
                <a:ext uri="{FF2B5EF4-FFF2-40B4-BE49-F238E27FC236}">
                  <a16:creationId xmlns:a16="http://schemas.microsoft.com/office/drawing/2014/main" id="{00000000-0008-0000-0100-00005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43</xdr:row>
          <xdr:rowOff>76200</xdr:rowOff>
        </xdr:from>
        <xdr:to>
          <xdr:col>10</xdr:col>
          <xdr:colOff>419100</xdr:colOff>
          <xdr:row>43</xdr:row>
          <xdr:rowOff>323850</xdr:rowOff>
        </xdr:to>
        <xdr:sp macro="" textlink="">
          <xdr:nvSpPr>
            <xdr:cNvPr id="11355" name="Option Button 2139" hidden="1">
              <a:extLst>
                <a:ext uri="{63B3BB69-23CF-44E3-9099-C40C66FF867C}">
                  <a14:compatExt spid="_x0000_s11355"/>
                </a:ext>
                <a:ext uri="{FF2B5EF4-FFF2-40B4-BE49-F238E27FC236}">
                  <a16:creationId xmlns:a16="http://schemas.microsoft.com/office/drawing/2014/main" id="{00000000-0008-0000-0100-00005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43</xdr:row>
          <xdr:rowOff>76200</xdr:rowOff>
        </xdr:from>
        <xdr:to>
          <xdr:col>11</xdr:col>
          <xdr:colOff>419100</xdr:colOff>
          <xdr:row>43</xdr:row>
          <xdr:rowOff>323850</xdr:rowOff>
        </xdr:to>
        <xdr:sp macro="" textlink="">
          <xdr:nvSpPr>
            <xdr:cNvPr id="11356" name="Option Button 2140" hidden="1">
              <a:extLst>
                <a:ext uri="{63B3BB69-23CF-44E3-9099-C40C66FF867C}">
                  <a14:compatExt spid="_x0000_s11356"/>
                </a:ext>
                <a:ext uri="{FF2B5EF4-FFF2-40B4-BE49-F238E27FC236}">
                  <a16:creationId xmlns:a16="http://schemas.microsoft.com/office/drawing/2014/main" id="{00000000-0008-0000-0100-00005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43</xdr:row>
          <xdr:rowOff>76200</xdr:rowOff>
        </xdr:from>
        <xdr:to>
          <xdr:col>12</xdr:col>
          <xdr:colOff>419100</xdr:colOff>
          <xdr:row>43</xdr:row>
          <xdr:rowOff>323850</xdr:rowOff>
        </xdr:to>
        <xdr:sp macro="" textlink="">
          <xdr:nvSpPr>
            <xdr:cNvPr id="11357" name="Option Button 2141" hidden="1">
              <a:extLst>
                <a:ext uri="{63B3BB69-23CF-44E3-9099-C40C66FF867C}">
                  <a14:compatExt spid="_x0000_s11357"/>
                </a:ext>
                <a:ext uri="{FF2B5EF4-FFF2-40B4-BE49-F238E27FC236}">
                  <a16:creationId xmlns:a16="http://schemas.microsoft.com/office/drawing/2014/main" id="{00000000-0008-0000-0100-00005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43</xdr:row>
          <xdr:rowOff>76200</xdr:rowOff>
        </xdr:from>
        <xdr:to>
          <xdr:col>13</xdr:col>
          <xdr:colOff>419100</xdr:colOff>
          <xdr:row>43</xdr:row>
          <xdr:rowOff>323850</xdr:rowOff>
        </xdr:to>
        <xdr:sp macro="" textlink="">
          <xdr:nvSpPr>
            <xdr:cNvPr id="11358" name="Option Button 2142" hidden="1">
              <a:extLst>
                <a:ext uri="{63B3BB69-23CF-44E3-9099-C40C66FF867C}">
                  <a14:compatExt spid="_x0000_s11358"/>
                </a:ext>
                <a:ext uri="{FF2B5EF4-FFF2-40B4-BE49-F238E27FC236}">
                  <a16:creationId xmlns:a16="http://schemas.microsoft.com/office/drawing/2014/main" id="{00000000-0008-0000-0100-00005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43</xdr:row>
          <xdr:rowOff>76200</xdr:rowOff>
        </xdr:from>
        <xdr:to>
          <xdr:col>14</xdr:col>
          <xdr:colOff>419100</xdr:colOff>
          <xdr:row>43</xdr:row>
          <xdr:rowOff>323850</xdr:rowOff>
        </xdr:to>
        <xdr:sp macro="" textlink="">
          <xdr:nvSpPr>
            <xdr:cNvPr id="11359" name="Option Button 2143" hidden="1">
              <a:extLst>
                <a:ext uri="{63B3BB69-23CF-44E3-9099-C40C66FF867C}">
                  <a14:compatExt spid="_x0000_s11359"/>
                </a:ext>
                <a:ext uri="{FF2B5EF4-FFF2-40B4-BE49-F238E27FC236}">
                  <a16:creationId xmlns:a16="http://schemas.microsoft.com/office/drawing/2014/main" id="{00000000-0008-0000-0100-00005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43</xdr:row>
          <xdr:rowOff>76200</xdr:rowOff>
        </xdr:from>
        <xdr:to>
          <xdr:col>15</xdr:col>
          <xdr:colOff>419100</xdr:colOff>
          <xdr:row>43</xdr:row>
          <xdr:rowOff>323850</xdr:rowOff>
        </xdr:to>
        <xdr:sp macro="" textlink="">
          <xdr:nvSpPr>
            <xdr:cNvPr id="11360" name="Option Button 2144" hidden="1">
              <a:extLst>
                <a:ext uri="{63B3BB69-23CF-44E3-9099-C40C66FF867C}">
                  <a14:compatExt spid="_x0000_s11360"/>
                </a:ext>
                <a:ext uri="{FF2B5EF4-FFF2-40B4-BE49-F238E27FC236}">
                  <a16:creationId xmlns:a16="http://schemas.microsoft.com/office/drawing/2014/main" id="{00000000-0008-0000-0100-00006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43</xdr:row>
          <xdr:rowOff>76200</xdr:rowOff>
        </xdr:from>
        <xdr:to>
          <xdr:col>16</xdr:col>
          <xdr:colOff>419100</xdr:colOff>
          <xdr:row>43</xdr:row>
          <xdr:rowOff>323850</xdr:rowOff>
        </xdr:to>
        <xdr:sp macro="" textlink="">
          <xdr:nvSpPr>
            <xdr:cNvPr id="11361" name="Option Button 2145" hidden="1">
              <a:extLst>
                <a:ext uri="{63B3BB69-23CF-44E3-9099-C40C66FF867C}">
                  <a14:compatExt spid="_x0000_s11361"/>
                </a:ext>
                <a:ext uri="{FF2B5EF4-FFF2-40B4-BE49-F238E27FC236}">
                  <a16:creationId xmlns:a16="http://schemas.microsoft.com/office/drawing/2014/main" id="{00000000-0008-0000-0100-00006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43</xdr:row>
          <xdr:rowOff>47625</xdr:rowOff>
        </xdr:from>
        <xdr:to>
          <xdr:col>16</xdr:col>
          <xdr:colOff>533400</xdr:colOff>
          <xdr:row>43</xdr:row>
          <xdr:rowOff>333375</xdr:rowOff>
        </xdr:to>
        <xdr:sp macro="" textlink="">
          <xdr:nvSpPr>
            <xdr:cNvPr id="11362" name="Group Box 2146" hidden="1">
              <a:extLst>
                <a:ext uri="{63B3BB69-23CF-44E3-9099-C40C66FF867C}">
                  <a14:compatExt spid="_x0000_s11362"/>
                </a:ext>
                <a:ext uri="{FF2B5EF4-FFF2-40B4-BE49-F238E27FC236}">
                  <a16:creationId xmlns:a16="http://schemas.microsoft.com/office/drawing/2014/main" id="{00000000-0008-0000-0100-000062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G-5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44</xdr:row>
          <xdr:rowOff>76200</xdr:rowOff>
        </xdr:from>
        <xdr:to>
          <xdr:col>5</xdr:col>
          <xdr:colOff>419100</xdr:colOff>
          <xdr:row>44</xdr:row>
          <xdr:rowOff>323850</xdr:rowOff>
        </xdr:to>
        <xdr:sp macro="" textlink="">
          <xdr:nvSpPr>
            <xdr:cNvPr id="11363" name="Option Button 2147" hidden="1">
              <a:extLst>
                <a:ext uri="{63B3BB69-23CF-44E3-9099-C40C66FF867C}">
                  <a14:compatExt spid="_x0000_s11363"/>
                </a:ext>
                <a:ext uri="{FF2B5EF4-FFF2-40B4-BE49-F238E27FC236}">
                  <a16:creationId xmlns:a16="http://schemas.microsoft.com/office/drawing/2014/main" id="{00000000-0008-0000-0100-00006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44</xdr:row>
          <xdr:rowOff>76200</xdr:rowOff>
        </xdr:from>
        <xdr:to>
          <xdr:col>6</xdr:col>
          <xdr:colOff>419100</xdr:colOff>
          <xdr:row>44</xdr:row>
          <xdr:rowOff>323850</xdr:rowOff>
        </xdr:to>
        <xdr:sp macro="" textlink="">
          <xdr:nvSpPr>
            <xdr:cNvPr id="11364" name="Option Button 2148" hidden="1">
              <a:extLst>
                <a:ext uri="{63B3BB69-23CF-44E3-9099-C40C66FF867C}">
                  <a14:compatExt spid="_x0000_s11364"/>
                </a:ext>
                <a:ext uri="{FF2B5EF4-FFF2-40B4-BE49-F238E27FC236}">
                  <a16:creationId xmlns:a16="http://schemas.microsoft.com/office/drawing/2014/main" id="{00000000-0008-0000-0100-00006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44</xdr:row>
          <xdr:rowOff>76200</xdr:rowOff>
        </xdr:from>
        <xdr:to>
          <xdr:col>7</xdr:col>
          <xdr:colOff>419100</xdr:colOff>
          <xdr:row>44</xdr:row>
          <xdr:rowOff>323850</xdr:rowOff>
        </xdr:to>
        <xdr:sp macro="" textlink="">
          <xdr:nvSpPr>
            <xdr:cNvPr id="11365" name="Option Button 2149" hidden="1">
              <a:extLst>
                <a:ext uri="{63B3BB69-23CF-44E3-9099-C40C66FF867C}">
                  <a14:compatExt spid="_x0000_s11365"/>
                </a:ext>
                <a:ext uri="{FF2B5EF4-FFF2-40B4-BE49-F238E27FC236}">
                  <a16:creationId xmlns:a16="http://schemas.microsoft.com/office/drawing/2014/main" id="{00000000-0008-0000-0100-00006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44</xdr:row>
          <xdr:rowOff>76200</xdr:rowOff>
        </xdr:from>
        <xdr:to>
          <xdr:col>8</xdr:col>
          <xdr:colOff>419100</xdr:colOff>
          <xdr:row>44</xdr:row>
          <xdr:rowOff>323850</xdr:rowOff>
        </xdr:to>
        <xdr:sp macro="" textlink="">
          <xdr:nvSpPr>
            <xdr:cNvPr id="11366" name="Option Button 2150" hidden="1">
              <a:extLst>
                <a:ext uri="{63B3BB69-23CF-44E3-9099-C40C66FF867C}">
                  <a14:compatExt spid="_x0000_s11366"/>
                </a:ext>
                <a:ext uri="{FF2B5EF4-FFF2-40B4-BE49-F238E27FC236}">
                  <a16:creationId xmlns:a16="http://schemas.microsoft.com/office/drawing/2014/main" id="{00000000-0008-0000-0100-00006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44</xdr:row>
          <xdr:rowOff>76200</xdr:rowOff>
        </xdr:from>
        <xdr:to>
          <xdr:col>9</xdr:col>
          <xdr:colOff>419100</xdr:colOff>
          <xdr:row>44</xdr:row>
          <xdr:rowOff>323850</xdr:rowOff>
        </xdr:to>
        <xdr:sp macro="" textlink="">
          <xdr:nvSpPr>
            <xdr:cNvPr id="11367" name="Option Button 2151" hidden="1">
              <a:extLst>
                <a:ext uri="{63B3BB69-23CF-44E3-9099-C40C66FF867C}">
                  <a14:compatExt spid="_x0000_s11367"/>
                </a:ext>
                <a:ext uri="{FF2B5EF4-FFF2-40B4-BE49-F238E27FC236}">
                  <a16:creationId xmlns:a16="http://schemas.microsoft.com/office/drawing/2014/main" id="{00000000-0008-0000-0100-00006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44</xdr:row>
          <xdr:rowOff>76200</xdr:rowOff>
        </xdr:from>
        <xdr:to>
          <xdr:col>10</xdr:col>
          <xdr:colOff>419100</xdr:colOff>
          <xdr:row>44</xdr:row>
          <xdr:rowOff>323850</xdr:rowOff>
        </xdr:to>
        <xdr:sp macro="" textlink="">
          <xdr:nvSpPr>
            <xdr:cNvPr id="11368" name="Option Button 2152" hidden="1">
              <a:extLst>
                <a:ext uri="{63B3BB69-23CF-44E3-9099-C40C66FF867C}">
                  <a14:compatExt spid="_x0000_s11368"/>
                </a:ext>
                <a:ext uri="{FF2B5EF4-FFF2-40B4-BE49-F238E27FC236}">
                  <a16:creationId xmlns:a16="http://schemas.microsoft.com/office/drawing/2014/main" id="{00000000-0008-0000-0100-00006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44</xdr:row>
          <xdr:rowOff>76200</xdr:rowOff>
        </xdr:from>
        <xdr:to>
          <xdr:col>11</xdr:col>
          <xdr:colOff>419100</xdr:colOff>
          <xdr:row>44</xdr:row>
          <xdr:rowOff>323850</xdr:rowOff>
        </xdr:to>
        <xdr:sp macro="" textlink="">
          <xdr:nvSpPr>
            <xdr:cNvPr id="11369" name="Option Button 2153" hidden="1">
              <a:extLst>
                <a:ext uri="{63B3BB69-23CF-44E3-9099-C40C66FF867C}">
                  <a14:compatExt spid="_x0000_s11369"/>
                </a:ext>
                <a:ext uri="{FF2B5EF4-FFF2-40B4-BE49-F238E27FC236}">
                  <a16:creationId xmlns:a16="http://schemas.microsoft.com/office/drawing/2014/main" id="{00000000-0008-0000-0100-00006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44</xdr:row>
          <xdr:rowOff>76200</xdr:rowOff>
        </xdr:from>
        <xdr:to>
          <xdr:col>12</xdr:col>
          <xdr:colOff>419100</xdr:colOff>
          <xdr:row>44</xdr:row>
          <xdr:rowOff>323850</xdr:rowOff>
        </xdr:to>
        <xdr:sp macro="" textlink="">
          <xdr:nvSpPr>
            <xdr:cNvPr id="11370" name="Option Button 2154" hidden="1">
              <a:extLst>
                <a:ext uri="{63B3BB69-23CF-44E3-9099-C40C66FF867C}">
                  <a14:compatExt spid="_x0000_s11370"/>
                </a:ext>
                <a:ext uri="{FF2B5EF4-FFF2-40B4-BE49-F238E27FC236}">
                  <a16:creationId xmlns:a16="http://schemas.microsoft.com/office/drawing/2014/main" id="{00000000-0008-0000-0100-00006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44</xdr:row>
          <xdr:rowOff>76200</xdr:rowOff>
        </xdr:from>
        <xdr:to>
          <xdr:col>13</xdr:col>
          <xdr:colOff>419100</xdr:colOff>
          <xdr:row>44</xdr:row>
          <xdr:rowOff>323850</xdr:rowOff>
        </xdr:to>
        <xdr:sp macro="" textlink="">
          <xdr:nvSpPr>
            <xdr:cNvPr id="11371" name="Option Button 2155" hidden="1">
              <a:extLst>
                <a:ext uri="{63B3BB69-23CF-44E3-9099-C40C66FF867C}">
                  <a14:compatExt spid="_x0000_s11371"/>
                </a:ext>
                <a:ext uri="{FF2B5EF4-FFF2-40B4-BE49-F238E27FC236}">
                  <a16:creationId xmlns:a16="http://schemas.microsoft.com/office/drawing/2014/main" id="{00000000-0008-0000-0100-00006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44</xdr:row>
          <xdr:rowOff>76200</xdr:rowOff>
        </xdr:from>
        <xdr:to>
          <xdr:col>14</xdr:col>
          <xdr:colOff>419100</xdr:colOff>
          <xdr:row>44</xdr:row>
          <xdr:rowOff>323850</xdr:rowOff>
        </xdr:to>
        <xdr:sp macro="" textlink="">
          <xdr:nvSpPr>
            <xdr:cNvPr id="11372" name="Option Button 2156" hidden="1">
              <a:extLst>
                <a:ext uri="{63B3BB69-23CF-44E3-9099-C40C66FF867C}">
                  <a14:compatExt spid="_x0000_s11372"/>
                </a:ext>
                <a:ext uri="{FF2B5EF4-FFF2-40B4-BE49-F238E27FC236}">
                  <a16:creationId xmlns:a16="http://schemas.microsoft.com/office/drawing/2014/main" id="{00000000-0008-0000-0100-00006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44</xdr:row>
          <xdr:rowOff>76200</xdr:rowOff>
        </xdr:from>
        <xdr:to>
          <xdr:col>15</xdr:col>
          <xdr:colOff>419100</xdr:colOff>
          <xdr:row>44</xdr:row>
          <xdr:rowOff>323850</xdr:rowOff>
        </xdr:to>
        <xdr:sp macro="" textlink="">
          <xdr:nvSpPr>
            <xdr:cNvPr id="11373" name="Option Button 2157" hidden="1">
              <a:extLst>
                <a:ext uri="{63B3BB69-23CF-44E3-9099-C40C66FF867C}">
                  <a14:compatExt spid="_x0000_s11373"/>
                </a:ext>
                <a:ext uri="{FF2B5EF4-FFF2-40B4-BE49-F238E27FC236}">
                  <a16:creationId xmlns:a16="http://schemas.microsoft.com/office/drawing/2014/main" id="{00000000-0008-0000-0100-00006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44</xdr:row>
          <xdr:rowOff>76200</xdr:rowOff>
        </xdr:from>
        <xdr:to>
          <xdr:col>16</xdr:col>
          <xdr:colOff>419100</xdr:colOff>
          <xdr:row>44</xdr:row>
          <xdr:rowOff>323850</xdr:rowOff>
        </xdr:to>
        <xdr:sp macro="" textlink="">
          <xdr:nvSpPr>
            <xdr:cNvPr id="11374" name="Option Button 2158" hidden="1">
              <a:extLst>
                <a:ext uri="{63B3BB69-23CF-44E3-9099-C40C66FF867C}">
                  <a14:compatExt spid="_x0000_s11374"/>
                </a:ext>
                <a:ext uri="{FF2B5EF4-FFF2-40B4-BE49-F238E27FC236}">
                  <a16:creationId xmlns:a16="http://schemas.microsoft.com/office/drawing/2014/main" id="{00000000-0008-0000-0100-00006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44</xdr:row>
          <xdr:rowOff>47625</xdr:rowOff>
        </xdr:from>
        <xdr:to>
          <xdr:col>16</xdr:col>
          <xdr:colOff>533400</xdr:colOff>
          <xdr:row>44</xdr:row>
          <xdr:rowOff>333375</xdr:rowOff>
        </xdr:to>
        <xdr:sp macro="" textlink="">
          <xdr:nvSpPr>
            <xdr:cNvPr id="11375" name="Group Box 2159" hidden="1">
              <a:extLst>
                <a:ext uri="{63B3BB69-23CF-44E3-9099-C40C66FF867C}">
                  <a14:compatExt spid="_x0000_s11375"/>
                </a:ext>
                <a:ext uri="{FF2B5EF4-FFF2-40B4-BE49-F238E27FC236}">
                  <a16:creationId xmlns:a16="http://schemas.microsoft.com/office/drawing/2014/main" id="{00000000-0008-0000-0100-00006F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G-6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45</xdr:row>
          <xdr:rowOff>76200</xdr:rowOff>
        </xdr:from>
        <xdr:to>
          <xdr:col>5</xdr:col>
          <xdr:colOff>419100</xdr:colOff>
          <xdr:row>45</xdr:row>
          <xdr:rowOff>323850</xdr:rowOff>
        </xdr:to>
        <xdr:sp macro="" textlink="">
          <xdr:nvSpPr>
            <xdr:cNvPr id="11376" name="Option Button 2160" hidden="1">
              <a:extLst>
                <a:ext uri="{63B3BB69-23CF-44E3-9099-C40C66FF867C}">
                  <a14:compatExt spid="_x0000_s11376"/>
                </a:ext>
                <a:ext uri="{FF2B5EF4-FFF2-40B4-BE49-F238E27FC236}">
                  <a16:creationId xmlns:a16="http://schemas.microsoft.com/office/drawing/2014/main" id="{00000000-0008-0000-0100-00007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45</xdr:row>
          <xdr:rowOff>76200</xdr:rowOff>
        </xdr:from>
        <xdr:to>
          <xdr:col>6</xdr:col>
          <xdr:colOff>419100</xdr:colOff>
          <xdr:row>45</xdr:row>
          <xdr:rowOff>323850</xdr:rowOff>
        </xdr:to>
        <xdr:sp macro="" textlink="">
          <xdr:nvSpPr>
            <xdr:cNvPr id="11377" name="Option Button 2161" hidden="1">
              <a:extLst>
                <a:ext uri="{63B3BB69-23CF-44E3-9099-C40C66FF867C}">
                  <a14:compatExt spid="_x0000_s11377"/>
                </a:ext>
                <a:ext uri="{FF2B5EF4-FFF2-40B4-BE49-F238E27FC236}">
                  <a16:creationId xmlns:a16="http://schemas.microsoft.com/office/drawing/2014/main" id="{00000000-0008-0000-0100-00007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45</xdr:row>
          <xdr:rowOff>76200</xdr:rowOff>
        </xdr:from>
        <xdr:to>
          <xdr:col>7</xdr:col>
          <xdr:colOff>419100</xdr:colOff>
          <xdr:row>45</xdr:row>
          <xdr:rowOff>323850</xdr:rowOff>
        </xdr:to>
        <xdr:sp macro="" textlink="">
          <xdr:nvSpPr>
            <xdr:cNvPr id="11378" name="Option Button 2162" hidden="1">
              <a:extLst>
                <a:ext uri="{63B3BB69-23CF-44E3-9099-C40C66FF867C}">
                  <a14:compatExt spid="_x0000_s11378"/>
                </a:ext>
                <a:ext uri="{FF2B5EF4-FFF2-40B4-BE49-F238E27FC236}">
                  <a16:creationId xmlns:a16="http://schemas.microsoft.com/office/drawing/2014/main" id="{00000000-0008-0000-0100-00007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45</xdr:row>
          <xdr:rowOff>76200</xdr:rowOff>
        </xdr:from>
        <xdr:to>
          <xdr:col>8</xdr:col>
          <xdr:colOff>419100</xdr:colOff>
          <xdr:row>45</xdr:row>
          <xdr:rowOff>323850</xdr:rowOff>
        </xdr:to>
        <xdr:sp macro="" textlink="">
          <xdr:nvSpPr>
            <xdr:cNvPr id="11379" name="Option Button 2163" hidden="1">
              <a:extLst>
                <a:ext uri="{63B3BB69-23CF-44E3-9099-C40C66FF867C}">
                  <a14:compatExt spid="_x0000_s11379"/>
                </a:ext>
                <a:ext uri="{FF2B5EF4-FFF2-40B4-BE49-F238E27FC236}">
                  <a16:creationId xmlns:a16="http://schemas.microsoft.com/office/drawing/2014/main" id="{00000000-0008-0000-0100-00007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45</xdr:row>
          <xdr:rowOff>76200</xdr:rowOff>
        </xdr:from>
        <xdr:to>
          <xdr:col>9</xdr:col>
          <xdr:colOff>419100</xdr:colOff>
          <xdr:row>45</xdr:row>
          <xdr:rowOff>323850</xdr:rowOff>
        </xdr:to>
        <xdr:sp macro="" textlink="">
          <xdr:nvSpPr>
            <xdr:cNvPr id="11380" name="Option Button 2164" hidden="1">
              <a:extLst>
                <a:ext uri="{63B3BB69-23CF-44E3-9099-C40C66FF867C}">
                  <a14:compatExt spid="_x0000_s11380"/>
                </a:ext>
                <a:ext uri="{FF2B5EF4-FFF2-40B4-BE49-F238E27FC236}">
                  <a16:creationId xmlns:a16="http://schemas.microsoft.com/office/drawing/2014/main" id="{00000000-0008-0000-0100-00007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45</xdr:row>
          <xdr:rowOff>76200</xdr:rowOff>
        </xdr:from>
        <xdr:to>
          <xdr:col>10</xdr:col>
          <xdr:colOff>419100</xdr:colOff>
          <xdr:row>45</xdr:row>
          <xdr:rowOff>323850</xdr:rowOff>
        </xdr:to>
        <xdr:sp macro="" textlink="">
          <xdr:nvSpPr>
            <xdr:cNvPr id="11381" name="Option Button 2165" hidden="1">
              <a:extLst>
                <a:ext uri="{63B3BB69-23CF-44E3-9099-C40C66FF867C}">
                  <a14:compatExt spid="_x0000_s11381"/>
                </a:ext>
                <a:ext uri="{FF2B5EF4-FFF2-40B4-BE49-F238E27FC236}">
                  <a16:creationId xmlns:a16="http://schemas.microsoft.com/office/drawing/2014/main" id="{00000000-0008-0000-0100-00007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45</xdr:row>
          <xdr:rowOff>76200</xdr:rowOff>
        </xdr:from>
        <xdr:to>
          <xdr:col>11</xdr:col>
          <xdr:colOff>419100</xdr:colOff>
          <xdr:row>45</xdr:row>
          <xdr:rowOff>323850</xdr:rowOff>
        </xdr:to>
        <xdr:sp macro="" textlink="">
          <xdr:nvSpPr>
            <xdr:cNvPr id="11382" name="Option Button 2166" hidden="1">
              <a:extLst>
                <a:ext uri="{63B3BB69-23CF-44E3-9099-C40C66FF867C}">
                  <a14:compatExt spid="_x0000_s11382"/>
                </a:ext>
                <a:ext uri="{FF2B5EF4-FFF2-40B4-BE49-F238E27FC236}">
                  <a16:creationId xmlns:a16="http://schemas.microsoft.com/office/drawing/2014/main" id="{00000000-0008-0000-0100-00007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45</xdr:row>
          <xdr:rowOff>76200</xdr:rowOff>
        </xdr:from>
        <xdr:to>
          <xdr:col>12</xdr:col>
          <xdr:colOff>419100</xdr:colOff>
          <xdr:row>45</xdr:row>
          <xdr:rowOff>323850</xdr:rowOff>
        </xdr:to>
        <xdr:sp macro="" textlink="">
          <xdr:nvSpPr>
            <xdr:cNvPr id="11383" name="Option Button 2167" hidden="1">
              <a:extLst>
                <a:ext uri="{63B3BB69-23CF-44E3-9099-C40C66FF867C}">
                  <a14:compatExt spid="_x0000_s11383"/>
                </a:ext>
                <a:ext uri="{FF2B5EF4-FFF2-40B4-BE49-F238E27FC236}">
                  <a16:creationId xmlns:a16="http://schemas.microsoft.com/office/drawing/2014/main" id="{00000000-0008-0000-0100-00007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45</xdr:row>
          <xdr:rowOff>76200</xdr:rowOff>
        </xdr:from>
        <xdr:to>
          <xdr:col>13</xdr:col>
          <xdr:colOff>419100</xdr:colOff>
          <xdr:row>45</xdr:row>
          <xdr:rowOff>323850</xdr:rowOff>
        </xdr:to>
        <xdr:sp macro="" textlink="">
          <xdr:nvSpPr>
            <xdr:cNvPr id="11384" name="Option Button 2168" hidden="1">
              <a:extLst>
                <a:ext uri="{63B3BB69-23CF-44E3-9099-C40C66FF867C}">
                  <a14:compatExt spid="_x0000_s11384"/>
                </a:ext>
                <a:ext uri="{FF2B5EF4-FFF2-40B4-BE49-F238E27FC236}">
                  <a16:creationId xmlns:a16="http://schemas.microsoft.com/office/drawing/2014/main" id="{00000000-0008-0000-0100-00007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45</xdr:row>
          <xdr:rowOff>76200</xdr:rowOff>
        </xdr:from>
        <xdr:to>
          <xdr:col>14</xdr:col>
          <xdr:colOff>419100</xdr:colOff>
          <xdr:row>45</xdr:row>
          <xdr:rowOff>323850</xdr:rowOff>
        </xdr:to>
        <xdr:sp macro="" textlink="">
          <xdr:nvSpPr>
            <xdr:cNvPr id="11385" name="Option Button 2169" hidden="1">
              <a:extLst>
                <a:ext uri="{63B3BB69-23CF-44E3-9099-C40C66FF867C}">
                  <a14:compatExt spid="_x0000_s11385"/>
                </a:ext>
                <a:ext uri="{FF2B5EF4-FFF2-40B4-BE49-F238E27FC236}">
                  <a16:creationId xmlns:a16="http://schemas.microsoft.com/office/drawing/2014/main" id="{00000000-0008-0000-0100-00007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45</xdr:row>
          <xdr:rowOff>76200</xdr:rowOff>
        </xdr:from>
        <xdr:to>
          <xdr:col>15</xdr:col>
          <xdr:colOff>419100</xdr:colOff>
          <xdr:row>45</xdr:row>
          <xdr:rowOff>323850</xdr:rowOff>
        </xdr:to>
        <xdr:sp macro="" textlink="">
          <xdr:nvSpPr>
            <xdr:cNvPr id="11386" name="Option Button 2170" hidden="1">
              <a:extLst>
                <a:ext uri="{63B3BB69-23CF-44E3-9099-C40C66FF867C}">
                  <a14:compatExt spid="_x0000_s11386"/>
                </a:ext>
                <a:ext uri="{FF2B5EF4-FFF2-40B4-BE49-F238E27FC236}">
                  <a16:creationId xmlns:a16="http://schemas.microsoft.com/office/drawing/2014/main" id="{00000000-0008-0000-0100-00007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45</xdr:row>
          <xdr:rowOff>76200</xdr:rowOff>
        </xdr:from>
        <xdr:to>
          <xdr:col>16</xdr:col>
          <xdr:colOff>419100</xdr:colOff>
          <xdr:row>45</xdr:row>
          <xdr:rowOff>323850</xdr:rowOff>
        </xdr:to>
        <xdr:sp macro="" textlink="">
          <xdr:nvSpPr>
            <xdr:cNvPr id="11387" name="Option Button 2171" hidden="1">
              <a:extLst>
                <a:ext uri="{63B3BB69-23CF-44E3-9099-C40C66FF867C}">
                  <a14:compatExt spid="_x0000_s11387"/>
                </a:ext>
                <a:ext uri="{FF2B5EF4-FFF2-40B4-BE49-F238E27FC236}">
                  <a16:creationId xmlns:a16="http://schemas.microsoft.com/office/drawing/2014/main" id="{00000000-0008-0000-0100-00007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45</xdr:row>
          <xdr:rowOff>47625</xdr:rowOff>
        </xdr:from>
        <xdr:to>
          <xdr:col>16</xdr:col>
          <xdr:colOff>533400</xdr:colOff>
          <xdr:row>45</xdr:row>
          <xdr:rowOff>333375</xdr:rowOff>
        </xdr:to>
        <xdr:sp macro="" textlink="">
          <xdr:nvSpPr>
            <xdr:cNvPr id="11388" name="Group Box 2172" hidden="1">
              <a:extLst>
                <a:ext uri="{63B3BB69-23CF-44E3-9099-C40C66FF867C}">
                  <a14:compatExt spid="_x0000_s11388"/>
                </a:ext>
                <a:ext uri="{FF2B5EF4-FFF2-40B4-BE49-F238E27FC236}">
                  <a16:creationId xmlns:a16="http://schemas.microsoft.com/office/drawing/2014/main" id="{00000000-0008-0000-0100-00007C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G-7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46</xdr:row>
          <xdr:rowOff>76200</xdr:rowOff>
        </xdr:from>
        <xdr:to>
          <xdr:col>5</xdr:col>
          <xdr:colOff>419100</xdr:colOff>
          <xdr:row>46</xdr:row>
          <xdr:rowOff>323850</xdr:rowOff>
        </xdr:to>
        <xdr:sp macro="" textlink="">
          <xdr:nvSpPr>
            <xdr:cNvPr id="11389" name="Option Button 2173" hidden="1">
              <a:extLst>
                <a:ext uri="{63B3BB69-23CF-44E3-9099-C40C66FF867C}">
                  <a14:compatExt spid="_x0000_s11389"/>
                </a:ext>
                <a:ext uri="{FF2B5EF4-FFF2-40B4-BE49-F238E27FC236}">
                  <a16:creationId xmlns:a16="http://schemas.microsoft.com/office/drawing/2014/main" id="{00000000-0008-0000-0100-00007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46</xdr:row>
          <xdr:rowOff>76200</xdr:rowOff>
        </xdr:from>
        <xdr:to>
          <xdr:col>6</xdr:col>
          <xdr:colOff>419100</xdr:colOff>
          <xdr:row>46</xdr:row>
          <xdr:rowOff>323850</xdr:rowOff>
        </xdr:to>
        <xdr:sp macro="" textlink="">
          <xdr:nvSpPr>
            <xdr:cNvPr id="11390" name="Option Button 2174" hidden="1">
              <a:extLst>
                <a:ext uri="{63B3BB69-23CF-44E3-9099-C40C66FF867C}">
                  <a14:compatExt spid="_x0000_s11390"/>
                </a:ext>
                <a:ext uri="{FF2B5EF4-FFF2-40B4-BE49-F238E27FC236}">
                  <a16:creationId xmlns:a16="http://schemas.microsoft.com/office/drawing/2014/main" id="{00000000-0008-0000-0100-00007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46</xdr:row>
          <xdr:rowOff>76200</xdr:rowOff>
        </xdr:from>
        <xdr:to>
          <xdr:col>7</xdr:col>
          <xdr:colOff>419100</xdr:colOff>
          <xdr:row>46</xdr:row>
          <xdr:rowOff>323850</xdr:rowOff>
        </xdr:to>
        <xdr:sp macro="" textlink="">
          <xdr:nvSpPr>
            <xdr:cNvPr id="11391" name="Option Button 2175" hidden="1">
              <a:extLst>
                <a:ext uri="{63B3BB69-23CF-44E3-9099-C40C66FF867C}">
                  <a14:compatExt spid="_x0000_s11391"/>
                </a:ext>
                <a:ext uri="{FF2B5EF4-FFF2-40B4-BE49-F238E27FC236}">
                  <a16:creationId xmlns:a16="http://schemas.microsoft.com/office/drawing/2014/main" id="{00000000-0008-0000-0100-00007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46</xdr:row>
          <xdr:rowOff>76200</xdr:rowOff>
        </xdr:from>
        <xdr:to>
          <xdr:col>8</xdr:col>
          <xdr:colOff>419100</xdr:colOff>
          <xdr:row>46</xdr:row>
          <xdr:rowOff>323850</xdr:rowOff>
        </xdr:to>
        <xdr:sp macro="" textlink="">
          <xdr:nvSpPr>
            <xdr:cNvPr id="11392" name="Option Button 2176" hidden="1">
              <a:extLst>
                <a:ext uri="{63B3BB69-23CF-44E3-9099-C40C66FF867C}">
                  <a14:compatExt spid="_x0000_s11392"/>
                </a:ext>
                <a:ext uri="{FF2B5EF4-FFF2-40B4-BE49-F238E27FC236}">
                  <a16:creationId xmlns:a16="http://schemas.microsoft.com/office/drawing/2014/main" id="{00000000-0008-0000-0100-00008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46</xdr:row>
          <xdr:rowOff>76200</xdr:rowOff>
        </xdr:from>
        <xdr:to>
          <xdr:col>9</xdr:col>
          <xdr:colOff>419100</xdr:colOff>
          <xdr:row>46</xdr:row>
          <xdr:rowOff>323850</xdr:rowOff>
        </xdr:to>
        <xdr:sp macro="" textlink="">
          <xdr:nvSpPr>
            <xdr:cNvPr id="11393" name="Option Button 2177" hidden="1">
              <a:extLst>
                <a:ext uri="{63B3BB69-23CF-44E3-9099-C40C66FF867C}">
                  <a14:compatExt spid="_x0000_s11393"/>
                </a:ext>
                <a:ext uri="{FF2B5EF4-FFF2-40B4-BE49-F238E27FC236}">
                  <a16:creationId xmlns:a16="http://schemas.microsoft.com/office/drawing/2014/main" id="{00000000-0008-0000-0100-00008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46</xdr:row>
          <xdr:rowOff>76200</xdr:rowOff>
        </xdr:from>
        <xdr:to>
          <xdr:col>10</xdr:col>
          <xdr:colOff>419100</xdr:colOff>
          <xdr:row>46</xdr:row>
          <xdr:rowOff>323850</xdr:rowOff>
        </xdr:to>
        <xdr:sp macro="" textlink="">
          <xdr:nvSpPr>
            <xdr:cNvPr id="11394" name="Option Button 2178" hidden="1">
              <a:extLst>
                <a:ext uri="{63B3BB69-23CF-44E3-9099-C40C66FF867C}">
                  <a14:compatExt spid="_x0000_s11394"/>
                </a:ext>
                <a:ext uri="{FF2B5EF4-FFF2-40B4-BE49-F238E27FC236}">
                  <a16:creationId xmlns:a16="http://schemas.microsoft.com/office/drawing/2014/main" id="{00000000-0008-0000-0100-00008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46</xdr:row>
          <xdr:rowOff>76200</xdr:rowOff>
        </xdr:from>
        <xdr:to>
          <xdr:col>11</xdr:col>
          <xdr:colOff>419100</xdr:colOff>
          <xdr:row>46</xdr:row>
          <xdr:rowOff>323850</xdr:rowOff>
        </xdr:to>
        <xdr:sp macro="" textlink="">
          <xdr:nvSpPr>
            <xdr:cNvPr id="11395" name="Option Button 2179" hidden="1">
              <a:extLst>
                <a:ext uri="{63B3BB69-23CF-44E3-9099-C40C66FF867C}">
                  <a14:compatExt spid="_x0000_s11395"/>
                </a:ext>
                <a:ext uri="{FF2B5EF4-FFF2-40B4-BE49-F238E27FC236}">
                  <a16:creationId xmlns:a16="http://schemas.microsoft.com/office/drawing/2014/main" id="{00000000-0008-0000-0100-00008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46</xdr:row>
          <xdr:rowOff>76200</xdr:rowOff>
        </xdr:from>
        <xdr:to>
          <xdr:col>12</xdr:col>
          <xdr:colOff>419100</xdr:colOff>
          <xdr:row>46</xdr:row>
          <xdr:rowOff>323850</xdr:rowOff>
        </xdr:to>
        <xdr:sp macro="" textlink="">
          <xdr:nvSpPr>
            <xdr:cNvPr id="11396" name="Option Button 2180" hidden="1">
              <a:extLst>
                <a:ext uri="{63B3BB69-23CF-44E3-9099-C40C66FF867C}">
                  <a14:compatExt spid="_x0000_s11396"/>
                </a:ext>
                <a:ext uri="{FF2B5EF4-FFF2-40B4-BE49-F238E27FC236}">
                  <a16:creationId xmlns:a16="http://schemas.microsoft.com/office/drawing/2014/main" id="{00000000-0008-0000-0100-00008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46</xdr:row>
          <xdr:rowOff>76200</xdr:rowOff>
        </xdr:from>
        <xdr:to>
          <xdr:col>13</xdr:col>
          <xdr:colOff>419100</xdr:colOff>
          <xdr:row>46</xdr:row>
          <xdr:rowOff>323850</xdr:rowOff>
        </xdr:to>
        <xdr:sp macro="" textlink="">
          <xdr:nvSpPr>
            <xdr:cNvPr id="11397" name="Option Button 2181" hidden="1">
              <a:extLst>
                <a:ext uri="{63B3BB69-23CF-44E3-9099-C40C66FF867C}">
                  <a14:compatExt spid="_x0000_s11397"/>
                </a:ext>
                <a:ext uri="{FF2B5EF4-FFF2-40B4-BE49-F238E27FC236}">
                  <a16:creationId xmlns:a16="http://schemas.microsoft.com/office/drawing/2014/main" id="{00000000-0008-0000-0100-00008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46</xdr:row>
          <xdr:rowOff>76200</xdr:rowOff>
        </xdr:from>
        <xdr:to>
          <xdr:col>14</xdr:col>
          <xdr:colOff>419100</xdr:colOff>
          <xdr:row>46</xdr:row>
          <xdr:rowOff>323850</xdr:rowOff>
        </xdr:to>
        <xdr:sp macro="" textlink="">
          <xdr:nvSpPr>
            <xdr:cNvPr id="11398" name="Option Button 2182" hidden="1">
              <a:extLst>
                <a:ext uri="{63B3BB69-23CF-44E3-9099-C40C66FF867C}">
                  <a14:compatExt spid="_x0000_s11398"/>
                </a:ext>
                <a:ext uri="{FF2B5EF4-FFF2-40B4-BE49-F238E27FC236}">
                  <a16:creationId xmlns:a16="http://schemas.microsoft.com/office/drawing/2014/main" id="{00000000-0008-0000-0100-00008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46</xdr:row>
          <xdr:rowOff>76200</xdr:rowOff>
        </xdr:from>
        <xdr:to>
          <xdr:col>15</xdr:col>
          <xdr:colOff>419100</xdr:colOff>
          <xdr:row>46</xdr:row>
          <xdr:rowOff>323850</xdr:rowOff>
        </xdr:to>
        <xdr:sp macro="" textlink="">
          <xdr:nvSpPr>
            <xdr:cNvPr id="11399" name="Option Button 2183" hidden="1">
              <a:extLst>
                <a:ext uri="{63B3BB69-23CF-44E3-9099-C40C66FF867C}">
                  <a14:compatExt spid="_x0000_s11399"/>
                </a:ext>
                <a:ext uri="{FF2B5EF4-FFF2-40B4-BE49-F238E27FC236}">
                  <a16:creationId xmlns:a16="http://schemas.microsoft.com/office/drawing/2014/main" id="{00000000-0008-0000-0100-00008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46</xdr:row>
          <xdr:rowOff>76200</xdr:rowOff>
        </xdr:from>
        <xdr:to>
          <xdr:col>16</xdr:col>
          <xdr:colOff>419100</xdr:colOff>
          <xdr:row>46</xdr:row>
          <xdr:rowOff>323850</xdr:rowOff>
        </xdr:to>
        <xdr:sp macro="" textlink="">
          <xdr:nvSpPr>
            <xdr:cNvPr id="11400" name="Option Button 2184" hidden="1">
              <a:extLst>
                <a:ext uri="{63B3BB69-23CF-44E3-9099-C40C66FF867C}">
                  <a14:compatExt spid="_x0000_s11400"/>
                </a:ext>
                <a:ext uri="{FF2B5EF4-FFF2-40B4-BE49-F238E27FC236}">
                  <a16:creationId xmlns:a16="http://schemas.microsoft.com/office/drawing/2014/main" id="{00000000-0008-0000-0100-00008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46</xdr:row>
          <xdr:rowOff>47625</xdr:rowOff>
        </xdr:from>
        <xdr:to>
          <xdr:col>16</xdr:col>
          <xdr:colOff>533400</xdr:colOff>
          <xdr:row>46</xdr:row>
          <xdr:rowOff>333375</xdr:rowOff>
        </xdr:to>
        <xdr:sp macro="" textlink="">
          <xdr:nvSpPr>
            <xdr:cNvPr id="11401" name="Group Box 2185" hidden="1">
              <a:extLst>
                <a:ext uri="{63B3BB69-23CF-44E3-9099-C40C66FF867C}">
                  <a14:compatExt spid="_x0000_s11401"/>
                </a:ext>
                <a:ext uri="{FF2B5EF4-FFF2-40B4-BE49-F238E27FC236}">
                  <a16:creationId xmlns:a16="http://schemas.microsoft.com/office/drawing/2014/main" id="{00000000-0008-0000-0100-000089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G-8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47</xdr:row>
          <xdr:rowOff>76200</xdr:rowOff>
        </xdr:from>
        <xdr:to>
          <xdr:col>5</xdr:col>
          <xdr:colOff>419100</xdr:colOff>
          <xdr:row>47</xdr:row>
          <xdr:rowOff>323850</xdr:rowOff>
        </xdr:to>
        <xdr:sp macro="" textlink="">
          <xdr:nvSpPr>
            <xdr:cNvPr id="11402" name="Option Button 2186" hidden="1">
              <a:extLst>
                <a:ext uri="{63B3BB69-23CF-44E3-9099-C40C66FF867C}">
                  <a14:compatExt spid="_x0000_s11402"/>
                </a:ext>
                <a:ext uri="{FF2B5EF4-FFF2-40B4-BE49-F238E27FC236}">
                  <a16:creationId xmlns:a16="http://schemas.microsoft.com/office/drawing/2014/main" id="{00000000-0008-0000-0100-00008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47</xdr:row>
          <xdr:rowOff>76200</xdr:rowOff>
        </xdr:from>
        <xdr:to>
          <xdr:col>6</xdr:col>
          <xdr:colOff>419100</xdr:colOff>
          <xdr:row>47</xdr:row>
          <xdr:rowOff>323850</xdr:rowOff>
        </xdr:to>
        <xdr:sp macro="" textlink="">
          <xdr:nvSpPr>
            <xdr:cNvPr id="11403" name="Option Button 2187" hidden="1">
              <a:extLst>
                <a:ext uri="{63B3BB69-23CF-44E3-9099-C40C66FF867C}">
                  <a14:compatExt spid="_x0000_s11403"/>
                </a:ext>
                <a:ext uri="{FF2B5EF4-FFF2-40B4-BE49-F238E27FC236}">
                  <a16:creationId xmlns:a16="http://schemas.microsoft.com/office/drawing/2014/main" id="{00000000-0008-0000-0100-00008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47</xdr:row>
          <xdr:rowOff>76200</xdr:rowOff>
        </xdr:from>
        <xdr:to>
          <xdr:col>7</xdr:col>
          <xdr:colOff>419100</xdr:colOff>
          <xdr:row>47</xdr:row>
          <xdr:rowOff>323850</xdr:rowOff>
        </xdr:to>
        <xdr:sp macro="" textlink="">
          <xdr:nvSpPr>
            <xdr:cNvPr id="11404" name="Option Button 2188" hidden="1">
              <a:extLst>
                <a:ext uri="{63B3BB69-23CF-44E3-9099-C40C66FF867C}">
                  <a14:compatExt spid="_x0000_s11404"/>
                </a:ext>
                <a:ext uri="{FF2B5EF4-FFF2-40B4-BE49-F238E27FC236}">
                  <a16:creationId xmlns:a16="http://schemas.microsoft.com/office/drawing/2014/main" id="{00000000-0008-0000-0100-00008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47</xdr:row>
          <xdr:rowOff>76200</xdr:rowOff>
        </xdr:from>
        <xdr:to>
          <xdr:col>8</xdr:col>
          <xdr:colOff>419100</xdr:colOff>
          <xdr:row>47</xdr:row>
          <xdr:rowOff>323850</xdr:rowOff>
        </xdr:to>
        <xdr:sp macro="" textlink="">
          <xdr:nvSpPr>
            <xdr:cNvPr id="11405" name="Option Button 2189" hidden="1">
              <a:extLst>
                <a:ext uri="{63B3BB69-23CF-44E3-9099-C40C66FF867C}">
                  <a14:compatExt spid="_x0000_s11405"/>
                </a:ext>
                <a:ext uri="{FF2B5EF4-FFF2-40B4-BE49-F238E27FC236}">
                  <a16:creationId xmlns:a16="http://schemas.microsoft.com/office/drawing/2014/main" id="{00000000-0008-0000-0100-00008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47</xdr:row>
          <xdr:rowOff>76200</xdr:rowOff>
        </xdr:from>
        <xdr:to>
          <xdr:col>9</xdr:col>
          <xdr:colOff>419100</xdr:colOff>
          <xdr:row>47</xdr:row>
          <xdr:rowOff>323850</xdr:rowOff>
        </xdr:to>
        <xdr:sp macro="" textlink="">
          <xdr:nvSpPr>
            <xdr:cNvPr id="11406" name="Option Button 2190" hidden="1">
              <a:extLst>
                <a:ext uri="{63B3BB69-23CF-44E3-9099-C40C66FF867C}">
                  <a14:compatExt spid="_x0000_s11406"/>
                </a:ext>
                <a:ext uri="{FF2B5EF4-FFF2-40B4-BE49-F238E27FC236}">
                  <a16:creationId xmlns:a16="http://schemas.microsoft.com/office/drawing/2014/main" id="{00000000-0008-0000-0100-00008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47</xdr:row>
          <xdr:rowOff>76200</xdr:rowOff>
        </xdr:from>
        <xdr:to>
          <xdr:col>10</xdr:col>
          <xdr:colOff>419100</xdr:colOff>
          <xdr:row>47</xdr:row>
          <xdr:rowOff>323850</xdr:rowOff>
        </xdr:to>
        <xdr:sp macro="" textlink="">
          <xdr:nvSpPr>
            <xdr:cNvPr id="11407" name="Option Button 2191" hidden="1">
              <a:extLst>
                <a:ext uri="{63B3BB69-23CF-44E3-9099-C40C66FF867C}">
                  <a14:compatExt spid="_x0000_s11407"/>
                </a:ext>
                <a:ext uri="{FF2B5EF4-FFF2-40B4-BE49-F238E27FC236}">
                  <a16:creationId xmlns:a16="http://schemas.microsoft.com/office/drawing/2014/main" id="{00000000-0008-0000-0100-00008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47</xdr:row>
          <xdr:rowOff>76200</xdr:rowOff>
        </xdr:from>
        <xdr:to>
          <xdr:col>11</xdr:col>
          <xdr:colOff>419100</xdr:colOff>
          <xdr:row>47</xdr:row>
          <xdr:rowOff>323850</xdr:rowOff>
        </xdr:to>
        <xdr:sp macro="" textlink="">
          <xdr:nvSpPr>
            <xdr:cNvPr id="11408" name="Option Button 2192" hidden="1">
              <a:extLst>
                <a:ext uri="{63B3BB69-23CF-44E3-9099-C40C66FF867C}">
                  <a14:compatExt spid="_x0000_s11408"/>
                </a:ext>
                <a:ext uri="{FF2B5EF4-FFF2-40B4-BE49-F238E27FC236}">
                  <a16:creationId xmlns:a16="http://schemas.microsoft.com/office/drawing/2014/main" id="{00000000-0008-0000-0100-00009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47</xdr:row>
          <xdr:rowOff>76200</xdr:rowOff>
        </xdr:from>
        <xdr:to>
          <xdr:col>12</xdr:col>
          <xdr:colOff>419100</xdr:colOff>
          <xdr:row>47</xdr:row>
          <xdr:rowOff>323850</xdr:rowOff>
        </xdr:to>
        <xdr:sp macro="" textlink="">
          <xdr:nvSpPr>
            <xdr:cNvPr id="11409" name="Option Button 2193" hidden="1">
              <a:extLst>
                <a:ext uri="{63B3BB69-23CF-44E3-9099-C40C66FF867C}">
                  <a14:compatExt spid="_x0000_s11409"/>
                </a:ext>
                <a:ext uri="{FF2B5EF4-FFF2-40B4-BE49-F238E27FC236}">
                  <a16:creationId xmlns:a16="http://schemas.microsoft.com/office/drawing/2014/main" id="{00000000-0008-0000-0100-00009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47</xdr:row>
          <xdr:rowOff>76200</xdr:rowOff>
        </xdr:from>
        <xdr:to>
          <xdr:col>13</xdr:col>
          <xdr:colOff>419100</xdr:colOff>
          <xdr:row>47</xdr:row>
          <xdr:rowOff>323850</xdr:rowOff>
        </xdr:to>
        <xdr:sp macro="" textlink="">
          <xdr:nvSpPr>
            <xdr:cNvPr id="11410" name="Option Button 2194" hidden="1">
              <a:extLst>
                <a:ext uri="{63B3BB69-23CF-44E3-9099-C40C66FF867C}">
                  <a14:compatExt spid="_x0000_s11410"/>
                </a:ext>
                <a:ext uri="{FF2B5EF4-FFF2-40B4-BE49-F238E27FC236}">
                  <a16:creationId xmlns:a16="http://schemas.microsoft.com/office/drawing/2014/main" id="{00000000-0008-0000-0100-00009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47</xdr:row>
          <xdr:rowOff>76200</xdr:rowOff>
        </xdr:from>
        <xdr:to>
          <xdr:col>14</xdr:col>
          <xdr:colOff>419100</xdr:colOff>
          <xdr:row>47</xdr:row>
          <xdr:rowOff>323850</xdr:rowOff>
        </xdr:to>
        <xdr:sp macro="" textlink="">
          <xdr:nvSpPr>
            <xdr:cNvPr id="11411" name="Option Button 2195" hidden="1">
              <a:extLst>
                <a:ext uri="{63B3BB69-23CF-44E3-9099-C40C66FF867C}">
                  <a14:compatExt spid="_x0000_s11411"/>
                </a:ext>
                <a:ext uri="{FF2B5EF4-FFF2-40B4-BE49-F238E27FC236}">
                  <a16:creationId xmlns:a16="http://schemas.microsoft.com/office/drawing/2014/main" id="{00000000-0008-0000-0100-00009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47</xdr:row>
          <xdr:rowOff>76200</xdr:rowOff>
        </xdr:from>
        <xdr:to>
          <xdr:col>15</xdr:col>
          <xdr:colOff>419100</xdr:colOff>
          <xdr:row>47</xdr:row>
          <xdr:rowOff>323850</xdr:rowOff>
        </xdr:to>
        <xdr:sp macro="" textlink="">
          <xdr:nvSpPr>
            <xdr:cNvPr id="11412" name="Option Button 2196" hidden="1">
              <a:extLst>
                <a:ext uri="{63B3BB69-23CF-44E3-9099-C40C66FF867C}">
                  <a14:compatExt spid="_x0000_s11412"/>
                </a:ext>
                <a:ext uri="{FF2B5EF4-FFF2-40B4-BE49-F238E27FC236}">
                  <a16:creationId xmlns:a16="http://schemas.microsoft.com/office/drawing/2014/main" id="{00000000-0008-0000-0100-00009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47</xdr:row>
          <xdr:rowOff>76200</xdr:rowOff>
        </xdr:from>
        <xdr:to>
          <xdr:col>16</xdr:col>
          <xdr:colOff>419100</xdr:colOff>
          <xdr:row>47</xdr:row>
          <xdr:rowOff>323850</xdr:rowOff>
        </xdr:to>
        <xdr:sp macro="" textlink="">
          <xdr:nvSpPr>
            <xdr:cNvPr id="11413" name="Option Button 2197" hidden="1">
              <a:extLst>
                <a:ext uri="{63B3BB69-23CF-44E3-9099-C40C66FF867C}">
                  <a14:compatExt spid="_x0000_s11413"/>
                </a:ext>
                <a:ext uri="{FF2B5EF4-FFF2-40B4-BE49-F238E27FC236}">
                  <a16:creationId xmlns:a16="http://schemas.microsoft.com/office/drawing/2014/main" id="{00000000-0008-0000-0100-00009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47</xdr:row>
          <xdr:rowOff>47625</xdr:rowOff>
        </xdr:from>
        <xdr:to>
          <xdr:col>16</xdr:col>
          <xdr:colOff>533400</xdr:colOff>
          <xdr:row>47</xdr:row>
          <xdr:rowOff>333375</xdr:rowOff>
        </xdr:to>
        <xdr:sp macro="" textlink="">
          <xdr:nvSpPr>
            <xdr:cNvPr id="11414" name="Group Box 2198" hidden="1">
              <a:extLst>
                <a:ext uri="{63B3BB69-23CF-44E3-9099-C40C66FF867C}">
                  <a14:compatExt spid="_x0000_s11414"/>
                </a:ext>
                <a:ext uri="{FF2B5EF4-FFF2-40B4-BE49-F238E27FC236}">
                  <a16:creationId xmlns:a16="http://schemas.microsoft.com/office/drawing/2014/main" id="{00000000-0008-0000-0100-000096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G-9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48</xdr:row>
          <xdr:rowOff>76200</xdr:rowOff>
        </xdr:from>
        <xdr:to>
          <xdr:col>5</xdr:col>
          <xdr:colOff>419100</xdr:colOff>
          <xdr:row>48</xdr:row>
          <xdr:rowOff>323850</xdr:rowOff>
        </xdr:to>
        <xdr:sp macro="" textlink="">
          <xdr:nvSpPr>
            <xdr:cNvPr id="11415" name="Option Button 2199" hidden="1">
              <a:extLst>
                <a:ext uri="{63B3BB69-23CF-44E3-9099-C40C66FF867C}">
                  <a14:compatExt spid="_x0000_s11415"/>
                </a:ext>
                <a:ext uri="{FF2B5EF4-FFF2-40B4-BE49-F238E27FC236}">
                  <a16:creationId xmlns:a16="http://schemas.microsoft.com/office/drawing/2014/main" id="{00000000-0008-0000-0100-00009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48</xdr:row>
          <xdr:rowOff>76200</xdr:rowOff>
        </xdr:from>
        <xdr:to>
          <xdr:col>6</xdr:col>
          <xdr:colOff>419100</xdr:colOff>
          <xdr:row>48</xdr:row>
          <xdr:rowOff>323850</xdr:rowOff>
        </xdr:to>
        <xdr:sp macro="" textlink="">
          <xdr:nvSpPr>
            <xdr:cNvPr id="11416" name="Option Button 2200" hidden="1">
              <a:extLst>
                <a:ext uri="{63B3BB69-23CF-44E3-9099-C40C66FF867C}">
                  <a14:compatExt spid="_x0000_s11416"/>
                </a:ext>
                <a:ext uri="{FF2B5EF4-FFF2-40B4-BE49-F238E27FC236}">
                  <a16:creationId xmlns:a16="http://schemas.microsoft.com/office/drawing/2014/main" id="{00000000-0008-0000-0100-00009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48</xdr:row>
          <xdr:rowOff>76200</xdr:rowOff>
        </xdr:from>
        <xdr:to>
          <xdr:col>7</xdr:col>
          <xdr:colOff>419100</xdr:colOff>
          <xdr:row>48</xdr:row>
          <xdr:rowOff>323850</xdr:rowOff>
        </xdr:to>
        <xdr:sp macro="" textlink="">
          <xdr:nvSpPr>
            <xdr:cNvPr id="11417" name="Option Button 2201" hidden="1">
              <a:extLst>
                <a:ext uri="{63B3BB69-23CF-44E3-9099-C40C66FF867C}">
                  <a14:compatExt spid="_x0000_s11417"/>
                </a:ext>
                <a:ext uri="{FF2B5EF4-FFF2-40B4-BE49-F238E27FC236}">
                  <a16:creationId xmlns:a16="http://schemas.microsoft.com/office/drawing/2014/main" id="{00000000-0008-0000-0100-00009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48</xdr:row>
          <xdr:rowOff>76200</xdr:rowOff>
        </xdr:from>
        <xdr:to>
          <xdr:col>8</xdr:col>
          <xdr:colOff>419100</xdr:colOff>
          <xdr:row>48</xdr:row>
          <xdr:rowOff>323850</xdr:rowOff>
        </xdr:to>
        <xdr:sp macro="" textlink="">
          <xdr:nvSpPr>
            <xdr:cNvPr id="11418" name="Option Button 2202" hidden="1">
              <a:extLst>
                <a:ext uri="{63B3BB69-23CF-44E3-9099-C40C66FF867C}">
                  <a14:compatExt spid="_x0000_s11418"/>
                </a:ext>
                <a:ext uri="{FF2B5EF4-FFF2-40B4-BE49-F238E27FC236}">
                  <a16:creationId xmlns:a16="http://schemas.microsoft.com/office/drawing/2014/main" id="{00000000-0008-0000-0100-00009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48</xdr:row>
          <xdr:rowOff>76200</xdr:rowOff>
        </xdr:from>
        <xdr:to>
          <xdr:col>9</xdr:col>
          <xdr:colOff>419100</xdr:colOff>
          <xdr:row>48</xdr:row>
          <xdr:rowOff>323850</xdr:rowOff>
        </xdr:to>
        <xdr:sp macro="" textlink="">
          <xdr:nvSpPr>
            <xdr:cNvPr id="11419" name="Option Button 2203" hidden="1">
              <a:extLst>
                <a:ext uri="{63B3BB69-23CF-44E3-9099-C40C66FF867C}">
                  <a14:compatExt spid="_x0000_s11419"/>
                </a:ext>
                <a:ext uri="{FF2B5EF4-FFF2-40B4-BE49-F238E27FC236}">
                  <a16:creationId xmlns:a16="http://schemas.microsoft.com/office/drawing/2014/main" id="{00000000-0008-0000-0100-00009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48</xdr:row>
          <xdr:rowOff>76200</xdr:rowOff>
        </xdr:from>
        <xdr:to>
          <xdr:col>10</xdr:col>
          <xdr:colOff>419100</xdr:colOff>
          <xdr:row>48</xdr:row>
          <xdr:rowOff>323850</xdr:rowOff>
        </xdr:to>
        <xdr:sp macro="" textlink="">
          <xdr:nvSpPr>
            <xdr:cNvPr id="11420" name="Option Button 2204" hidden="1">
              <a:extLst>
                <a:ext uri="{63B3BB69-23CF-44E3-9099-C40C66FF867C}">
                  <a14:compatExt spid="_x0000_s11420"/>
                </a:ext>
                <a:ext uri="{FF2B5EF4-FFF2-40B4-BE49-F238E27FC236}">
                  <a16:creationId xmlns:a16="http://schemas.microsoft.com/office/drawing/2014/main" id="{00000000-0008-0000-0100-00009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48</xdr:row>
          <xdr:rowOff>76200</xdr:rowOff>
        </xdr:from>
        <xdr:to>
          <xdr:col>11</xdr:col>
          <xdr:colOff>419100</xdr:colOff>
          <xdr:row>48</xdr:row>
          <xdr:rowOff>323850</xdr:rowOff>
        </xdr:to>
        <xdr:sp macro="" textlink="">
          <xdr:nvSpPr>
            <xdr:cNvPr id="11421" name="Option Button 2205" hidden="1">
              <a:extLst>
                <a:ext uri="{63B3BB69-23CF-44E3-9099-C40C66FF867C}">
                  <a14:compatExt spid="_x0000_s11421"/>
                </a:ext>
                <a:ext uri="{FF2B5EF4-FFF2-40B4-BE49-F238E27FC236}">
                  <a16:creationId xmlns:a16="http://schemas.microsoft.com/office/drawing/2014/main" id="{00000000-0008-0000-0100-00009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48</xdr:row>
          <xdr:rowOff>76200</xdr:rowOff>
        </xdr:from>
        <xdr:to>
          <xdr:col>12</xdr:col>
          <xdr:colOff>419100</xdr:colOff>
          <xdr:row>48</xdr:row>
          <xdr:rowOff>323850</xdr:rowOff>
        </xdr:to>
        <xdr:sp macro="" textlink="">
          <xdr:nvSpPr>
            <xdr:cNvPr id="11422" name="Option Button 2206" hidden="1">
              <a:extLst>
                <a:ext uri="{63B3BB69-23CF-44E3-9099-C40C66FF867C}">
                  <a14:compatExt spid="_x0000_s11422"/>
                </a:ext>
                <a:ext uri="{FF2B5EF4-FFF2-40B4-BE49-F238E27FC236}">
                  <a16:creationId xmlns:a16="http://schemas.microsoft.com/office/drawing/2014/main" id="{00000000-0008-0000-0100-00009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48</xdr:row>
          <xdr:rowOff>76200</xdr:rowOff>
        </xdr:from>
        <xdr:to>
          <xdr:col>13</xdr:col>
          <xdr:colOff>419100</xdr:colOff>
          <xdr:row>48</xdr:row>
          <xdr:rowOff>323850</xdr:rowOff>
        </xdr:to>
        <xdr:sp macro="" textlink="">
          <xdr:nvSpPr>
            <xdr:cNvPr id="11423" name="Option Button 2207" hidden="1">
              <a:extLst>
                <a:ext uri="{63B3BB69-23CF-44E3-9099-C40C66FF867C}">
                  <a14:compatExt spid="_x0000_s11423"/>
                </a:ext>
                <a:ext uri="{FF2B5EF4-FFF2-40B4-BE49-F238E27FC236}">
                  <a16:creationId xmlns:a16="http://schemas.microsoft.com/office/drawing/2014/main" id="{00000000-0008-0000-0100-00009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48</xdr:row>
          <xdr:rowOff>76200</xdr:rowOff>
        </xdr:from>
        <xdr:to>
          <xdr:col>14</xdr:col>
          <xdr:colOff>419100</xdr:colOff>
          <xdr:row>48</xdr:row>
          <xdr:rowOff>323850</xdr:rowOff>
        </xdr:to>
        <xdr:sp macro="" textlink="">
          <xdr:nvSpPr>
            <xdr:cNvPr id="11424" name="Option Button 2208" hidden="1">
              <a:extLst>
                <a:ext uri="{63B3BB69-23CF-44E3-9099-C40C66FF867C}">
                  <a14:compatExt spid="_x0000_s11424"/>
                </a:ext>
                <a:ext uri="{FF2B5EF4-FFF2-40B4-BE49-F238E27FC236}">
                  <a16:creationId xmlns:a16="http://schemas.microsoft.com/office/drawing/2014/main" id="{00000000-0008-0000-0100-0000A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48</xdr:row>
          <xdr:rowOff>76200</xdr:rowOff>
        </xdr:from>
        <xdr:to>
          <xdr:col>15</xdr:col>
          <xdr:colOff>419100</xdr:colOff>
          <xdr:row>48</xdr:row>
          <xdr:rowOff>323850</xdr:rowOff>
        </xdr:to>
        <xdr:sp macro="" textlink="">
          <xdr:nvSpPr>
            <xdr:cNvPr id="11425" name="Option Button 2209" hidden="1">
              <a:extLst>
                <a:ext uri="{63B3BB69-23CF-44E3-9099-C40C66FF867C}">
                  <a14:compatExt spid="_x0000_s11425"/>
                </a:ext>
                <a:ext uri="{FF2B5EF4-FFF2-40B4-BE49-F238E27FC236}">
                  <a16:creationId xmlns:a16="http://schemas.microsoft.com/office/drawing/2014/main" id="{00000000-0008-0000-0100-0000A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48</xdr:row>
          <xdr:rowOff>76200</xdr:rowOff>
        </xdr:from>
        <xdr:to>
          <xdr:col>16</xdr:col>
          <xdr:colOff>419100</xdr:colOff>
          <xdr:row>48</xdr:row>
          <xdr:rowOff>323850</xdr:rowOff>
        </xdr:to>
        <xdr:sp macro="" textlink="">
          <xdr:nvSpPr>
            <xdr:cNvPr id="11426" name="Option Button 2210" hidden="1">
              <a:extLst>
                <a:ext uri="{63B3BB69-23CF-44E3-9099-C40C66FF867C}">
                  <a14:compatExt spid="_x0000_s11426"/>
                </a:ext>
                <a:ext uri="{FF2B5EF4-FFF2-40B4-BE49-F238E27FC236}">
                  <a16:creationId xmlns:a16="http://schemas.microsoft.com/office/drawing/2014/main" id="{00000000-0008-0000-0100-0000A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48</xdr:row>
          <xdr:rowOff>47625</xdr:rowOff>
        </xdr:from>
        <xdr:to>
          <xdr:col>16</xdr:col>
          <xdr:colOff>533400</xdr:colOff>
          <xdr:row>48</xdr:row>
          <xdr:rowOff>333375</xdr:rowOff>
        </xdr:to>
        <xdr:sp macro="" textlink="">
          <xdr:nvSpPr>
            <xdr:cNvPr id="11427" name="Group Box 2211" hidden="1">
              <a:extLst>
                <a:ext uri="{63B3BB69-23CF-44E3-9099-C40C66FF867C}">
                  <a14:compatExt spid="_x0000_s11427"/>
                </a:ext>
                <a:ext uri="{FF2B5EF4-FFF2-40B4-BE49-F238E27FC236}">
                  <a16:creationId xmlns:a16="http://schemas.microsoft.com/office/drawing/2014/main" id="{00000000-0008-0000-0100-0000A3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G-10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49</xdr:row>
          <xdr:rowOff>76200</xdr:rowOff>
        </xdr:from>
        <xdr:to>
          <xdr:col>5</xdr:col>
          <xdr:colOff>419100</xdr:colOff>
          <xdr:row>49</xdr:row>
          <xdr:rowOff>323850</xdr:rowOff>
        </xdr:to>
        <xdr:sp macro="" textlink="">
          <xdr:nvSpPr>
            <xdr:cNvPr id="11428" name="Option Button 2212" hidden="1">
              <a:extLst>
                <a:ext uri="{63B3BB69-23CF-44E3-9099-C40C66FF867C}">
                  <a14:compatExt spid="_x0000_s11428"/>
                </a:ext>
                <a:ext uri="{FF2B5EF4-FFF2-40B4-BE49-F238E27FC236}">
                  <a16:creationId xmlns:a16="http://schemas.microsoft.com/office/drawing/2014/main" id="{00000000-0008-0000-0100-0000A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49</xdr:row>
          <xdr:rowOff>76200</xdr:rowOff>
        </xdr:from>
        <xdr:to>
          <xdr:col>6</xdr:col>
          <xdr:colOff>419100</xdr:colOff>
          <xdr:row>49</xdr:row>
          <xdr:rowOff>323850</xdr:rowOff>
        </xdr:to>
        <xdr:sp macro="" textlink="">
          <xdr:nvSpPr>
            <xdr:cNvPr id="11429" name="Option Button 2213" hidden="1">
              <a:extLst>
                <a:ext uri="{63B3BB69-23CF-44E3-9099-C40C66FF867C}">
                  <a14:compatExt spid="_x0000_s11429"/>
                </a:ext>
                <a:ext uri="{FF2B5EF4-FFF2-40B4-BE49-F238E27FC236}">
                  <a16:creationId xmlns:a16="http://schemas.microsoft.com/office/drawing/2014/main" id="{00000000-0008-0000-0100-0000A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49</xdr:row>
          <xdr:rowOff>76200</xdr:rowOff>
        </xdr:from>
        <xdr:to>
          <xdr:col>7</xdr:col>
          <xdr:colOff>419100</xdr:colOff>
          <xdr:row>49</xdr:row>
          <xdr:rowOff>323850</xdr:rowOff>
        </xdr:to>
        <xdr:sp macro="" textlink="">
          <xdr:nvSpPr>
            <xdr:cNvPr id="11430" name="Option Button 2214" hidden="1">
              <a:extLst>
                <a:ext uri="{63B3BB69-23CF-44E3-9099-C40C66FF867C}">
                  <a14:compatExt spid="_x0000_s11430"/>
                </a:ext>
                <a:ext uri="{FF2B5EF4-FFF2-40B4-BE49-F238E27FC236}">
                  <a16:creationId xmlns:a16="http://schemas.microsoft.com/office/drawing/2014/main" id="{00000000-0008-0000-0100-0000A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49</xdr:row>
          <xdr:rowOff>76200</xdr:rowOff>
        </xdr:from>
        <xdr:to>
          <xdr:col>8</xdr:col>
          <xdr:colOff>419100</xdr:colOff>
          <xdr:row>49</xdr:row>
          <xdr:rowOff>323850</xdr:rowOff>
        </xdr:to>
        <xdr:sp macro="" textlink="">
          <xdr:nvSpPr>
            <xdr:cNvPr id="11431" name="Option Button 2215" hidden="1">
              <a:extLst>
                <a:ext uri="{63B3BB69-23CF-44E3-9099-C40C66FF867C}">
                  <a14:compatExt spid="_x0000_s11431"/>
                </a:ext>
                <a:ext uri="{FF2B5EF4-FFF2-40B4-BE49-F238E27FC236}">
                  <a16:creationId xmlns:a16="http://schemas.microsoft.com/office/drawing/2014/main" id="{00000000-0008-0000-0100-0000A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49</xdr:row>
          <xdr:rowOff>76200</xdr:rowOff>
        </xdr:from>
        <xdr:to>
          <xdr:col>9</xdr:col>
          <xdr:colOff>419100</xdr:colOff>
          <xdr:row>49</xdr:row>
          <xdr:rowOff>323850</xdr:rowOff>
        </xdr:to>
        <xdr:sp macro="" textlink="">
          <xdr:nvSpPr>
            <xdr:cNvPr id="11432" name="Option Button 2216" hidden="1">
              <a:extLst>
                <a:ext uri="{63B3BB69-23CF-44E3-9099-C40C66FF867C}">
                  <a14:compatExt spid="_x0000_s11432"/>
                </a:ext>
                <a:ext uri="{FF2B5EF4-FFF2-40B4-BE49-F238E27FC236}">
                  <a16:creationId xmlns:a16="http://schemas.microsoft.com/office/drawing/2014/main" id="{00000000-0008-0000-0100-0000A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49</xdr:row>
          <xdr:rowOff>76200</xdr:rowOff>
        </xdr:from>
        <xdr:to>
          <xdr:col>10</xdr:col>
          <xdr:colOff>419100</xdr:colOff>
          <xdr:row>49</xdr:row>
          <xdr:rowOff>323850</xdr:rowOff>
        </xdr:to>
        <xdr:sp macro="" textlink="">
          <xdr:nvSpPr>
            <xdr:cNvPr id="11433" name="Option Button 2217" hidden="1">
              <a:extLst>
                <a:ext uri="{63B3BB69-23CF-44E3-9099-C40C66FF867C}">
                  <a14:compatExt spid="_x0000_s11433"/>
                </a:ext>
                <a:ext uri="{FF2B5EF4-FFF2-40B4-BE49-F238E27FC236}">
                  <a16:creationId xmlns:a16="http://schemas.microsoft.com/office/drawing/2014/main" id="{00000000-0008-0000-0100-0000A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49</xdr:row>
          <xdr:rowOff>76200</xdr:rowOff>
        </xdr:from>
        <xdr:to>
          <xdr:col>11</xdr:col>
          <xdr:colOff>419100</xdr:colOff>
          <xdr:row>49</xdr:row>
          <xdr:rowOff>323850</xdr:rowOff>
        </xdr:to>
        <xdr:sp macro="" textlink="">
          <xdr:nvSpPr>
            <xdr:cNvPr id="11434" name="Option Button 2218" hidden="1">
              <a:extLst>
                <a:ext uri="{63B3BB69-23CF-44E3-9099-C40C66FF867C}">
                  <a14:compatExt spid="_x0000_s11434"/>
                </a:ext>
                <a:ext uri="{FF2B5EF4-FFF2-40B4-BE49-F238E27FC236}">
                  <a16:creationId xmlns:a16="http://schemas.microsoft.com/office/drawing/2014/main" id="{00000000-0008-0000-0100-0000A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49</xdr:row>
          <xdr:rowOff>76200</xdr:rowOff>
        </xdr:from>
        <xdr:to>
          <xdr:col>12</xdr:col>
          <xdr:colOff>419100</xdr:colOff>
          <xdr:row>49</xdr:row>
          <xdr:rowOff>323850</xdr:rowOff>
        </xdr:to>
        <xdr:sp macro="" textlink="">
          <xdr:nvSpPr>
            <xdr:cNvPr id="11435" name="Option Button 2219" hidden="1">
              <a:extLst>
                <a:ext uri="{63B3BB69-23CF-44E3-9099-C40C66FF867C}">
                  <a14:compatExt spid="_x0000_s11435"/>
                </a:ext>
                <a:ext uri="{FF2B5EF4-FFF2-40B4-BE49-F238E27FC236}">
                  <a16:creationId xmlns:a16="http://schemas.microsoft.com/office/drawing/2014/main" id="{00000000-0008-0000-0100-0000A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49</xdr:row>
          <xdr:rowOff>76200</xdr:rowOff>
        </xdr:from>
        <xdr:to>
          <xdr:col>13</xdr:col>
          <xdr:colOff>419100</xdr:colOff>
          <xdr:row>49</xdr:row>
          <xdr:rowOff>323850</xdr:rowOff>
        </xdr:to>
        <xdr:sp macro="" textlink="">
          <xdr:nvSpPr>
            <xdr:cNvPr id="11436" name="Option Button 2220" hidden="1">
              <a:extLst>
                <a:ext uri="{63B3BB69-23CF-44E3-9099-C40C66FF867C}">
                  <a14:compatExt spid="_x0000_s11436"/>
                </a:ext>
                <a:ext uri="{FF2B5EF4-FFF2-40B4-BE49-F238E27FC236}">
                  <a16:creationId xmlns:a16="http://schemas.microsoft.com/office/drawing/2014/main" id="{00000000-0008-0000-0100-0000A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49</xdr:row>
          <xdr:rowOff>76200</xdr:rowOff>
        </xdr:from>
        <xdr:to>
          <xdr:col>14</xdr:col>
          <xdr:colOff>419100</xdr:colOff>
          <xdr:row>49</xdr:row>
          <xdr:rowOff>323850</xdr:rowOff>
        </xdr:to>
        <xdr:sp macro="" textlink="">
          <xdr:nvSpPr>
            <xdr:cNvPr id="11437" name="Option Button 2221" hidden="1">
              <a:extLst>
                <a:ext uri="{63B3BB69-23CF-44E3-9099-C40C66FF867C}">
                  <a14:compatExt spid="_x0000_s11437"/>
                </a:ext>
                <a:ext uri="{FF2B5EF4-FFF2-40B4-BE49-F238E27FC236}">
                  <a16:creationId xmlns:a16="http://schemas.microsoft.com/office/drawing/2014/main" id="{00000000-0008-0000-0100-0000A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49</xdr:row>
          <xdr:rowOff>76200</xdr:rowOff>
        </xdr:from>
        <xdr:to>
          <xdr:col>15</xdr:col>
          <xdr:colOff>419100</xdr:colOff>
          <xdr:row>49</xdr:row>
          <xdr:rowOff>323850</xdr:rowOff>
        </xdr:to>
        <xdr:sp macro="" textlink="">
          <xdr:nvSpPr>
            <xdr:cNvPr id="11438" name="Option Button 2222" hidden="1">
              <a:extLst>
                <a:ext uri="{63B3BB69-23CF-44E3-9099-C40C66FF867C}">
                  <a14:compatExt spid="_x0000_s11438"/>
                </a:ext>
                <a:ext uri="{FF2B5EF4-FFF2-40B4-BE49-F238E27FC236}">
                  <a16:creationId xmlns:a16="http://schemas.microsoft.com/office/drawing/2014/main" id="{00000000-0008-0000-0100-0000A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49</xdr:row>
          <xdr:rowOff>76200</xdr:rowOff>
        </xdr:from>
        <xdr:to>
          <xdr:col>16</xdr:col>
          <xdr:colOff>419100</xdr:colOff>
          <xdr:row>49</xdr:row>
          <xdr:rowOff>323850</xdr:rowOff>
        </xdr:to>
        <xdr:sp macro="" textlink="">
          <xdr:nvSpPr>
            <xdr:cNvPr id="11439" name="Option Button 2223" hidden="1">
              <a:extLst>
                <a:ext uri="{63B3BB69-23CF-44E3-9099-C40C66FF867C}">
                  <a14:compatExt spid="_x0000_s11439"/>
                </a:ext>
                <a:ext uri="{FF2B5EF4-FFF2-40B4-BE49-F238E27FC236}">
                  <a16:creationId xmlns:a16="http://schemas.microsoft.com/office/drawing/2014/main" id="{00000000-0008-0000-0100-0000A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49</xdr:row>
          <xdr:rowOff>47625</xdr:rowOff>
        </xdr:from>
        <xdr:to>
          <xdr:col>16</xdr:col>
          <xdr:colOff>533400</xdr:colOff>
          <xdr:row>49</xdr:row>
          <xdr:rowOff>333375</xdr:rowOff>
        </xdr:to>
        <xdr:sp macro="" textlink="">
          <xdr:nvSpPr>
            <xdr:cNvPr id="11440" name="Group Box 2224" hidden="1">
              <a:extLst>
                <a:ext uri="{63B3BB69-23CF-44E3-9099-C40C66FF867C}">
                  <a14:compatExt spid="_x0000_s11440"/>
                </a:ext>
                <a:ext uri="{FF2B5EF4-FFF2-40B4-BE49-F238E27FC236}">
                  <a16:creationId xmlns:a16="http://schemas.microsoft.com/office/drawing/2014/main" id="{00000000-0008-0000-0100-0000B0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H-1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50</xdr:row>
          <xdr:rowOff>76200</xdr:rowOff>
        </xdr:from>
        <xdr:to>
          <xdr:col>5</xdr:col>
          <xdr:colOff>419100</xdr:colOff>
          <xdr:row>50</xdr:row>
          <xdr:rowOff>323850</xdr:rowOff>
        </xdr:to>
        <xdr:sp macro="" textlink="">
          <xdr:nvSpPr>
            <xdr:cNvPr id="11441" name="Option Button 2225" hidden="1">
              <a:extLst>
                <a:ext uri="{63B3BB69-23CF-44E3-9099-C40C66FF867C}">
                  <a14:compatExt spid="_x0000_s11441"/>
                </a:ext>
                <a:ext uri="{FF2B5EF4-FFF2-40B4-BE49-F238E27FC236}">
                  <a16:creationId xmlns:a16="http://schemas.microsoft.com/office/drawing/2014/main" id="{00000000-0008-0000-0100-0000B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50</xdr:row>
          <xdr:rowOff>76200</xdr:rowOff>
        </xdr:from>
        <xdr:to>
          <xdr:col>6</xdr:col>
          <xdr:colOff>419100</xdr:colOff>
          <xdr:row>50</xdr:row>
          <xdr:rowOff>323850</xdr:rowOff>
        </xdr:to>
        <xdr:sp macro="" textlink="">
          <xdr:nvSpPr>
            <xdr:cNvPr id="11442" name="Option Button 2226" hidden="1">
              <a:extLst>
                <a:ext uri="{63B3BB69-23CF-44E3-9099-C40C66FF867C}">
                  <a14:compatExt spid="_x0000_s11442"/>
                </a:ext>
                <a:ext uri="{FF2B5EF4-FFF2-40B4-BE49-F238E27FC236}">
                  <a16:creationId xmlns:a16="http://schemas.microsoft.com/office/drawing/2014/main" id="{00000000-0008-0000-0100-0000B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50</xdr:row>
          <xdr:rowOff>76200</xdr:rowOff>
        </xdr:from>
        <xdr:to>
          <xdr:col>7</xdr:col>
          <xdr:colOff>419100</xdr:colOff>
          <xdr:row>50</xdr:row>
          <xdr:rowOff>323850</xdr:rowOff>
        </xdr:to>
        <xdr:sp macro="" textlink="">
          <xdr:nvSpPr>
            <xdr:cNvPr id="11443" name="Option Button 2227" hidden="1">
              <a:extLst>
                <a:ext uri="{63B3BB69-23CF-44E3-9099-C40C66FF867C}">
                  <a14:compatExt spid="_x0000_s11443"/>
                </a:ext>
                <a:ext uri="{FF2B5EF4-FFF2-40B4-BE49-F238E27FC236}">
                  <a16:creationId xmlns:a16="http://schemas.microsoft.com/office/drawing/2014/main" id="{00000000-0008-0000-0100-0000B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50</xdr:row>
          <xdr:rowOff>76200</xdr:rowOff>
        </xdr:from>
        <xdr:to>
          <xdr:col>8</xdr:col>
          <xdr:colOff>419100</xdr:colOff>
          <xdr:row>50</xdr:row>
          <xdr:rowOff>323850</xdr:rowOff>
        </xdr:to>
        <xdr:sp macro="" textlink="">
          <xdr:nvSpPr>
            <xdr:cNvPr id="11444" name="Option Button 2228" hidden="1">
              <a:extLst>
                <a:ext uri="{63B3BB69-23CF-44E3-9099-C40C66FF867C}">
                  <a14:compatExt spid="_x0000_s11444"/>
                </a:ext>
                <a:ext uri="{FF2B5EF4-FFF2-40B4-BE49-F238E27FC236}">
                  <a16:creationId xmlns:a16="http://schemas.microsoft.com/office/drawing/2014/main" id="{00000000-0008-0000-0100-0000B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50</xdr:row>
          <xdr:rowOff>76200</xdr:rowOff>
        </xdr:from>
        <xdr:to>
          <xdr:col>9</xdr:col>
          <xdr:colOff>419100</xdr:colOff>
          <xdr:row>50</xdr:row>
          <xdr:rowOff>323850</xdr:rowOff>
        </xdr:to>
        <xdr:sp macro="" textlink="">
          <xdr:nvSpPr>
            <xdr:cNvPr id="11445" name="Option Button 2229" hidden="1">
              <a:extLst>
                <a:ext uri="{63B3BB69-23CF-44E3-9099-C40C66FF867C}">
                  <a14:compatExt spid="_x0000_s11445"/>
                </a:ext>
                <a:ext uri="{FF2B5EF4-FFF2-40B4-BE49-F238E27FC236}">
                  <a16:creationId xmlns:a16="http://schemas.microsoft.com/office/drawing/2014/main" id="{00000000-0008-0000-0100-0000B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50</xdr:row>
          <xdr:rowOff>76200</xdr:rowOff>
        </xdr:from>
        <xdr:to>
          <xdr:col>10</xdr:col>
          <xdr:colOff>419100</xdr:colOff>
          <xdr:row>50</xdr:row>
          <xdr:rowOff>323850</xdr:rowOff>
        </xdr:to>
        <xdr:sp macro="" textlink="">
          <xdr:nvSpPr>
            <xdr:cNvPr id="11446" name="Option Button 2230" hidden="1">
              <a:extLst>
                <a:ext uri="{63B3BB69-23CF-44E3-9099-C40C66FF867C}">
                  <a14:compatExt spid="_x0000_s11446"/>
                </a:ext>
                <a:ext uri="{FF2B5EF4-FFF2-40B4-BE49-F238E27FC236}">
                  <a16:creationId xmlns:a16="http://schemas.microsoft.com/office/drawing/2014/main" id="{00000000-0008-0000-0100-0000B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50</xdr:row>
          <xdr:rowOff>76200</xdr:rowOff>
        </xdr:from>
        <xdr:to>
          <xdr:col>11</xdr:col>
          <xdr:colOff>419100</xdr:colOff>
          <xdr:row>50</xdr:row>
          <xdr:rowOff>323850</xdr:rowOff>
        </xdr:to>
        <xdr:sp macro="" textlink="">
          <xdr:nvSpPr>
            <xdr:cNvPr id="11447" name="Option Button 2231" hidden="1">
              <a:extLst>
                <a:ext uri="{63B3BB69-23CF-44E3-9099-C40C66FF867C}">
                  <a14:compatExt spid="_x0000_s11447"/>
                </a:ext>
                <a:ext uri="{FF2B5EF4-FFF2-40B4-BE49-F238E27FC236}">
                  <a16:creationId xmlns:a16="http://schemas.microsoft.com/office/drawing/2014/main" id="{00000000-0008-0000-0100-0000B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50</xdr:row>
          <xdr:rowOff>76200</xdr:rowOff>
        </xdr:from>
        <xdr:to>
          <xdr:col>12</xdr:col>
          <xdr:colOff>419100</xdr:colOff>
          <xdr:row>50</xdr:row>
          <xdr:rowOff>323850</xdr:rowOff>
        </xdr:to>
        <xdr:sp macro="" textlink="">
          <xdr:nvSpPr>
            <xdr:cNvPr id="11448" name="Option Button 2232" hidden="1">
              <a:extLst>
                <a:ext uri="{63B3BB69-23CF-44E3-9099-C40C66FF867C}">
                  <a14:compatExt spid="_x0000_s11448"/>
                </a:ext>
                <a:ext uri="{FF2B5EF4-FFF2-40B4-BE49-F238E27FC236}">
                  <a16:creationId xmlns:a16="http://schemas.microsoft.com/office/drawing/2014/main" id="{00000000-0008-0000-0100-0000B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50</xdr:row>
          <xdr:rowOff>76200</xdr:rowOff>
        </xdr:from>
        <xdr:to>
          <xdr:col>13</xdr:col>
          <xdr:colOff>419100</xdr:colOff>
          <xdr:row>50</xdr:row>
          <xdr:rowOff>323850</xdr:rowOff>
        </xdr:to>
        <xdr:sp macro="" textlink="">
          <xdr:nvSpPr>
            <xdr:cNvPr id="11449" name="Option Button 2233" hidden="1">
              <a:extLst>
                <a:ext uri="{63B3BB69-23CF-44E3-9099-C40C66FF867C}">
                  <a14:compatExt spid="_x0000_s11449"/>
                </a:ext>
                <a:ext uri="{FF2B5EF4-FFF2-40B4-BE49-F238E27FC236}">
                  <a16:creationId xmlns:a16="http://schemas.microsoft.com/office/drawing/2014/main" id="{00000000-0008-0000-0100-0000B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50</xdr:row>
          <xdr:rowOff>76200</xdr:rowOff>
        </xdr:from>
        <xdr:to>
          <xdr:col>14</xdr:col>
          <xdr:colOff>419100</xdr:colOff>
          <xdr:row>50</xdr:row>
          <xdr:rowOff>323850</xdr:rowOff>
        </xdr:to>
        <xdr:sp macro="" textlink="">
          <xdr:nvSpPr>
            <xdr:cNvPr id="11450" name="Option Button 2234" hidden="1">
              <a:extLst>
                <a:ext uri="{63B3BB69-23CF-44E3-9099-C40C66FF867C}">
                  <a14:compatExt spid="_x0000_s11450"/>
                </a:ext>
                <a:ext uri="{FF2B5EF4-FFF2-40B4-BE49-F238E27FC236}">
                  <a16:creationId xmlns:a16="http://schemas.microsoft.com/office/drawing/2014/main" id="{00000000-0008-0000-0100-0000B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50</xdr:row>
          <xdr:rowOff>76200</xdr:rowOff>
        </xdr:from>
        <xdr:to>
          <xdr:col>15</xdr:col>
          <xdr:colOff>419100</xdr:colOff>
          <xdr:row>50</xdr:row>
          <xdr:rowOff>323850</xdr:rowOff>
        </xdr:to>
        <xdr:sp macro="" textlink="">
          <xdr:nvSpPr>
            <xdr:cNvPr id="11451" name="Option Button 2235" hidden="1">
              <a:extLst>
                <a:ext uri="{63B3BB69-23CF-44E3-9099-C40C66FF867C}">
                  <a14:compatExt spid="_x0000_s11451"/>
                </a:ext>
                <a:ext uri="{FF2B5EF4-FFF2-40B4-BE49-F238E27FC236}">
                  <a16:creationId xmlns:a16="http://schemas.microsoft.com/office/drawing/2014/main" id="{00000000-0008-0000-0100-0000B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50</xdr:row>
          <xdr:rowOff>76200</xdr:rowOff>
        </xdr:from>
        <xdr:to>
          <xdr:col>16</xdr:col>
          <xdr:colOff>419100</xdr:colOff>
          <xdr:row>50</xdr:row>
          <xdr:rowOff>323850</xdr:rowOff>
        </xdr:to>
        <xdr:sp macro="" textlink="">
          <xdr:nvSpPr>
            <xdr:cNvPr id="11452" name="Option Button 2236" hidden="1">
              <a:extLst>
                <a:ext uri="{63B3BB69-23CF-44E3-9099-C40C66FF867C}">
                  <a14:compatExt spid="_x0000_s11452"/>
                </a:ext>
                <a:ext uri="{FF2B5EF4-FFF2-40B4-BE49-F238E27FC236}">
                  <a16:creationId xmlns:a16="http://schemas.microsoft.com/office/drawing/2014/main" id="{00000000-0008-0000-0100-0000B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50</xdr:row>
          <xdr:rowOff>47625</xdr:rowOff>
        </xdr:from>
        <xdr:to>
          <xdr:col>16</xdr:col>
          <xdr:colOff>533400</xdr:colOff>
          <xdr:row>50</xdr:row>
          <xdr:rowOff>333375</xdr:rowOff>
        </xdr:to>
        <xdr:sp macro="" textlink="">
          <xdr:nvSpPr>
            <xdr:cNvPr id="11453" name="Group Box 2237" hidden="1">
              <a:extLst>
                <a:ext uri="{63B3BB69-23CF-44E3-9099-C40C66FF867C}">
                  <a14:compatExt spid="_x0000_s11453"/>
                </a:ext>
                <a:ext uri="{FF2B5EF4-FFF2-40B4-BE49-F238E27FC236}">
                  <a16:creationId xmlns:a16="http://schemas.microsoft.com/office/drawing/2014/main" id="{00000000-0008-0000-0100-0000BD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H-2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51</xdr:row>
          <xdr:rowOff>76200</xdr:rowOff>
        </xdr:from>
        <xdr:to>
          <xdr:col>5</xdr:col>
          <xdr:colOff>419100</xdr:colOff>
          <xdr:row>51</xdr:row>
          <xdr:rowOff>323850</xdr:rowOff>
        </xdr:to>
        <xdr:sp macro="" textlink="">
          <xdr:nvSpPr>
            <xdr:cNvPr id="11454" name="Option Button 2238" hidden="1">
              <a:extLst>
                <a:ext uri="{63B3BB69-23CF-44E3-9099-C40C66FF867C}">
                  <a14:compatExt spid="_x0000_s11454"/>
                </a:ext>
                <a:ext uri="{FF2B5EF4-FFF2-40B4-BE49-F238E27FC236}">
                  <a16:creationId xmlns:a16="http://schemas.microsoft.com/office/drawing/2014/main" id="{00000000-0008-0000-0100-0000B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51</xdr:row>
          <xdr:rowOff>76200</xdr:rowOff>
        </xdr:from>
        <xdr:to>
          <xdr:col>6</xdr:col>
          <xdr:colOff>419100</xdr:colOff>
          <xdr:row>51</xdr:row>
          <xdr:rowOff>323850</xdr:rowOff>
        </xdr:to>
        <xdr:sp macro="" textlink="">
          <xdr:nvSpPr>
            <xdr:cNvPr id="11455" name="Option Button 2239" hidden="1">
              <a:extLst>
                <a:ext uri="{63B3BB69-23CF-44E3-9099-C40C66FF867C}">
                  <a14:compatExt spid="_x0000_s11455"/>
                </a:ext>
                <a:ext uri="{FF2B5EF4-FFF2-40B4-BE49-F238E27FC236}">
                  <a16:creationId xmlns:a16="http://schemas.microsoft.com/office/drawing/2014/main" id="{00000000-0008-0000-0100-0000B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51</xdr:row>
          <xdr:rowOff>76200</xdr:rowOff>
        </xdr:from>
        <xdr:to>
          <xdr:col>7</xdr:col>
          <xdr:colOff>419100</xdr:colOff>
          <xdr:row>51</xdr:row>
          <xdr:rowOff>323850</xdr:rowOff>
        </xdr:to>
        <xdr:sp macro="" textlink="">
          <xdr:nvSpPr>
            <xdr:cNvPr id="11456" name="Option Button 2240" hidden="1">
              <a:extLst>
                <a:ext uri="{63B3BB69-23CF-44E3-9099-C40C66FF867C}">
                  <a14:compatExt spid="_x0000_s11456"/>
                </a:ext>
                <a:ext uri="{FF2B5EF4-FFF2-40B4-BE49-F238E27FC236}">
                  <a16:creationId xmlns:a16="http://schemas.microsoft.com/office/drawing/2014/main" id="{00000000-0008-0000-0100-0000C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51</xdr:row>
          <xdr:rowOff>76200</xdr:rowOff>
        </xdr:from>
        <xdr:to>
          <xdr:col>8</xdr:col>
          <xdr:colOff>419100</xdr:colOff>
          <xdr:row>51</xdr:row>
          <xdr:rowOff>323850</xdr:rowOff>
        </xdr:to>
        <xdr:sp macro="" textlink="">
          <xdr:nvSpPr>
            <xdr:cNvPr id="11457" name="Option Button 2241" hidden="1">
              <a:extLst>
                <a:ext uri="{63B3BB69-23CF-44E3-9099-C40C66FF867C}">
                  <a14:compatExt spid="_x0000_s11457"/>
                </a:ext>
                <a:ext uri="{FF2B5EF4-FFF2-40B4-BE49-F238E27FC236}">
                  <a16:creationId xmlns:a16="http://schemas.microsoft.com/office/drawing/2014/main" id="{00000000-0008-0000-0100-0000C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51</xdr:row>
          <xdr:rowOff>76200</xdr:rowOff>
        </xdr:from>
        <xdr:to>
          <xdr:col>9</xdr:col>
          <xdr:colOff>419100</xdr:colOff>
          <xdr:row>51</xdr:row>
          <xdr:rowOff>323850</xdr:rowOff>
        </xdr:to>
        <xdr:sp macro="" textlink="">
          <xdr:nvSpPr>
            <xdr:cNvPr id="11458" name="Option Button 2242" hidden="1">
              <a:extLst>
                <a:ext uri="{63B3BB69-23CF-44E3-9099-C40C66FF867C}">
                  <a14:compatExt spid="_x0000_s11458"/>
                </a:ext>
                <a:ext uri="{FF2B5EF4-FFF2-40B4-BE49-F238E27FC236}">
                  <a16:creationId xmlns:a16="http://schemas.microsoft.com/office/drawing/2014/main" id="{00000000-0008-0000-0100-0000C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51</xdr:row>
          <xdr:rowOff>76200</xdr:rowOff>
        </xdr:from>
        <xdr:to>
          <xdr:col>10</xdr:col>
          <xdr:colOff>419100</xdr:colOff>
          <xdr:row>51</xdr:row>
          <xdr:rowOff>323850</xdr:rowOff>
        </xdr:to>
        <xdr:sp macro="" textlink="">
          <xdr:nvSpPr>
            <xdr:cNvPr id="11459" name="Option Button 2243" hidden="1">
              <a:extLst>
                <a:ext uri="{63B3BB69-23CF-44E3-9099-C40C66FF867C}">
                  <a14:compatExt spid="_x0000_s11459"/>
                </a:ext>
                <a:ext uri="{FF2B5EF4-FFF2-40B4-BE49-F238E27FC236}">
                  <a16:creationId xmlns:a16="http://schemas.microsoft.com/office/drawing/2014/main" id="{00000000-0008-0000-0100-0000C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51</xdr:row>
          <xdr:rowOff>76200</xdr:rowOff>
        </xdr:from>
        <xdr:to>
          <xdr:col>11</xdr:col>
          <xdr:colOff>419100</xdr:colOff>
          <xdr:row>51</xdr:row>
          <xdr:rowOff>323850</xdr:rowOff>
        </xdr:to>
        <xdr:sp macro="" textlink="">
          <xdr:nvSpPr>
            <xdr:cNvPr id="11460" name="Option Button 2244" hidden="1">
              <a:extLst>
                <a:ext uri="{63B3BB69-23CF-44E3-9099-C40C66FF867C}">
                  <a14:compatExt spid="_x0000_s11460"/>
                </a:ext>
                <a:ext uri="{FF2B5EF4-FFF2-40B4-BE49-F238E27FC236}">
                  <a16:creationId xmlns:a16="http://schemas.microsoft.com/office/drawing/2014/main" id="{00000000-0008-0000-0100-0000C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51</xdr:row>
          <xdr:rowOff>76200</xdr:rowOff>
        </xdr:from>
        <xdr:to>
          <xdr:col>12</xdr:col>
          <xdr:colOff>419100</xdr:colOff>
          <xdr:row>51</xdr:row>
          <xdr:rowOff>323850</xdr:rowOff>
        </xdr:to>
        <xdr:sp macro="" textlink="">
          <xdr:nvSpPr>
            <xdr:cNvPr id="11461" name="Option Button 2245" hidden="1">
              <a:extLst>
                <a:ext uri="{63B3BB69-23CF-44E3-9099-C40C66FF867C}">
                  <a14:compatExt spid="_x0000_s11461"/>
                </a:ext>
                <a:ext uri="{FF2B5EF4-FFF2-40B4-BE49-F238E27FC236}">
                  <a16:creationId xmlns:a16="http://schemas.microsoft.com/office/drawing/2014/main" id="{00000000-0008-0000-0100-0000C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51</xdr:row>
          <xdr:rowOff>76200</xdr:rowOff>
        </xdr:from>
        <xdr:to>
          <xdr:col>13</xdr:col>
          <xdr:colOff>419100</xdr:colOff>
          <xdr:row>51</xdr:row>
          <xdr:rowOff>323850</xdr:rowOff>
        </xdr:to>
        <xdr:sp macro="" textlink="">
          <xdr:nvSpPr>
            <xdr:cNvPr id="11462" name="Option Button 2246" hidden="1">
              <a:extLst>
                <a:ext uri="{63B3BB69-23CF-44E3-9099-C40C66FF867C}">
                  <a14:compatExt spid="_x0000_s11462"/>
                </a:ext>
                <a:ext uri="{FF2B5EF4-FFF2-40B4-BE49-F238E27FC236}">
                  <a16:creationId xmlns:a16="http://schemas.microsoft.com/office/drawing/2014/main" id="{00000000-0008-0000-0100-0000C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51</xdr:row>
          <xdr:rowOff>76200</xdr:rowOff>
        </xdr:from>
        <xdr:to>
          <xdr:col>14</xdr:col>
          <xdr:colOff>419100</xdr:colOff>
          <xdr:row>51</xdr:row>
          <xdr:rowOff>323850</xdr:rowOff>
        </xdr:to>
        <xdr:sp macro="" textlink="">
          <xdr:nvSpPr>
            <xdr:cNvPr id="11463" name="Option Button 2247" hidden="1">
              <a:extLst>
                <a:ext uri="{63B3BB69-23CF-44E3-9099-C40C66FF867C}">
                  <a14:compatExt spid="_x0000_s11463"/>
                </a:ext>
                <a:ext uri="{FF2B5EF4-FFF2-40B4-BE49-F238E27FC236}">
                  <a16:creationId xmlns:a16="http://schemas.microsoft.com/office/drawing/2014/main" id="{00000000-0008-0000-0100-0000C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51</xdr:row>
          <xdr:rowOff>76200</xdr:rowOff>
        </xdr:from>
        <xdr:to>
          <xdr:col>15</xdr:col>
          <xdr:colOff>419100</xdr:colOff>
          <xdr:row>51</xdr:row>
          <xdr:rowOff>323850</xdr:rowOff>
        </xdr:to>
        <xdr:sp macro="" textlink="">
          <xdr:nvSpPr>
            <xdr:cNvPr id="11464" name="Option Button 2248" hidden="1">
              <a:extLst>
                <a:ext uri="{63B3BB69-23CF-44E3-9099-C40C66FF867C}">
                  <a14:compatExt spid="_x0000_s11464"/>
                </a:ext>
                <a:ext uri="{FF2B5EF4-FFF2-40B4-BE49-F238E27FC236}">
                  <a16:creationId xmlns:a16="http://schemas.microsoft.com/office/drawing/2014/main" id="{00000000-0008-0000-0100-0000C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51</xdr:row>
          <xdr:rowOff>76200</xdr:rowOff>
        </xdr:from>
        <xdr:to>
          <xdr:col>16</xdr:col>
          <xdr:colOff>419100</xdr:colOff>
          <xdr:row>51</xdr:row>
          <xdr:rowOff>323850</xdr:rowOff>
        </xdr:to>
        <xdr:sp macro="" textlink="">
          <xdr:nvSpPr>
            <xdr:cNvPr id="11465" name="Option Button 2249" hidden="1">
              <a:extLst>
                <a:ext uri="{63B3BB69-23CF-44E3-9099-C40C66FF867C}">
                  <a14:compatExt spid="_x0000_s11465"/>
                </a:ext>
                <a:ext uri="{FF2B5EF4-FFF2-40B4-BE49-F238E27FC236}">
                  <a16:creationId xmlns:a16="http://schemas.microsoft.com/office/drawing/2014/main" id="{00000000-0008-0000-0100-0000C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51</xdr:row>
          <xdr:rowOff>47625</xdr:rowOff>
        </xdr:from>
        <xdr:to>
          <xdr:col>16</xdr:col>
          <xdr:colOff>533400</xdr:colOff>
          <xdr:row>51</xdr:row>
          <xdr:rowOff>333375</xdr:rowOff>
        </xdr:to>
        <xdr:sp macro="" textlink="">
          <xdr:nvSpPr>
            <xdr:cNvPr id="11466" name="Group Box 2250" hidden="1">
              <a:extLst>
                <a:ext uri="{63B3BB69-23CF-44E3-9099-C40C66FF867C}">
                  <a14:compatExt spid="_x0000_s11466"/>
                </a:ext>
                <a:ext uri="{FF2B5EF4-FFF2-40B4-BE49-F238E27FC236}">
                  <a16:creationId xmlns:a16="http://schemas.microsoft.com/office/drawing/2014/main" id="{00000000-0008-0000-0100-0000CA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H-3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52</xdr:row>
          <xdr:rowOff>76200</xdr:rowOff>
        </xdr:from>
        <xdr:to>
          <xdr:col>5</xdr:col>
          <xdr:colOff>419100</xdr:colOff>
          <xdr:row>52</xdr:row>
          <xdr:rowOff>323850</xdr:rowOff>
        </xdr:to>
        <xdr:sp macro="" textlink="">
          <xdr:nvSpPr>
            <xdr:cNvPr id="11467" name="Option Button 2251" hidden="1">
              <a:extLst>
                <a:ext uri="{63B3BB69-23CF-44E3-9099-C40C66FF867C}">
                  <a14:compatExt spid="_x0000_s11467"/>
                </a:ext>
                <a:ext uri="{FF2B5EF4-FFF2-40B4-BE49-F238E27FC236}">
                  <a16:creationId xmlns:a16="http://schemas.microsoft.com/office/drawing/2014/main" id="{00000000-0008-0000-0100-0000C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52</xdr:row>
          <xdr:rowOff>76200</xdr:rowOff>
        </xdr:from>
        <xdr:to>
          <xdr:col>6</xdr:col>
          <xdr:colOff>419100</xdr:colOff>
          <xdr:row>52</xdr:row>
          <xdr:rowOff>323850</xdr:rowOff>
        </xdr:to>
        <xdr:sp macro="" textlink="">
          <xdr:nvSpPr>
            <xdr:cNvPr id="11468" name="Option Button 2252" hidden="1">
              <a:extLst>
                <a:ext uri="{63B3BB69-23CF-44E3-9099-C40C66FF867C}">
                  <a14:compatExt spid="_x0000_s11468"/>
                </a:ext>
                <a:ext uri="{FF2B5EF4-FFF2-40B4-BE49-F238E27FC236}">
                  <a16:creationId xmlns:a16="http://schemas.microsoft.com/office/drawing/2014/main" id="{00000000-0008-0000-0100-0000C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52</xdr:row>
          <xdr:rowOff>76200</xdr:rowOff>
        </xdr:from>
        <xdr:to>
          <xdr:col>7</xdr:col>
          <xdr:colOff>419100</xdr:colOff>
          <xdr:row>52</xdr:row>
          <xdr:rowOff>323850</xdr:rowOff>
        </xdr:to>
        <xdr:sp macro="" textlink="">
          <xdr:nvSpPr>
            <xdr:cNvPr id="11469" name="Option Button 2253" hidden="1">
              <a:extLst>
                <a:ext uri="{63B3BB69-23CF-44E3-9099-C40C66FF867C}">
                  <a14:compatExt spid="_x0000_s11469"/>
                </a:ext>
                <a:ext uri="{FF2B5EF4-FFF2-40B4-BE49-F238E27FC236}">
                  <a16:creationId xmlns:a16="http://schemas.microsoft.com/office/drawing/2014/main" id="{00000000-0008-0000-0100-0000C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52</xdr:row>
          <xdr:rowOff>76200</xdr:rowOff>
        </xdr:from>
        <xdr:to>
          <xdr:col>8</xdr:col>
          <xdr:colOff>419100</xdr:colOff>
          <xdr:row>52</xdr:row>
          <xdr:rowOff>323850</xdr:rowOff>
        </xdr:to>
        <xdr:sp macro="" textlink="">
          <xdr:nvSpPr>
            <xdr:cNvPr id="11470" name="Option Button 2254" hidden="1">
              <a:extLst>
                <a:ext uri="{63B3BB69-23CF-44E3-9099-C40C66FF867C}">
                  <a14:compatExt spid="_x0000_s11470"/>
                </a:ext>
                <a:ext uri="{FF2B5EF4-FFF2-40B4-BE49-F238E27FC236}">
                  <a16:creationId xmlns:a16="http://schemas.microsoft.com/office/drawing/2014/main" id="{00000000-0008-0000-0100-0000C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52</xdr:row>
          <xdr:rowOff>76200</xdr:rowOff>
        </xdr:from>
        <xdr:to>
          <xdr:col>9</xdr:col>
          <xdr:colOff>419100</xdr:colOff>
          <xdr:row>52</xdr:row>
          <xdr:rowOff>323850</xdr:rowOff>
        </xdr:to>
        <xdr:sp macro="" textlink="">
          <xdr:nvSpPr>
            <xdr:cNvPr id="11471" name="Option Button 2255" hidden="1">
              <a:extLst>
                <a:ext uri="{63B3BB69-23CF-44E3-9099-C40C66FF867C}">
                  <a14:compatExt spid="_x0000_s11471"/>
                </a:ext>
                <a:ext uri="{FF2B5EF4-FFF2-40B4-BE49-F238E27FC236}">
                  <a16:creationId xmlns:a16="http://schemas.microsoft.com/office/drawing/2014/main" id="{00000000-0008-0000-0100-0000C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52</xdr:row>
          <xdr:rowOff>76200</xdr:rowOff>
        </xdr:from>
        <xdr:to>
          <xdr:col>10</xdr:col>
          <xdr:colOff>419100</xdr:colOff>
          <xdr:row>52</xdr:row>
          <xdr:rowOff>323850</xdr:rowOff>
        </xdr:to>
        <xdr:sp macro="" textlink="">
          <xdr:nvSpPr>
            <xdr:cNvPr id="11472" name="Option Button 2256" hidden="1">
              <a:extLst>
                <a:ext uri="{63B3BB69-23CF-44E3-9099-C40C66FF867C}">
                  <a14:compatExt spid="_x0000_s11472"/>
                </a:ext>
                <a:ext uri="{FF2B5EF4-FFF2-40B4-BE49-F238E27FC236}">
                  <a16:creationId xmlns:a16="http://schemas.microsoft.com/office/drawing/2014/main" id="{00000000-0008-0000-0100-0000D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52</xdr:row>
          <xdr:rowOff>76200</xdr:rowOff>
        </xdr:from>
        <xdr:to>
          <xdr:col>11</xdr:col>
          <xdr:colOff>419100</xdr:colOff>
          <xdr:row>52</xdr:row>
          <xdr:rowOff>323850</xdr:rowOff>
        </xdr:to>
        <xdr:sp macro="" textlink="">
          <xdr:nvSpPr>
            <xdr:cNvPr id="11473" name="Option Button 2257" hidden="1">
              <a:extLst>
                <a:ext uri="{63B3BB69-23CF-44E3-9099-C40C66FF867C}">
                  <a14:compatExt spid="_x0000_s11473"/>
                </a:ext>
                <a:ext uri="{FF2B5EF4-FFF2-40B4-BE49-F238E27FC236}">
                  <a16:creationId xmlns:a16="http://schemas.microsoft.com/office/drawing/2014/main" id="{00000000-0008-0000-0100-0000D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52</xdr:row>
          <xdr:rowOff>76200</xdr:rowOff>
        </xdr:from>
        <xdr:to>
          <xdr:col>12</xdr:col>
          <xdr:colOff>419100</xdr:colOff>
          <xdr:row>52</xdr:row>
          <xdr:rowOff>323850</xdr:rowOff>
        </xdr:to>
        <xdr:sp macro="" textlink="">
          <xdr:nvSpPr>
            <xdr:cNvPr id="11474" name="Option Button 2258" hidden="1">
              <a:extLst>
                <a:ext uri="{63B3BB69-23CF-44E3-9099-C40C66FF867C}">
                  <a14:compatExt spid="_x0000_s11474"/>
                </a:ext>
                <a:ext uri="{FF2B5EF4-FFF2-40B4-BE49-F238E27FC236}">
                  <a16:creationId xmlns:a16="http://schemas.microsoft.com/office/drawing/2014/main" id="{00000000-0008-0000-0100-0000D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52</xdr:row>
          <xdr:rowOff>76200</xdr:rowOff>
        </xdr:from>
        <xdr:to>
          <xdr:col>13</xdr:col>
          <xdr:colOff>419100</xdr:colOff>
          <xdr:row>52</xdr:row>
          <xdr:rowOff>323850</xdr:rowOff>
        </xdr:to>
        <xdr:sp macro="" textlink="">
          <xdr:nvSpPr>
            <xdr:cNvPr id="11475" name="Option Button 2259" hidden="1">
              <a:extLst>
                <a:ext uri="{63B3BB69-23CF-44E3-9099-C40C66FF867C}">
                  <a14:compatExt spid="_x0000_s11475"/>
                </a:ext>
                <a:ext uri="{FF2B5EF4-FFF2-40B4-BE49-F238E27FC236}">
                  <a16:creationId xmlns:a16="http://schemas.microsoft.com/office/drawing/2014/main" id="{00000000-0008-0000-0100-0000D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52</xdr:row>
          <xdr:rowOff>76200</xdr:rowOff>
        </xdr:from>
        <xdr:to>
          <xdr:col>14</xdr:col>
          <xdr:colOff>419100</xdr:colOff>
          <xdr:row>52</xdr:row>
          <xdr:rowOff>323850</xdr:rowOff>
        </xdr:to>
        <xdr:sp macro="" textlink="">
          <xdr:nvSpPr>
            <xdr:cNvPr id="11476" name="Option Button 2260" hidden="1">
              <a:extLst>
                <a:ext uri="{63B3BB69-23CF-44E3-9099-C40C66FF867C}">
                  <a14:compatExt spid="_x0000_s11476"/>
                </a:ext>
                <a:ext uri="{FF2B5EF4-FFF2-40B4-BE49-F238E27FC236}">
                  <a16:creationId xmlns:a16="http://schemas.microsoft.com/office/drawing/2014/main" id="{00000000-0008-0000-0100-0000D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52</xdr:row>
          <xdr:rowOff>76200</xdr:rowOff>
        </xdr:from>
        <xdr:to>
          <xdr:col>15</xdr:col>
          <xdr:colOff>419100</xdr:colOff>
          <xdr:row>52</xdr:row>
          <xdr:rowOff>323850</xdr:rowOff>
        </xdr:to>
        <xdr:sp macro="" textlink="">
          <xdr:nvSpPr>
            <xdr:cNvPr id="11477" name="Option Button 2261" hidden="1">
              <a:extLst>
                <a:ext uri="{63B3BB69-23CF-44E3-9099-C40C66FF867C}">
                  <a14:compatExt spid="_x0000_s11477"/>
                </a:ext>
                <a:ext uri="{FF2B5EF4-FFF2-40B4-BE49-F238E27FC236}">
                  <a16:creationId xmlns:a16="http://schemas.microsoft.com/office/drawing/2014/main" id="{00000000-0008-0000-0100-0000D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52</xdr:row>
          <xdr:rowOff>76200</xdr:rowOff>
        </xdr:from>
        <xdr:to>
          <xdr:col>16</xdr:col>
          <xdr:colOff>419100</xdr:colOff>
          <xdr:row>52</xdr:row>
          <xdr:rowOff>323850</xdr:rowOff>
        </xdr:to>
        <xdr:sp macro="" textlink="">
          <xdr:nvSpPr>
            <xdr:cNvPr id="11478" name="Option Button 2262" hidden="1">
              <a:extLst>
                <a:ext uri="{63B3BB69-23CF-44E3-9099-C40C66FF867C}">
                  <a14:compatExt spid="_x0000_s11478"/>
                </a:ext>
                <a:ext uri="{FF2B5EF4-FFF2-40B4-BE49-F238E27FC236}">
                  <a16:creationId xmlns:a16="http://schemas.microsoft.com/office/drawing/2014/main" id="{00000000-0008-0000-0100-0000D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52</xdr:row>
          <xdr:rowOff>47625</xdr:rowOff>
        </xdr:from>
        <xdr:to>
          <xdr:col>16</xdr:col>
          <xdr:colOff>533400</xdr:colOff>
          <xdr:row>52</xdr:row>
          <xdr:rowOff>333375</xdr:rowOff>
        </xdr:to>
        <xdr:sp macro="" textlink="">
          <xdr:nvSpPr>
            <xdr:cNvPr id="11479" name="Group Box 2263" hidden="1">
              <a:extLst>
                <a:ext uri="{63B3BB69-23CF-44E3-9099-C40C66FF867C}">
                  <a14:compatExt spid="_x0000_s11479"/>
                </a:ext>
                <a:ext uri="{FF2B5EF4-FFF2-40B4-BE49-F238E27FC236}">
                  <a16:creationId xmlns:a16="http://schemas.microsoft.com/office/drawing/2014/main" id="{00000000-0008-0000-0100-0000D7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I-1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53</xdr:row>
          <xdr:rowOff>76200</xdr:rowOff>
        </xdr:from>
        <xdr:to>
          <xdr:col>5</xdr:col>
          <xdr:colOff>419100</xdr:colOff>
          <xdr:row>53</xdr:row>
          <xdr:rowOff>323850</xdr:rowOff>
        </xdr:to>
        <xdr:sp macro="" textlink="">
          <xdr:nvSpPr>
            <xdr:cNvPr id="11480" name="Option Button 2264" hidden="1">
              <a:extLst>
                <a:ext uri="{63B3BB69-23CF-44E3-9099-C40C66FF867C}">
                  <a14:compatExt spid="_x0000_s11480"/>
                </a:ext>
                <a:ext uri="{FF2B5EF4-FFF2-40B4-BE49-F238E27FC236}">
                  <a16:creationId xmlns:a16="http://schemas.microsoft.com/office/drawing/2014/main" id="{00000000-0008-0000-0100-0000D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53</xdr:row>
          <xdr:rowOff>76200</xdr:rowOff>
        </xdr:from>
        <xdr:to>
          <xdr:col>6</xdr:col>
          <xdr:colOff>419100</xdr:colOff>
          <xdr:row>53</xdr:row>
          <xdr:rowOff>323850</xdr:rowOff>
        </xdr:to>
        <xdr:sp macro="" textlink="">
          <xdr:nvSpPr>
            <xdr:cNvPr id="11481" name="Option Button 2265" hidden="1">
              <a:extLst>
                <a:ext uri="{63B3BB69-23CF-44E3-9099-C40C66FF867C}">
                  <a14:compatExt spid="_x0000_s11481"/>
                </a:ext>
                <a:ext uri="{FF2B5EF4-FFF2-40B4-BE49-F238E27FC236}">
                  <a16:creationId xmlns:a16="http://schemas.microsoft.com/office/drawing/2014/main" id="{00000000-0008-0000-0100-0000D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53</xdr:row>
          <xdr:rowOff>76200</xdr:rowOff>
        </xdr:from>
        <xdr:to>
          <xdr:col>7</xdr:col>
          <xdr:colOff>419100</xdr:colOff>
          <xdr:row>53</xdr:row>
          <xdr:rowOff>323850</xdr:rowOff>
        </xdr:to>
        <xdr:sp macro="" textlink="">
          <xdr:nvSpPr>
            <xdr:cNvPr id="11482" name="Option Button 2266" hidden="1">
              <a:extLst>
                <a:ext uri="{63B3BB69-23CF-44E3-9099-C40C66FF867C}">
                  <a14:compatExt spid="_x0000_s11482"/>
                </a:ext>
                <a:ext uri="{FF2B5EF4-FFF2-40B4-BE49-F238E27FC236}">
                  <a16:creationId xmlns:a16="http://schemas.microsoft.com/office/drawing/2014/main" id="{00000000-0008-0000-0100-0000D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53</xdr:row>
          <xdr:rowOff>76200</xdr:rowOff>
        </xdr:from>
        <xdr:to>
          <xdr:col>8</xdr:col>
          <xdr:colOff>419100</xdr:colOff>
          <xdr:row>53</xdr:row>
          <xdr:rowOff>323850</xdr:rowOff>
        </xdr:to>
        <xdr:sp macro="" textlink="">
          <xdr:nvSpPr>
            <xdr:cNvPr id="11483" name="Option Button 2267" hidden="1">
              <a:extLst>
                <a:ext uri="{63B3BB69-23CF-44E3-9099-C40C66FF867C}">
                  <a14:compatExt spid="_x0000_s11483"/>
                </a:ext>
                <a:ext uri="{FF2B5EF4-FFF2-40B4-BE49-F238E27FC236}">
                  <a16:creationId xmlns:a16="http://schemas.microsoft.com/office/drawing/2014/main" id="{00000000-0008-0000-0100-0000D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53</xdr:row>
          <xdr:rowOff>76200</xdr:rowOff>
        </xdr:from>
        <xdr:to>
          <xdr:col>9</xdr:col>
          <xdr:colOff>419100</xdr:colOff>
          <xdr:row>53</xdr:row>
          <xdr:rowOff>323850</xdr:rowOff>
        </xdr:to>
        <xdr:sp macro="" textlink="">
          <xdr:nvSpPr>
            <xdr:cNvPr id="11484" name="Option Button 2268" hidden="1">
              <a:extLst>
                <a:ext uri="{63B3BB69-23CF-44E3-9099-C40C66FF867C}">
                  <a14:compatExt spid="_x0000_s11484"/>
                </a:ext>
                <a:ext uri="{FF2B5EF4-FFF2-40B4-BE49-F238E27FC236}">
                  <a16:creationId xmlns:a16="http://schemas.microsoft.com/office/drawing/2014/main" id="{00000000-0008-0000-0100-0000D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53</xdr:row>
          <xdr:rowOff>76200</xdr:rowOff>
        </xdr:from>
        <xdr:to>
          <xdr:col>10</xdr:col>
          <xdr:colOff>419100</xdr:colOff>
          <xdr:row>53</xdr:row>
          <xdr:rowOff>323850</xdr:rowOff>
        </xdr:to>
        <xdr:sp macro="" textlink="">
          <xdr:nvSpPr>
            <xdr:cNvPr id="11485" name="Option Button 2269" hidden="1">
              <a:extLst>
                <a:ext uri="{63B3BB69-23CF-44E3-9099-C40C66FF867C}">
                  <a14:compatExt spid="_x0000_s11485"/>
                </a:ext>
                <a:ext uri="{FF2B5EF4-FFF2-40B4-BE49-F238E27FC236}">
                  <a16:creationId xmlns:a16="http://schemas.microsoft.com/office/drawing/2014/main" id="{00000000-0008-0000-0100-0000D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53</xdr:row>
          <xdr:rowOff>76200</xdr:rowOff>
        </xdr:from>
        <xdr:to>
          <xdr:col>11</xdr:col>
          <xdr:colOff>419100</xdr:colOff>
          <xdr:row>53</xdr:row>
          <xdr:rowOff>323850</xdr:rowOff>
        </xdr:to>
        <xdr:sp macro="" textlink="">
          <xdr:nvSpPr>
            <xdr:cNvPr id="11486" name="Option Button 2270" hidden="1">
              <a:extLst>
                <a:ext uri="{63B3BB69-23CF-44E3-9099-C40C66FF867C}">
                  <a14:compatExt spid="_x0000_s11486"/>
                </a:ext>
                <a:ext uri="{FF2B5EF4-FFF2-40B4-BE49-F238E27FC236}">
                  <a16:creationId xmlns:a16="http://schemas.microsoft.com/office/drawing/2014/main" id="{00000000-0008-0000-0100-0000D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53</xdr:row>
          <xdr:rowOff>76200</xdr:rowOff>
        </xdr:from>
        <xdr:to>
          <xdr:col>12</xdr:col>
          <xdr:colOff>419100</xdr:colOff>
          <xdr:row>53</xdr:row>
          <xdr:rowOff>323850</xdr:rowOff>
        </xdr:to>
        <xdr:sp macro="" textlink="">
          <xdr:nvSpPr>
            <xdr:cNvPr id="11487" name="Option Button 2271" hidden="1">
              <a:extLst>
                <a:ext uri="{63B3BB69-23CF-44E3-9099-C40C66FF867C}">
                  <a14:compatExt spid="_x0000_s11487"/>
                </a:ext>
                <a:ext uri="{FF2B5EF4-FFF2-40B4-BE49-F238E27FC236}">
                  <a16:creationId xmlns:a16="http://schemas.microsoft.com/office/drawing/2014/main" id="{00000000-0008-0000-0100-0000D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53</xdr:row>
          <xdr:rowOff>76200</xdr:rowOff>
        </xdr:from>
        <xdr:to>
          <xdr:col>13</xdr:col>
          <xdr:colOff>419100</xdr:colOff>
          <xdr:row>53</xdr:row>
          <xdr:rowOff>323850</xdr:rowOff>
        </xdr:to>
        <xdr:sp macro="" textlink="">
          <xdr:nvSpPr>
            <xdr:cNvPr id="11488" name="Option Button 2272" hidden="1">
              <a:extLst>
                <a:ext uri="{63B3BB69-23CF-44E3-9099-C40C66FF867C}">
                  <a14:compatExt spid="_x0000_s11488"/>
                </a:ext>
                <a:ext uri="{FF2B5EF4-FFF2-40B4-BE49-F238E27FC236}">
                  <a16:creationId xmlns:a16="http://schemas.microsoft.com/office/drawing/2014/main" id="{00000000-0008-0000-0100-0000E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53</xdr:row>
          <xdr:rowOff>76200</xdr:rowOff>
        </xdr:from>
        <xdr:to>
          <xdr:col>14</xdr:col>
          <xdr:colOff>419100</xdr:colOff>
          <xdr:row>53</xdr:row>
          <xdr:rowOff>323850</xdr:rowOff>
        </xdr:to>
        <xdr:sp macro="" textlink="">
          <xdr:nvSpPr>
            <xdr:cNvPr id="11489" name="Option Button 2273" hidden="1">
              <a:extLst>
                <a:ext uri="{63B3BB69-23CF-44E3-9099-C40C66FF867C}">
                  <a14:compatExt spid="_x0000_s11489"/>
                </a:ext>
                <a:ext uri="{FF2B5EF4-FFF2-40B4-BE49-F238E27FC236}">
                  <a16:creationId xmlns:a16="http://schemas.microsoft.com/office/drawing/2014/main" id="{00000000-0008-0000-0100-0000E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53</xdr:row>
          <xdr:rowOff>76200</xdr:rowOff>
        </xdr:from>
        <xdr:to>
          <xdr:col>15</xdr:col>
          <xdr:colOff>419100</xdr:colOff>
          <xdr:row>53</xdr:row>
          <xdr:rowOff>323850</xdr:rowOff>
        </xdr:to>
        <xdr:sp macro="" textlink="">
          <xdr:nvSpPr>
            <xdr:cNvPr id="11490" name="Option Button 2274" hidden="1">
              <a:extLst>
                <a:ext uri="{63B3BB69-23CF-44E3-9099-C40C66FF867C}">
                  <a14:compatExt spid="_x0000_s11490"/>
                </a:ext>
                <a:ext uri="{FF2B5EF4-FFF2-40B4-BE49-F238E27FC236}">
                  <a16:creationId xmlns:a16="http://schemas.microsoft.com/office/drawing/2014/main" id="{00000000-0008-0000-0100-0000E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53</xdr:row>
          <xdr:rowOff>76200</xdr:rowOff>
        </xdr:from>
        <xdr:to>
          <xdr:col>16</xdr:col>
          <xdr:colOff>419100</xdr:colOff>
          <xdr:row>53</xdr:row>
          <xdr:rowOff>323850</xdr:rowOff>
        </xdr:to>
        <xdr:sp macro="" textlink="">
          <xdr:nvSpPr>
            <xdr:cNvPr id="11491" name="Option Button 2275" hidden="1">
              <a:extLst>
                <a:ext uri="{63B3BB69-23CF-44E3-9099-C40C66FF867C}">
                  <a14:compatExt spid="_x0000_s11491"/>
                </a:ext>
                <a:ext uri="{FF2B5EF4-FFF2-40B4-BE49-F238E27FC236}">
                  <a16:creationId xmlns:a16="http://schemas.microsoft.com/office/drawing/2014/main" id="{00000000-0008-0000-0100-0000E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53</xdr:row>
          <xdr:rowOff>47625</xdr:rowOff>
        </xdr:from>
        <xdr:to>
          <xdr:col>16</xdr:col>
          <xdr:colOff>533400</xdr:colOff>
          <xdr:row>53</xdr:row>
          <xdr:rowOff>333375</xdr:rowOff>
        </xdr:to>
        <xdr:sp macro="" textlink="">
          <xdr:nvSpPr>
            <xdr:cNvPr id="11492" name="Group Box 2276" hidden="1">
              <a:extLst>
                <a:ext uri="{63B3BB69-23CF-44E3-9099-C40C66FF867C}">
                  <a14:compatExt spid="_x0000_s11492"/>
                </a:ext>
                <a:ext uri="{FF2B5EF4-FFF2-40B4-BE49-F238E27FC236}">
                  <a16:creationId xmlns:a16="http://schemas.microsoft.com/office/drawing/2014/main" id="{00000000-0008-0000-0100-0000E4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I-2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54</xdr:row>
          <xdr:rowOff>76200</xdr:rowOff>
        </xdr:from>
        <xdr:to>
          <xdr:col>5</xdr:col>
          <xdr:colOff>419100</xdr:colOff>
          <xdr:row>54</xdr:row>
          <xdr:rowOff>323850</xdr:rowOff>
        </xdr:to>
        <xdr:sp macro="" textlink="">
          <xdr:nvSpPr>
            <xdr:cNvPr id="11493" name="Option Button 2277" hidden="1">
              <a:extLst>
                <a:ext uri="{63B3BB69-23CF-44E3-9099-C40C66FF867C}">
                  <a14:compatExt spid="_x0000_s11493"/>
                </a:ext>
                <a:ext uri="{FF2B5EF4-FFF2-40B4-BE49-F238E27FC236}">
                  <a16:creationId xmlns:a16="http://schemas.microsoft.com/office/drawing/2014/main" id="{00000000-0008-0000-0100-0000E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54</xdr:row>
          <xdr:rowOff>76200</xdr:rowOff>
        </xdr:from>
        <xdr:to>
          <xdr:col>6</xdr:col>
          <xdr:colOff>419100</xdr:colOff>
          <xdr:row>54</xdr:row>
          <xdr:rowOff>323850</xdr:rowOff>
        </xdr:to>
        <xdr:sp macro="" textlink="">
          <xdr:nvSpPr>
            <xdr:cNvPr id="11494" name="Option Button 2278" hidden="1">
              <a:extLst>
                <a:ext uri="{63B3BB69-23CF-44E3-9099-C40C66FF867C}">
                  <a14:compatExt spid="_x0000_s11494"/>
                </a:ext>
                <a:ext uri="{FF2B5EF4-FFF2-40B4-BE49-F238E27FC236}">
                  <a16:creationId xmlns:a16="http://schemas.microsoft.com/office/drawing/2014/main" id="{00000000-0008-0000-0100-0000E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54</xdr:row>
          <xdr:rowOff>76200</xdr:rowOff>
        </xdr:from>
        <xdr:to>
          <xdr:col>7</xdr:col>
          <xdr:colOff>419100</xdr:colOff>
          <xdr:row>54</xdr:row>
          <xdr:rowOff>323850</xdr:rowOff>
        </xdr:to>
        <xdr:sp macro="" textlink="">
          <xdr:nvSpPr>
            <xdr:cNvPr id="11495" name="Option Button 2279" hidden="1">
              <a:extLst>
                <a:ext uri="{63B3BB69-23CF-44E3-9099-C40C66FF867C}">
                  <a14:compatExt spid="_x0000_s11495"/>
                </a:ext>
                <a:ext uri="{FF2B5EF4-FFF2-40B4-BE49-F238E27FC236}">
                  <a16:creationId xmlns:a16="http://schemas.microsoft.com/office/drawing/2014/main" id="{00000000-0008-0000-0100-0000E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54</xdr:row>
          <xdr:rowOff>76200</xdr:rowOff>
        </xdr:from>
        <xdr:to>
          <xdr:col>8</xdr:col>
          <xdr:colOff>419100</xdr:colOff>
          <xdr:row>54</xdr:row>
          <xdr:rowOff>323850</xdr:rowOff>
        </xdr:to>
        <xdr:sp macro="" textlink="">
          <xdr:nvSpPr>
            <xdr:cNvPr id="11496" name="Option Button 2280" hidden="1">
              <a:extLst>
                <a:ext uri="{63B3BB69-23CF-44E3-9099-C40C66FF867C}">
                  <a14:compatExt spid="_x0000_s11496"/>
                </a:ext>
                <a:ext uri="{FF2B5EF4-FFF2-40B4-BE49-F238E27FC236}">
                  <a16:creationId xmlns:a16="http://schemas.microsoft.com/office/drawing/2014/main" id="{00000000-0008-0000-0100-0000E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54</xdr:row>
          <xdr:rowOff>76200</xdr:rowOff>
        </xdr:from>
        <xdr:to>
          <xdr:col>9</xdr:col>
          <xdr:colOff>419100</xdr:colOff>
          <xdr:row>54</xdr:row>
          <xdr:rowOff>323850</xdr:rowOff>
        </xdr:to>
        <xdr:sp macro="" textlink="">
          <xdr:nvSpPr>
            <xdr:cNvPr id="11497" name="Option Button 2281" hidden="1">
              <a:extLst>
                <a:ext uri="{63B3BB69-23CF-44E3-9099-C40C66FF867C}">
                  <a14:compatExt spid="_x0000_s11497"/>
                </a:ext>
                <a:ext uri="{FF2B5EF4-FFF2-40B4-BE49-F238E27FC236}">
                  <a16:creationId xmlns:a16="http://schemas.microsoft.com/office/drawing/2014/main" id="{00000000-0008-0000-0100-0000E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54</xdr:row>
          <xdr:rowOff>76200</xdr:rowOff>
        </xdr:from>
        <xdr:to>
          <xdr:col>10</xdr:col>
          <xdr:colOff>419100</xdr:colOff>
          <xdr:row>54</xdr:row>
          <xdr:rowOff>323850</xdr:rowOff>
        </xdr:to>
        <xdr:sp macro="" textlink="">
          <xdr:nvSpPr>
            <xdr:cNvPr id="11498" name="Option Button 2282" hidden="1">
              <a:extLst>
                <a:ext uri="{63B3BB69-23CF-44E3-9099-C40C66FF867C}">
                  <a14:compatExt spid="_x0000_s11498"/>
                </a:ext>
                <a:ext uri="{FF2B5EF4-FFF2-40B4-BE49-F238E27FC236}">
                  <a16:creationId xmlns:a16="http://schemas.microsoft.com/office/drawing/2014/main" id="{00000000-0008-0000-0100-0000E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54</xdr:row>
          <xdr:rowOff>76200</xdr:rowOff>
        </xdr:from>
        <xdr:to>
          <xdr:col>11</xdr:col>
          <xdr:colOff>419100</xdr:colOff>
          <xdr:row>54</xdr:row>
          <xdr:rowOff>323850</xdr:rowOff>
        </xdr:to>
        <xdr:sp macro="" textlink="">
          <xdr:nvSpPr>
            <xdr:cNvPr id="11499" name="Option Button 2283" hidden="1">
              <a:extLst>
                <a:ext uri="{63B3BB69-23CF-44E3-9099-C40C66FF867C}">
                  <a14:compatExt spid="_x0000_s11499"/>
                </a:ext>
                <a:ext uri="{FF2B5EF4-FFF2-40B4-BE49-F238E27FC236}">
                  <a16:creationId xmlns:a16="http://schemas.microsoft.com/office/drawing/2014/main" id="{00000000-0008-0000-0100-0000E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54</xdr:row>
          <xdr:rowOff>76200</xdr:rowOff>
        </xdr:from>
        <xdr:to>
          <xdr:col>12</xdr:col>
          <xdr:colOff>419100</xdr:colOff>
          <xdr:row>54</xdr:row>
          <xdr:rowOff>323850</xdr:rowOff>
        </xdr:to>
        <xdr:sp macro="" textlink="">
          <xdr:nvSpPr>
            <xdr:cNvPr id="11500" name="Option Button 2284" hidden="1">
              <a:extLst>
                <a:ext uri="{63B3BB69-23CF-44E3-9099-C40C66FF867C}">
                  <a14:compatExt spid="_x0000_s11500"/>
                </a:ext>
                <a:ext uri="{FF2B5EF4-FFF2-40B4-BE49-F238E27FC236}">
                  <a16:creationId xmlns:a16="http://schemas.microsoft.com/office/drawing/2014/main" id="{00000000-0008-0000-0100-0000E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54</xdr:row>
          <xdr:rowOff>76200</xdr:rowOff>
        </xdr:from>
        <xdr:to>
          <xdr:col>13</xdr:col>
          <xdr:colOff>419100</xdr:colOff>
          <xdr:row>54</xdr:row>
          <xdr:rowOff>323850</xdr:rowOff>
        </xdr:to>
        <xdr:sp macro="" textlink="">
          <xdr:nvSpPr>
            <xdr:cNvPr id="11501" name="Option Button 2285" hidden="1">
              <a:extLst>
                <a:ext uri="{63B3BB69-23CF-44E3-9099-C40C66FF867C}">
                  <a14:compatExt spid="_x0000_s11501"/>
                </a:ext>
                <a:ext uri="{FF2B5EF4-FFF2-40B4-BE49-F238E27FC236}">
                  <a16:creationId xmlns:a16="http://schemas.microsoft.com/office/drawing/2014/main" id="{00000000-0008-0000-0100-0000E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54</xdr:row>
          <xdr:rowOff>76200</xdr:rowOff>
        </xdr:from>
        <xdr:to>
          <xdr:col>14</xdr:col>
          <xdr:colOff>419100</xdr:colOff>
          <xdr:row>54</xdr:row>
          <xdr:rowOff>323850</xdr:rowOff>
        </xdr:to>
        <xdr:sp macro="" textlink="">
          <xdr:nvSpPr>
            <xdr:cNvPr id="11502" name="Option Button 2286" hidden="1">
              <a:extLst>
                <a:ext uri="{63B3BB69-23CF-44E3-9099-C40C66FF867C}">
                  <a14:compatExt spid="_x0000_s11502"/>
                </a:ext>
                <a:ext uri="{FF2B5EF4-FFF2-40B4-BE49-F238E27FC236}">
                  <a16:creationId xmlns:a16="http://schemas.microsoft.com/office/drawing/2014/main" id="{00000000-0008-0000-0100-0000E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54</xdr:row>
          <xdr:rowOff>76200</xdr:rowOff>
        </xdr:from>
        <xdr:to>
          <xdr:col>15</xdr:col>
          <xdr:colOff>419100</xdr:colOff>
          <xdr:row>54</xdr:row>
          <xdr:rowOff>323850</xdr:rowOff>
        </xdr:to>
        <xdr:sp macro="" textlink="">
          <xdr:nvSpPr>
            <xdr:cNvPr id="11503" name="Option Button 2287" hidden="1">
              <a:extLst>
                <a:ext uri="{63B3BB69-23CF-44E3-9099-C40C66FF867C}">
                  <a14:compatExt spid="_x0000_s11503"/>
                </a:ext>
                <a:ext uri="{FF2B5EF4-FFF2-40B4-BE49-F238E27FC236}">
                  <a16:creationId xmlns:a16="http://schemas.microsoft.com/office/drawing/2014/main" id="{00000000-0008-0000-0100-0000E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54</xdr:row>
          <xdr:rowOff>76200</xdr:rowOff>
        </xdr:from>
        <xdr:to>
          <xdr:col>16</xdr:col>
          <xdr:colOff>419100</xdr:colOff>
          <xdr:row>54</xdr:row>
          <xdr:rowOff>323850</xdr:rowOff>
        </xdr:to>
        <xdr:sp macro="" textlink="">
          <xdr:nvSpPr>
            <xdr:cNvPr id="11504" name="Option Button 2288" hidden="1">
              <a:extLst>
                <a:ext uri="{63B3BB69-23CF-44E3-9099-C40C66FF867C}">
                  <a14:compatExt spid="_x0000_s11504"/>
                </a:ext>
                <a:ext uri="{FF2B5EF4-FFF2-40B4-BE49-F238E27FC236}">
                  <a16:creationId xmlns:a16="http://schemas.microsoft.com/office/drawing/2014/main" id="{00000000-0008-0000-0100-0000F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54</xdr:row>
          <xdr:rowOff>47625</xdr:rowOff>
        </xdr:from>
        <xdr:to>
          <xdr:col>16</xdr:col>
          <xdr:colOff>533400</xdr:colOff>
          <xdr:row>54</xdr:row>
          <xdr:rowOff>333375</xdr:rowOff>
        </xdr:to>
        <xdr:sp macro="" textlink="">
          <xdr:nvSpPr>
            <xdr:cNvPr id="11505" name="Group Box 2289" hidden="1">
              <a:extLst>
                <a:ext uri="{63B3BB69-23CF-44E3-9099-C40C66FF867C}">
                  <a14:compatExt spid="_x0000_s11505"/>
                </a:ext>
                <a:ext uri="{FF2B5EF4-FFF2-40B4-BE49-F238E27FC236}">
                  <a16:creationId xmlns:a16="http://schemas.microsoft.com/office/drawing/2014/main" id="{00000000-0008-0000-0100-0000F1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I-3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55</xdr:row>
          <xdr:rowOff>76200</xdr:rowOff>
        </xdr:from>
        <xdr:to>
          <xdr:col>5</xdr:col>
          <xdr:colOff>419100</xdr:colOff>
          <xdr:row>55</xdr:row>
          <xdr:rowOff>323850</xdr:rowOff>
        </xdr:to>
        <xdr:sp macro="" textlink="">
          <xdr:nvSpPr>
            <xdr:cNvPr id="11506" name="Option Button 2290" hidden="1">
              <a:extLst>
                <a:ext uri="{63B3BB69-23CF-44E3-9099-C40C66FF867C}">
                  <a14:compatExt spid="_x0000_s11506"/>
                </a:ext>
                <a:ext uri="{FF2B5EF4-FFF2-40B4-BE49-F238E27FC236}">
                  <a16:creationId xmlns:a16="http://schemas.microsoft.com/office/drawing/2014/main" id="{00000000-0008-0000-0100-0000F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55</xdr:row>
          <xdr:rowOff>76200</xdr:rowOff>
        </xdr:from>
        <xdr:to>
          <xdr:col>6</xdr:col>
          <xdr:colOff>419100</xdr:colOff>
          <xdr:row>55</xdr:row>
          <xdr:rowOff>323850</xdr:rowOff>
        </xdr:to>
        <xdr:sp macro="" textlink="">
          <xdr:nvSpPr>
            <xdr:cNvPr id="11507" name="Option Button 2291" hidden="1">
              <a:extLst>
                <a:ext uri="{63B3BB69-23CF-44E3-9099-C40C66FF867C}">
                  <a14:compatExt spid="_x0000_s11507"/>
                </a:ext>
                <a:ext uri="{FF2B5EF4-FFF2-40B4-BE49-F238E27FC236}">
                  <a16:creationId xmlns:a16="http://schemas.microsoft.com/office/drawing/2014/main" id="{00000000-0008-0000-0100-0000F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55</xdr:row>
          <xdr:rowOff>76200</xdr:rowOff>
        </xdr:from>
        <xdr:to>
          <xdr:col>7</xdr:col>
          <xdr:colOff>419100</xdr:colOff>
          <xdr:row>55</xdr:row>
          <xdr:rowOff>323850</xdr:rowOff>
        </xdr:to>
        <xdr:sp macro="" textlink="">
          <xdr:nvSpPr>
            <xdr:cNvPr id="11508" name="Option Button 2292" hidden="1">
              <a:extLst>
                <a:ext uri="{63B3BB69-23CF-44E3-9099-C40C66FF867C}">
                  <a14:compatExt spid="_x0000_s11508"/>
                </a:ext>
                <a:ext uri="{FF2B5EF4-FFF2-40B4-BE49-F238E27FC236}">
                  <a16:creationId xmlns:a16="http://schemas.microsoft.com/office/drawing/2014/main" id="{00000000-0008-0000-0100-0000F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55</xdr:row>
          <xdr:rowOff>76200</xdr:rowOff>
        </xdr:from>
        <xdr:to>
          <xdr:col>8</xdr:col>
          <xdr:colOff>419100</xdr:colOff>
          <xdr:row>55</xdr:row>
          <xdr:rowOff>323850</xdr:rowOff>
        </xdr:to>
        <xdr:sp macro="" textlink="">
          <xdr:nvSpPr>
            <xdr:cNvPr id="11509" name="Option Button 2293" hidden="1">
              <a:extLst>
                <a:ext uri="{63B3BB69-23CF-44E3-9099-C40C66FF867C}">
                  <a14:compatExt spid="_x0000_s11509"/>
                </a:ext>
                <a:ext uri="{FF2B5EF4-FFF2-40B4-BE49-F238E27FC236}">
                  <a16:creationId xmlns:a16="http://schemas.microsoft.com/office/drawing/2014/main" id="{00000000-0008-0000-0100-0000F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55</xdr:row>
          <xdr:rowOff>76200</xdr:rowOff>
        </xdr:from>
        <xdr:to>
          <xdr:col>9</xdr:col>
          <xdr:colOff>419100</xdr:colOff>
          <xdr:row>55</xdr:row>
          <xdr:rowOff>323850</xdr:rowOff>
        </xdr:to>
        <xdr:sp macro="" textlink="">
          <xdr:nvSpPr>
            <xdr:cNvPr id="11510" name="Option Button 2294" hidden="1">
              <a:extLst>
                <a:ext uri="{63B3BB69-23CF-44E3-9099-C40C66FF867C}">
                  <a14:compatExt spid="_x0000_s11510"/>
                </a:ext>
                <a:ext uri="{FF2B5EF4-FFF2-40B4-BE49-F238E27FC236}">
                  <a16:creationId xmlns:a16="http://schemas.microsoft.com/office/drawing/2014/main" id="{00000000-0008-0000-0100-0000F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55</xdr:row>
          <xdr:rowOff>76200</xdr:rowOff>
        </xdr:from>
        <xdr:to>
          <xdr:col>10</xdr:col>
          <xdr:colOff>419100</xdr:colOff>
          <xdr:row>55</xdr:row>
          <xdr:rowOff>323850</xdr:rowOff>
        </xdr:to>
        <xdr:sp macro="" textlink="">
          <xdr:nvSpPr>
            <xdr:cNvPr id="11511" name="Option Button 2295" hidden="1">
              <a:extLst>
                <a:ext uri="{63B3BB69-23CF-44E3-9099-C40C66FF867C}">
                  <a14:compatExt spid="_x0000_s11511"/>
                </a:ext>
                <a:ext uri="{FF2B5EF4-FFF2-40B4-BE49-F238E27FC236}">
                  <a16:creationId xmlns:a16="http://schemas.microsoft.com/office/drawing/2014/main" id="{00000000-0008-0000-0100-0000F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55</xdr:row>
          <xdr:rowOff>76200</xdr:rowOff>
        </xdr:from>
        <xdr:to>
          <xdr:col>11</xdr:col>
          <xdr:colOff>419100</xdr:colOff>
          <xdr:row>55</xdr:row>
          <xdr:rowOff>323850</xdr:rowOff>
        </xdr:to>
        <xdr:sp macro="" textlink="">
          <xdr:nvSpPr>
            <xdr:cNvPr id="11512" name="Option Button 2296" hidden="1">
              <a:extLst>
                <a:ext uri="{63B3BB69-23CF-44E3-9099-C40C66FF867C}">
                  <a14:compatExt spid="_x0000_s11512"/>
                </a:ext>
                <a:ext uri="{FF2B5EF4-FFF2-40B4-BE49-F238E27FC236}">
                  <a16:creationId xmlns:a16="http://schemas.microsoft.com/office/drawing/2014/main" id="{00000000-0008-0000-0100-0000F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55</xdr:row>
          <xdr:rowOff>76200</xdr:rowOff>
        </xdr:from>
        <xdr:to>
          <xdr:col>12</xdr:col>
          <xdr:colOff>419100</xdr:colOff>
          <xdr:row>55</xdr:row>
          <xdr:rowOff>323850</xdr:rowOff>
        </xdr:to>
        <xdr:sp macro="" textlink="">
          <xdr:nvSpPr>
            <xdr:cNvPr id="11513" name="Option Button 2297" hidden="1">
              <a:extLst>
                <a:ext uri="{63B3BB69-23CF-44E3-9099-C40C66FF867C}">
                  <a14:compatExt spid="_x0000_s11513"/>
                </a:ext>
                <a:ext uri="{FF2B5EF4-FFF2-40B4-BE49-F238E27FC236}">
                  <a16:creationId xmlns:a16="http://schemas.microsoft.com/office/drawing/2014/main" id="{00000000-0008-0000-0100-0000F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55</xdr:row>
          <xdr:rowOff>76200</xdr:rowOff>
        </xdr:from>
        <xdr:to>
          <xdr:col>13</xdr:col>
          <xdr:colOff>419100</xdr:colOff>
          <xdr:row>55</xdr:row>
          <xdr:rowOff>323850</xdr:rowOff>
        </xdr:to>
        <xdr:sp macro="" textlink="">
          <xdr:nvSpPr>
            <xdr:cNvPr id="11514" name="Option Button 2298" hidden="1">
              <a:extLst>
                <a:ext uri="{63B3BB69-23CF-44E3-9099-C40C66FF867C}">
                  <a14:compatExt spid="_x0000_s11514"/>
                </a:ext>
                <a:ext uri="{FF2B5EF4-FFF2-40B4-BE49-F238E27FC236}">
                  <a16:creationId xmlns:a16="http://schemas.microsoft.com/office/drawing/2014/main" id="{00000000-0008-0000-0100-0000F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55</xdr:row>
          <xdr:rowOff>76200</xdr:rowOff>
        </xdr:from>
        <xdr:to>
          <xdr:col>14</xdr:col>
          <xdr:colOff>419100</xdr:colOff>
          <xdr:row>55</xdr:row>
          <xdr:rowOff>323850</xdr:rowOff>
        </xdr:to>
        <xdr:sp macro="" textlink="">
          <xdr:nvSpPr>
            <xdr:cNvPr id="11515" name="Option Button 2299" hidden="1">
              <a:extLst>
                <a:ext uri="{63B3BB69-23CF-44E3-9099-C40C66FF867C}">
                  <a14:compatExt spid="_x0000_s11515"/>
                </a:ext>
                <a:ext uri="{FF2B5EF4-FFF2-40B4-BE49-F238E27FC236}">
                  <a16:creationId xmlns:a16="http://schemas.microsoft.com/office/drawing/2014/main" id="{00000000-0008-0000-0100-0000F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55</xdr:row>
          <xdr:rowOff>76200</xdr:rowOff>
        </xdr:from>
        <xdr:to>
          <xdr:col>15</xdr:col>
          <xdr:colOff>419100</xdr:colOff>
          <xdr:row>55</xdr:row>
          <xdr:rowOff>323850</xdr:rowOff>
        </xdr:to>
        <xdr:sp macro="" textlink="">
          <xdr:nvSpPr>
            <xdr:cNvPr id="11516" name="Option Button 2300" hidden="1">
              <a:extLst>
                <a:ext uri="{63B3BB69-23CF-44E3-9099-C40C66FF867C}">
                  <a14:compatExt spid="_x0000_s11516"/>
                </a:ext>
                <a:ext uri="{FF2B5EF4-FFF2-40B4-BE49-F238E27FC236}">
                  <a16:creationId xmlns:a16="http://schemas.microsoft.com/office/drawing/2014/main" id="{00000000-0008-0000-0100-0000F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55</xdr:row>
          <xdr:rowOff>76200</xdr:rowOff>
        </xdr:from>
        <xdr:to>
          <xdr:col>16</xdr:col>
          <xdr:colOff>419100</xdr:colOff>
          <xdr:row>55</xdr:row>
          <xdr:rowOff>323850</xdr:rowOff>
        </xdr:to>
        <xdr:sp macro="" textlink="">
          <xdr:nvSpPr>
            <xdr:cNvPr id="11517" name="Option Button 2301" hidden="1">
              <a:extLst>
                <a:ext uri="{63B3BB69-23CF-44E3-9099-C40C66FF867C}">
                  <a14:compatExt spid="_x0000_s11517"/>
                </a:ext>
                <a:ext uri="{FF2B5EF4-FFF2-40B4-BE49-F238E27FC236}">
                  <a16:creationId xmlns:a16="http://schemas.microsoft.com/office/drawing/2014/main" id="{00000000-0008-0000-0100-0000F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55</xdr:row>
          <xdr:rowOff>47625</xdr:rowOff>
        </xdr:from>
        <xdr:to>
          <xdr:col>16</xdr:col>
          <xdr:colOff>533400</xdr:colOff>
          <xdr:row>55</xdr:row>
          <xdr:rowOff>333375</xdr:rowOff>
        </xdr:to>
        <xdr:sp macro="" textlink="">
          <xdr:nvSpPr>
            <xdr:cNvPr id="11518" name="Group Box 2302" hidden="1">
              <a:extLst>
                <a:ext uri="{63B3BB69-23CF-44E3-9099-C40C66FF867C}">
                  <a14:compatExt spid="_x0000_s11518"/>
                </a:ext>
                <a:ext uri="{FF2B5EF4-FFF2-40B4-BE49-F238E27FC236}">
                  <a16:creationId xmlns:a16="http://schemas.microsoft.com/office/drawing/2014/main" id="{00000000-0008-0000-0100-0000FE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I-4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56</xdr:row>
          <xdr:rowOff>76200</xdr:rowOff>
        </xdr:from>
        <xdr:to>
          <xdr:col>5</xdr:col>
          <xdr:colOff>419100</xdr:colOff>
          <xdr:row>56</xdr:row>
          <xdr:rowOff>323850</xdr:rowOff>
        </xdr:to>
        <xdr:sp macro="" textlink="">
          <xdr:nvSpPr>
            <xdr:cNvPr id="11519" name="Option Button 2303" hidden="1">
              <a:extLst>
                <a:ext uri="{63B3BB69-23CF-44E3-9099-C40C66FF867C}">
                  <a14:compatExt spid="_x0000_s11519"/>
                </a:ext>
                <a:ext uri="{FF2B5EF4-FFF2-40B4-BE49-F238E27FC236}">
                  <a16:creationId xmlns:a16="http://schemas.microsoft.com/office/drawing/2014/main" id="{00000000-0008-0000-0100-0000F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56</xdr:row>
          <xdr:rowOff>76200</xdr:rowOff>
        </xdr:from>
        <xdr:to>
          <xdr:col>6</xdr:col>
          <xdr:colOff>419100</xdr:colOff>
          <xdr:row>56</xdr:row>
          <xdr:rowOff>323850</xdr:rowOff>
        </xdr:to>
        <xdr:sp macro="" textlink="">
          <xdr:nvSpPr>
            <xdr:cNvPr id="11520" name="Option Button 2304" hidden="1">
              <a:extLst>
                <a:ext uri="{63B3BB69-23CF-44E3-9099-C40C66FF867C}">
                  <a14:compatExt spid="_x0000_s11520"/>
                </a:ext>
                <a:ext uri="{FF2B5EF4-FFF2-40B4-BE49-F238E27FC236}">
                  <a16:creationId xmlns:a16="http://schemas.microsoft.com/office/drawing/2014/main" id="{00000000-0008-0000-0100-000000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56</xdr:row>
          <xdr:rowOff>76200</xdr:rowOff>
        </xdr:from>
        <xdr:to>
          <xdr:col>7</xdr:col>
          <xdr:colOff>419100</xdr:colOff>
          <xdr:row>56</xdr:row>
          <xdr:rowOff>323850</xdr:rowOff>
        </xdr:to>
        <xdr:sp macro="" textlink="">
          <xdr:nvSpPr>
            <xdr:cNvPr id="11521" name="Option Button 2305" hidden="1">
              <a:extLst>
                <a:ext uri="{63B3BB69-23CF-44E3-9099-C40C66FF867C}">
                  <a14:compatExt spid="_x0000_s11521"/>
                </a:ext>
                <a:ext uri="{FF2B5EF4-FFF2-40B4-BE49-F238E27FC236}">
                  <a16:creationId xmlns:a16="http://schemas.microsoft.com/office/drawing/2014/main" id="{00000000-0008-0000-0100-000001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56</xdr:row>
          <xdr:rowOff>76200</xdr:rowOff>
        </xdr:from>
        <xdr:to>
          <xdr:col>8</xdr:col>
          <xdr:colOff>419100</xdr:colOff>
          <xdr:row>56</xdr:row>
          <xdr:rowOff>323850</xdr:rowOff>
        </xdr:to>
        <xdr:sp macro="" textlink="">
          <xdr:nvSpPr>
            <xdr:cNvPr id="11522" name="Option Button 2306" hidden="1">
              <a:extLst>
                <a:ext uri="{63B3BB69-23CF-44E3-9099-C40C66FF867C}">
                  <a14:compatExt spid="_x0000_s11522"/>
                </a:ext>
                <a:ext uri="{FF2B5EF4-FFF2-40B4-BE49-F238E27FC236}">
                  <a16:creationId xmlns:a16="http://schemas.microsoft.com/office/drawing/2014/main" id="{00000000-0008-0000-0100-000002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56</xdr:row>
          <xdr:rowOff>76200</xdr:rowOff>
        </xdr:from>
        <xdr:to>
          <xdr:col>9</xdr:col>
          <xdr:colOff>419100</xdr:colOff>
          <xdr:row>56</xdr:row>
          <xdr:rowOff>323850</xdr:rowOff>
        </xdr:to>
        <xdr:sp macro="" textlink="">
          <xdr:nvSpPr>
            <xdr:cNvPr id="11523" name="Option Button 2307" hidden="1">
              <a:extLst>
                <a:ext uri="{63B3BB69-23CF-44E3-9099-C40C66FF867C}">
                  <a14:compatExt spid="_x0000_s11523"/>
                </a:ext>
                <a:ext uri="{FF2B5EF4-FFF2-40B4-BE49-F238E27FC236}">
                  <a16:creationId xmlns:a16="http://schemas.microsoft.com/office/drawing/2014/main" id="{00000000-0008-0000-0100-000003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56</xdr:row>
          <xdr:rowOff>76200</xdr:rowOff>
        </xdr:from>
        <xdr:to>
          <xdr:col>10</xdr:col>
          <xdr:colOff>419100</xdr:colOff>
          <xdr:row>56</xdr:row>
          <xdr:rowOff>323850</xdr:rowOff>
        </xdr:to>
        <xdr:sp macro="" textlink="">
          <xdr:nvSpPr>
            <xdr:cNvPr id="11524" name="Option Button 2308" hidden="1">
              <a:extLst>
                <a:ext uri="{63B3BB69-23CF-44E3-9099-C40C66FF867C}">
                  <a14:compatExt spid="_x0000_s11524"/>
                </a:ext>
                <a:ext uri="{FF2B5EF4-FFF2-40B4-BE49-F238E27FC236}">
                  <a16:creationId xmlns:a16="http://schemas.microsoft.com/office/drawing/2014/main" id="{00000000-0008-0000-0100-000004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56</xdr:row>
          <xdr:rowOff>76200</xdr:rowOff>
        </xdr:from>
        <xdr:to>
          <xdr:col>11</xdr:col>
          <xdr:colOff>419100</xdr:colOff>
          <xdr:row>56</xdr:row>
          <xdr:rowOff>323850</xdr:rowOff>
        </xdr:to>
        <xdr:sp macro="" textlink="">
          <xdr:nvSpPr>
            <xdr:cNvPr id="11525" name="Option Button 2309" hidden="1">
              <a:extLst>
                <a:ext uri="{63B3BB69-23CF-44E3-9099-C40C66FF867C}">
                  <a14:compatExt spid="_x0000_s11525"/>
                </a:ext>
                <a:ext uri="{FF2B5EF4-FFF2-40B4-BE49-F238E27FC236}">
                  <a16:creationId xmlns:a16="http://schemas.microsoft.com/office/drawing/2014/main" id="{00000000-0008-0000-0100-000005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56</xdr:row>
          <xdr:rowOff>76200</xdr:rowOff>
        </xdr:from>
        <xdr:to>
          <xdr:col>12</xdr:col>
          <xdr:colOff>419100</xdr:colOff>
          <xdr:row>56</xdr:row>
          <xdr:rowOff>323850</xdr:rowOff>
        </xdr:to>
        <xdr:sp macro="" textlink="">
          <xdr:nvSpPr>
            <xdr:cNvPr id="11526" name="Option Button 2310" hidden="1">
              <a:extLst>
                <a:ext uri="{63B3BB69-23CF-44E3-9099-C40C66FF867C}">
                  <a14:compatExt spid="_x0000_s11526"/>
                </a:ext>
                <a:ext uri="{FF2B5EF4-FFF2-40B4-BE49-F238E27FC236}">
                  <a16:creationId xmlns:a16="http://schemas.microsoft.com/office/drawing/2014/main" id="{00000000-0008-0000-0100-000006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56</xdr:row>
          <xdr:rowOff>76200</xdr:rowOff>
        </xdr:from>
        <xdr:to>
          <xdr:col>13</xdr:col>
          <xdr:colOff>419100</xdr:colOff>
          <xdr:row>56</xdr:row>
          <xdr:rowOff>323850</xdr:rowOff>
        </xdr:to>
        <xdr:sp macro="" textlink="">
          <xdr:nvSpPr>
            <xdr:cNvPr id="11527" name="Option Button 2311" hidden="1">
              <a:extLst>
                <a:ext uri="{63B3BB69-23CF-44E3-9099-C40C66FF867C}">
                  <a14:compatExt spid="_x0000_s11527"/>
                </a:ext>
                <a:ext uri="{FF2B5EF4-FFF2-40B4-BE49-F238E27FC236}">
                  <a16:creationId xmlns:a16="http://schemas.microsoft.com/office/drawing/2014/main" id="{00000000-0008-0000-0100-000007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56</xdr:row>
          <xdr:rowOff>76200</xdr:rowOff>
        </xdr:from>
        <xdr:to>
          <xdr:col>14</xdr:col>
          <xdr:colOff>419100</xdr:colOff>
          <xdr:row>56</xdr:row>
          <xdr:rowOff>323850</xdr:rowOff>
        </xdr:to>
        <xdr:sp macro="" textlink="">
          <xdr:nvSpPr>
            <xdr:cNvPr id="11528" name="Option Button 2312" hidden="1">
              <a:extLst>
                <a:ext uri="{63B3BB69-23CF-44E3-9099-C40C66FF867C}">
                  <a14:compatExt spid="_x0000_s11528"/>
                </a:ext>
                <a:ext uri="{FF2B5EF4-FFF2-40B4-BE49-F238E27FC236}">
                  <a16:creationId xmlns:a16="http://schemas.microsoft.com/office/drawing/2014/main" id="{00000000-0008-0000-0100-000008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56</xdr:row>
          <xdr:rowOff>76200</xdr:rowOff>
        </xdr:from>
        <xdr:to>
          <xdr:col>15</xdr:col>
          <xdr:colOff>419100</xdr:colOff>
          <xdr:row>56</xdr:row>
          <xdr:rowOff>323850</xdr:rowOff>
        </xdr:to>
        <xdr:sp macro="" textlink="">
          <xdr:nvSpPr>
            <xdr:cNvPr id="11529" name="Option Button 2313" hidden="1">
              <a:extLst>
                <a:ext uri="{63B3BB69-23CF-44E3-9099-C40C66FF867C}">
                  <a14:compatExt spid="_x0000_s11529"/>
                </a:ext>
                <a:ext uri="{FF2B5EF4-FFF2-40B4-BE49-F238E27FC236}">
                  <a16:creationId xmlns:a16="http://schemas.microsoft.com/office/drawing/2014/main" id="{00000000-0008-0000-0100-000009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56</xdr:row>
          <xdr:rowOff>76200</xdr:rowOff>
        </xdr:from>
        <xdr:to>
          <xdr:col>16</xdr:col>
          <xdr:colOff>419100</xdr:colOff>
          <xdr:row>56</xdr:row>
          <xdr:rowOff>323850</xdr:rowOff>
        </xdr:to>
        <xdr:sp macro="" textlink="">
          <xdr:nvSpPr>
            <xdr:cNvPr id="11530" name="Option Button 2314" hidden="1">
              <a:extLst>
                <a:ext uri="{63B3BB69-23CF-44E3-9099-C40C66FF867C}">
                  <a14:compatExt spid="_x0000_s11530"/>
                </a:ext>
                <a:ext uri="{FF2B5EF4-FFF2-40B4-BE49-F238E27FC236}">
                  <a16:creationId xmlns:a16="http://schemas.microsoft.com/office/drawing/2014/main" id="{00000000-0008-0000-0100-00000A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56</xdr:row>
          <xdr:rowOff>47625</xdr:rowOff>
        </xdr:from>
        <xdr:to>
          <xdr:col>16</xdr:col>
          <xdr:colOff>533400</xdr:colOff>
          <xdr:row>56</xdr:row>
          <xdr:rowOff>333375</xdr:rowOff>
        </xdr:to>
        <xdr:sp macro="" textlink="">
          <xdr:nvSpPr>
            <xdr:cNvPr id="11531" name="Group Box 2315" hidden="1">
              <a:extLst>
                <a:ext uri="{63B3BB69-23CF-44E3-9099-C40C66FF867C}">
                  <a14:compatExt spid="_x0000_s11531"/>
                </a:ext>
                <a:ext uri="{FF2B5EF4-FFF2-40B4-BE49-F238E27FC236}">
                  <a16:creationId xmlns:a16="http://schemas.microsoft.com/office/drawing/2014/main" id="{00000000-0008-0000-0100-00000B2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I-5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57</xdr:row>
          <xdr:rowOff>76200</xdr:rowOff>
        </xdr:from>
        <xdr:to>
          <xdr:col>5</xdr:col>
          <xdr:colOff>419100</xdr:colOff>
          <xdr:row>57</xdr:row>
          <xdr:rowOff>323850</xdr:rowOff>
        </xdr:to>
        <xdr:sp macro="" textlink="">
          <xdr:nvSpPr>
            <xdr:cNvPr id="11532" name="Option Button 2316" hidden="1">
              <a:extLst>
                <a:ext uri="{63B3BB69-23CF-44E3-9099-C40C66FF867C}">
                  <a14:compatExt spid="_x0000_s11532"/>
                </a:ext>
                <a:ext uri="{FF2B5EF4-FFF2-40B4-BE49-F238E27FC236}">
                  <a16:creationId xmlns:a16="http://schemas.microsoft.com/office/drawing/2014/main" id="{00000000-0008-0000-0100-00000C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57</xdr:row>
          <xdr:rowOff>76200</xdr:rowOff>
        </xdr:from>
        <xdr:to>
          <xdr:col>6</xdr:col>
          <xdr:colOff>419100</xdr:colOff>
          <xdr:row>57</xdr:row>
          <xdr:rowOff>323850</xdr:rowOff>
        </xdr:to>
        <xdr:sp macro="" textlink="">
          <xdr:nvSpPr>
            <xdr:cNvPr id="11533" name="Option Button 2317" hidden="1">
              <a:extLst>
                <a:ext uri="{63B3BB69-23CF-44E3-9099-C40C66FF867C}">
                  <a14:compatExt spid="_x0000_s11533"/>
                </a:ext>
                <a:ext uri="{FF2B5EF4-FFF2-40B4-BE49-F238E27FC236}">
                  <a16:creationId xmlns:a16="http://schemas.microsoft.com/office/drawing/2014/main" id="{00000000-0008-0000-0100-00000D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57</xdr:row>
          <xdr:rowOff>76200</xdr:rowOff>
        </xdr:from>
        <xdr:to>
          <xdr:col>7</xdr:col>
          <xdr:colOff>419100</xdr:colOff>
          <xdr:row>57</xdr:row>
          <xdr:rowOff>323850</xdr:rowOff>
        </xdr:to>
        <xdr:sp macro="" textlink="">
          <xdr:nvSpPr>
            <xdr:cNvPr id="11534" name="Option Button 2318" hidden="1">
              <a:extLst>
                <a:ext uri="{63B3BB69-23CF-44E3-9099-C40C66FF867C}">
                  <a14:compatExt spid="_x0000_s11534"/>
                </a:ext>
                <a:ext uri="{FF2B5EF4-FFF2-40B4-BE49-F238E27FC236}">
                  <a16:creationId xmlns:a16="http://schemas.microsoft.com/office/drawing/2014/main" id="{00000000-0008-0000-0100-00000E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57</xdr:row>
          <xdr:rowOff>76200</xdr:rowOff>
        </xdr:from>
        <xdr:to>
          <xdr:col>8</xdr:col>
          <xdr:colOff>419100</xdr:colOff>
          <xdr:row>57</xdr:row>
          <xdr:rowOff>323850</xdr:rowOff>
        </xdr:to>
        <xdr:sp macro="" textlink="">
          <xdr:nvSpPr>
            <xdr:cNvPr id="11535" name="Option Button 2319" hidden="1">
              <a:extLst>
                <a:ext uri="{63B3BB69-23CF-44E3-9099-C40C66FF867C}">
                  <a14:compatExt spid="_x0000_s11535"/>
                </a:ext>
                <a:ext uri="{FF2B5EF4-FFF2-40B4-BE49-F238E27FC236}">
                  <a16:creationId xmlns:a16="http://schemas.microsoft.com/office/drawing/2014/main" id="{00000000-0008-0000-0100-00000F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57</xdr:row>
          <xdr:rowOff>76200</xdr:rowOff>
        </xdr:from>
        <xdr:to>
          <xdr:col>9</xdr:col>
          <xdr:colOff>419100</xdr:colOff>
          <xdr:row>57</xdr:row>
          <xdr:rowOff>323850</xdr:rowOff>
        </xdr:to>
        <xdr:sp macro="" textlink="">
          <xdr:nvSpPr>
            <xdr:cNvPr id="11536" name="Option Button 2320" hidden="1">
              <a:extLst>
                <a:ext uri="{63B3BB69-23CF-44E3-9099-C40C66FF867C}">
                  <a14:compatExt spid="_x0000_s11536"/>
                </a:ext>
                <a:ext uri="{FF2B5EF4-FFF2-40B4-BE49-F238E27FC236}">
                  <a16:creationId xmlns:a16="http://schemas.microsoft.com/office/drawing/2014/main" id="{00000000-0008-0000-0100-000010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57</xdr:row>
          <xdr:rowOff>76200</xdr:rowOff>
        </xdr:from>
        <xdr:to>
          <xdr:col>10</xdr:col>
          <xdr:colOff>419100</xdr:colOff>
          <xdr:row>57</xdr:row>
          <xdr:rowOff>323850</xdr:rowOff>
        </xdr:to>
        <xdr:sp macro="" textlink="">
          <xdr:nvSpPr>
            <xdr:cNvPr id="11537" name="Option Button 2321" hidden="1">
              <a:extLst>
                <a:ext uri="{63B3BB69-23CF-44E3-9099-C40C66FF867C}">
                  <a14:compatExt spid="_x0000_s11537"/>
                </a:ext>
                <a:ext uri="{FF2B5EF4-FFF2-40B4-BE49-F238E27FC236}">
                  <a16:creationId xmlns:a16="http://schemas.microsoft.com/office/drawing/2014/main" id="{00000000-0008-0000-0100-000011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57</xdr:row>
          <xdr:rowOff>76200</xdr:rowOff>
        </xdr:from>
        <xdr:to>
          <xdr:col>11</xdr:col>
          <xdr:colOff>419100</xdr:colOff>
          <xdr:row>57</xdr:row>
          <xdr:rowOff>323850</xdr:rowOff>
        </xdr:to>
        <xdr:sp macro="" textlink="">
          <xdr:nvSpPr>
            <xdr:cNvPr id="11538" name="Option Button 2322" hidden="1">
              <a:extLst>
                <a:ext uri="{63B3BB69-23CF-44E3-9099-C40C66FF867C}">
                  <a14:compatExt spid="_x0000_s11538"/>
                </a:ext>
                <a:ext uri="{FF2B5EF4-FFF2-40B4-BE49-F238E27FC236}">
                  <a16:creationId xmlns:a16="http://schemas.microsoft.com/office/drawing/2014/main" id="{00000000-0008-0000-0100-000012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57</xdr:row>
          <xdr:rowOff>76200</xdr:rowOff>
        </xdr:from>
        <xdr:to>
          <xdr:col>12</xdr:col>
          <xdr:colOff>419100</xdr:colOff>
          <xdr:row>57</xdr:row>
          <xdr:rowOff>323850</xdr:rowOff>
        </xdr:to>
        <xdr:sp macro="" textlink="">
          <xdr:nvSpPr>
            <xdr:cNvPr id="11539" name="Option Button 2323" hidden="1">
              <a:extLst>
                <a:ext uri="{63B3BB69-23CF-44E3-9099-C40C66FF867C}">
                  <a14:compatExt spid="_x0000_s11539"/>
                </a:ext>
                <a:ext uri="{FF2B5EF4-FFF2-40B4-BE49-F238E27FC236}">
                  <a16:creationId xmlns:a16="http://schemas.microsoft.com/office/drawing/2014/main" id="{00000000-0008-0000-0100-000013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57</xdr:row>
          <xdr:rowOff>76200</xdr:rowOff>
        </xdr:from>
        <xdr:to>
          <xdr:col>13</xdr:col>
          <xdr:colOff>419100</xdr:colOff>
          <xdr:row>57</xdr:row>
          <xdr:rowOff>323850</xdr:rowOff>
        </xdr:to>
        <xdr:sp macro="" textlink="">
          <xdr:nvSpPr>
            <xdr:cNvPr id="11540" name="Option Button 2324" hidden="1">
              <a:extLst>
                <a:ext uri="{63B3BB69-23CF-44E3-9099-C40C66FF867C}">
                  <a14:compatExt spid="_x0000_s11540"/>
                </a:ext>
                <a:ext uri="{FF2B5EF4-FFF2-40B4-BE49-F238E27FC236}">
                  <a16:creationId xmlns:a16="http://schemas.microsoft.com/office/drawing/2014/main" id="{00000000-0008-0000-0100-000014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171450</xdr:colOff>
          <xdr:row>57</xdr:row>
          <xdr:rowOff>76200</xdr:rowOff>
        </xdr:from>
        <xdr:to>
          <xdr:col>14</xdr:col>
          <xdr:colOff>419100</xdr:colOff>
          <xdr:row>57</xdr:row>
          <xdr:rowOff>323850</xdr:rowOff>
        </xdr:to>
        <xdr:sp macro="" textlink="">
          <xdr:nvSpPr>
            <xdr:cNvPr id="11541" name="Option Button 2325" hidden="1">
              <a:extLst>
                <a:ext uri="{63B3BB69-23CF-44E3-9099-C40C66FF867C}">
                  <a14:compatExt spid="_x0000_s11541"/>
                </a:ext>
                <a:ext uri="{FF2B5EF4-FFF2-40B4-BE49-F238E27FC236}">
                  <a16:creationId xmlns:a16="http://schemas.microsoft.com/office/drawing/2014/main" id="{00000000-0008-0000-0100-000015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57</xdr:row>
          <xdr:rowOff>76200</xdr:rowOff>
        </xdr:from>
        <xdr:to>
          <xdr:col>15</xdr:col>
          <xdr:colOff>419100</xdr:colOff>
          <xdr:row>57</xdr:row>
          <xdr:rowOff>323850</xdr:rowOff>
        </xdr:to>
        <xdr:sp macro="" textlink="">
          <xdr:nvSpPr>
            <xdr:cNvPr id="11542" name="Option Button 2326" hidden="1">
              <a:extLst>
                <a:ext uri="{63B3BB69-23CF-44E3-9099-C40C66FF867C}">
                  <a14:compatExt spid="_x0000_s11542"/>
                </a:ext>
                <a:ext uri="{FF2B5EF4-FFF2-40B4-BE49-F238E27FC236}">
                  <a16:creationId xmlns:a16="http://schemas.microsoft.com/office/drawing/2014/main" id="{00000000-0008-0000-0100-000016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171450</xdr:colOff>
          <xdr:row>57</xdr:row>
          <xdr:rowOff>76200</xdr:rowOff>
        </xdr:from>
        <xdr:to>
          <xdr:col>16</xdr:col>
          <xdr:colOff>419100</xdr:colOff>
          <xdr:row>57</xdr:row>
          <xdr:rowOff>323850</xdr:rowOff>
        </xdr:to>
        <xdr:sp macro="" textlink="">
          <xdr:nvSpPr>
            <xdr:cNvPr id="11543" name="Option Button 2327" hidden="1">
              <a:extLst>
                <a:ext uri="{63B3BB69-23CF-44E3-9099-C40C66FF867C}">
                  <a14:compatExt spid="_x0000_s11543"/>
                </a:ext>
                <a:ext uri="{FF2B5EF4-FFF2-40B4-BE49-F238E27FC236}">
                  <a16:creationId xmlns:a16="http://schemas.microsoft.com/office/drawing/2014/main" id="{00000000-0008-0000-0100-000017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57</xdr:row>
          <xdr:rowOff>47625</xdr:rowOff>
        </xdr:from>
        <xdr:to>
          <xdr:col>16</xdr:col>
          <xdr:colOff>533400</xdr:colOff>
          <xdr:row>57</xdr:row>
          <xdr:rowOff>333375</xdr:rowOff>
        </xdr:to>
        <xdr:sp macro="" textlink="">
          <xdr:nvSpPr>
            <xdr:cNvPr id="11544" name="Group Box 2328" hidden="1">
              <a:extLst>
                <a:ext uri="{63B3BB69-23CF-44E3-9099-C40C66FF867C}">
                  <a14:compatExt spid="_x0000_s11544"/>
                </a:ext>
                <a:ext uri="{FF2B5EF4-FFF2-40B4-BE49-F238E27FC236}">
                  <a16:creationId xmlns:a16="http://schemas.microsoft.com/office/drawing/2014/main" id="{00000000-0008-0000-0100-0000182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I-6</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16980</xdr:colOff>
      <xdr:row>0</xdr:row>
      <xdr:rowOff>173520</xdr:rowOff>
    </xdr:from>
    <xdr:to>
      <xdr:col>8</xdr:col>
      <xdr:colOff>198783</xdr:colOff>
      <xdr:row>19</xdr:row>
      <xdr:rowOff>132521</xdr:rowOff>
    </xdr:to>
    <xdr:graphicFrame macro="">
      <xdr:nvGraphicFramePr>
        <xdr:cNvPr id="2" name="グラフ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409575</xdr:colOff>
      <xdr:row>37</xdr:row>
      <xdr:rowOff>203337</xdr:rowOff>
    </xdr:from>
    <xdr:to>
      <xdr:col>4</xdr:col>
      <xdr:colOff>414975</xdr:colOff>
      <xdr:row>43</xdr:row>
      <xdr:rowOff>129511</xdr:rowOff>
    </xdr:to>
    <xdr:graphicFrame macro="">
      <xdr:nvGraphicFramePr>
        <xdr:cNvPr id="14" name="グラフ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409575</xdr:colOff>
      <xdr:row>44</xdr:row>
      <xdr:rowOff>179617</xdr:rowOff>
    </xdr:from>
    <xdr:to>
      <xdr:col>4</xdr:col>
      <xdr:colOff>414975</xdr:colOff>
      <xdr:row>50</xdr:row>
      <xdr:rowOff>1710</xdr:rowOff>
    </xdr:to>
    <xdr:graphicFrame macro="">
      <xdr:nvGraphicFramePr>
        <xdr:cNvPr id="15" name="グラフ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409575</xdr:colOff>
      <xdr:row>50</xdr:row>
      <xdr:rowOff>185698</xdr:rowOff>
    </xdr:from>
    <xdr:to>
      <xdr:col>4</xdr:col>
      <xdr:colOff>414975</xdr:colOff>
      <xdr:row>55</xdr:row>
      <xdr:rowOff>199442</xdr:rowOff>
    </xdr:to>
    <xdr:graphicFrame macro="">
      <xdr:nvGraphicFramePr>
        <xdr:cNvPr id="16" name="グラフ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409575</xdr:colOff>
      <xdr:row>56</xdr:row>
      <xdr:rowOff>184715</xdr:rowOff>
    </xdr:from>
    <xdr:to>
      <xdr:col>4</xdr:col>
      <xdr:colOff>414975</xdr:colOff>
      <xdr:row>63</xdr:row>
      <xdr:rowOff>176044</xdr:rowOff>
    </xdr:to>
    <xdr:graphicFrame macro="">
      <xdr:nvGraphicFramePr>
        <xdr:cNvPr id="17" name="グラフ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687473</xdr:colOff>
      <xdr:row>37</xdr:row>
      <xdr:rowOff>187165</xdr:rowOff>
    </xdr:from>
    <xdr:to>
      <xdr:col>9</xdr:col>
      <xdr:colOff>159473</xdr:colOff>
      <xdr:row>44</xdr:row>
      <xdr:rowOff>54415</xdr:rowOff>
    </xdr:to>
    <xdr:graphicFrame macro="">
      <xdr:nvGraphicFramePr>
        <xdr:cNvPr id="18" name="グラフ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687473</xdr:colOff>
      <xdr:row>45</xdr:row>
      <xdr:rowOff>168429</xdr:rowOff>
    </xdr:from>
    <xdr:to>
      <xdr:col>9</xdr:col>
      <xdr:colOff>159473</xdr:colOff>
      <xdr:row>50</xdr:row>
      <xdr:rowOff>22779</xdr:rowOff>
    </xdr:to>
    <xdr:graphicFrame macro="">
      <xdr:nvGraphicFramePr>
        <xdr:cNvPr id="19" name="グラフ 18">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616826</xdr:colOff>
      <xdr:row>51</xdr:row>
      <xdr:rowOff>163861</xdr:rowOff>
    </xdr:from>
    <xdr:to>
      <xdr:col>9</xdr:col>
      <xdr:colOff>176224</xdr:colOff>
      <xdr:row>60</xdr:row>
      <xdr:rowOff>80011</xdr:rowOff>
    </xdr:to>
    <xdr:graphicFrame macro="">
      <xdr:nvGraphicFramePr>
        <xdr:cNvPr id="20" name="グラフ 19">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687473</xdr:colOff>
      <xdr:row>61</xdr:row>
      <xdr:rowOff>169576</xdr:rowOff>
    </xdr:from>
    <xdr:to>
      <xdr:col>9</xdr:col>
      <xdr:colOff>159473</xdr:colOff>
      <xdr:row>65</xdr:row>
      <xdr:rowOff>61315</xdr:rowOff>
    </xdr:to>
    <xdr:graphicFrame macro="">
      <xdr:nvGraphicFramePr>
        <xdr:cNvPr id="21" name="グラフ 20">
          <a:extLst>
            <a:ext uri="{FF2B5EF4-FFF2-40B4-BE49-F238E27FC236}">
              <a16:creationId xmlns:a16="http://schemas.microsoft.com/office/drawing/2014/main"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16289</xdr:colOff>
      <xdr:row>37</xdr:row>
      <xdr:rowOff>194499</xdr:rowOff>
    </xdr:from>
    <xdr:to>
      <xdr:col>14</xdr:col>
      <xdr:colOff>212189</xdr:colOff>
      <xdr:row>43</xdr:row>
      <xdr:rowOff>117774</xdr:rowOff>
    </xdr:to>
    <xdr:graphicFrame macro="">
      <xdr:nvGraphicFramePr>
        <xdr:cNvPr id="22" name="グラフ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305628</xdr:colOff>
      <xdr:row>38</xdr:row>
      <xdr:rowOff>58393</xdr:rowOff>
    </xdr:from>
    <xdr:to>
      <xdr:col>4</xdr:col>
      <xdr:colOff>123411</xdr:colOff>
      <xdr:row>43</xdr:row>
      <xdr:rowOff>45555</xdr:rowOff>
    </xdr:to>
    <xdr:pic>
      <xdr:nvPicPr>
        <xdr:cNvPr id="29" name="図 28">
          <a:extLst>
            <a:ext uri="{FF2B5EF4-FFF2-40B4-BE49-F238E27FC236}">
              <a16:creationId xmlns:a16="http://schemas.microsoft.com/office/drawing/2014/main" id="{00000000-0008-0000-0200-00001D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736324" y="7454763"/>
          <a:ext cx="1905000" cy="981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338760</xdr:colOff>
      <xdr:row>45</xdr:row>
      <xdr:rowOff>71648</xdr:rowOff>
    </xdr:from>
    <xdr:to>
      <xdr:col>4</xdr:col>
      <xdr:colOff>156543</xdr:colOff>
      <xdr:row>49</xdr:row>
      <xdr:rowOff>96910</xdr:rowOff>
    </xdr:to>
    <xdr:pic>
      <xdr:nvPicPr>
        <xdr:cNvPr id="36" name="図 35">
          <a:extLst>
            <a:ext uri="{FF2B5EF4-FFF2-40B4-BE49-F238E27FC236}">
              <a16:creationId xmlns:a16="http://schemas.microsoft.com/office/drawing/2014/main" id="{00000000-0008-0000-0200-000024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769456" y="8859496"/>
          <a:ext cx="1905000"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338760</xdr:colOff>
      <xdr:row>51</xdr:row>
      <xdr:rowOff>78687</xdr:rowOff>
    </xdr:from>
    <xdr:to>
      <xdr:col>4</xdr:col>
      <xdr:colOff>156543</xdr:colOff>
      <xdr:row>55</xdr:row>
      <xdr:rowOff>103949</xdr:rowOff>
    </xdr:to>
    <xdr:pic>
      <xdr:nvPicPr>
        <xdr:cNvPr id="37" name="図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69456" y="10067513"/>
          <a:ext cx="1905000"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338760</xdr:colOff>
      <xdr:row>57</xdr:row>
      <xdr:rowOff>60051</xdr:rowOff>
    </xdr:from>
    <xdr:to>
      <xdr:col>4</xdr:col>
      <xdr:colOff>156543</xdr:colOff>
      <xdr:row>63</xdr:row>
      <xdr:rowOff>102292</xdr:rowOff>
    </xdr:to>
    <xdr:pic>
      <xdr:nvPicPr>
        <xdr:cNvPr id="38" name="図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769456" y="11258138"/>
          <a:ext cx="1905000" cy="127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352424</xdr:colOff>
      <xdr:row>46</xdr:row>
      <xdr:rowOff>51353</xdr:rowOff>
    </xdr:from>
    <xdr:to>
      <xdr:col>8</xdr:col>
      <xdr:colOff>178489</xdr:colOff>
      <xdr:row>49</xdr:row>
      <xdr:rowOff>132522</xdr:rowOff>
    </xdr:to>
    <xdr:pic>
      <xdr:nvPicPr>
        <xdr:cNvPr id="39" name="図 38">
          <a:extLst>
            <a:ext uri="{FF2B5EF4-FFF2-40B4-BE49-F238E27FC236}">
              <a16:creationId xmlns:a16="http://schemas.microsoft.com/office/drawing/2014/main" id="{00000000-0008-0000-0200-000027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3566076" y="9037983"/>
          <a:ext cx="1905000"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352424</xdr:colOff>
      <xdr:row>52</xdr:row>
      <xdr:rowOff>52182</xdr:rowOff>
    </xdr:from>
    <xdr:to>
      <xdr:col>8</xdr:col>
      <xdr:colOff>178489</xdr:colOff>
      <xdr:row>59</xdr:row>
      <xdr:rowOff>199199</xdr:rowOff>
    </xdr:to>
    <xdr:pic>
      <xdr:nvPicPr>
        <xdr:cNvPr id="40" name="図 39">
          <a:extLst>
            <a:ext uri="{FF2B5EF4-FFF2-40B4-BE49-F238E27FC236}">
              <a16:creationId xmlns:a16="http://schemas.microsoft.com/office/drawing/2014/main" id="{00000000-0008-0000-0200-000028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3566076" y="10248073"/>
          <a:ext cx="1905000"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352424</xdr:colOff>
      <xdr:row>62</xdr:row>
      <xdr:rowOff>54253</xdr:rowOff>
    </xdr:from>
    <xdr:to>
      <xdr:col>8</xdr:col>
      <xdr:colOff>178489</xdr:colOff>
      <xdr:row>64</xdr:row>
      <xdr:rowOff>173522</xdr:rowOff>
    </xdr:to>
    <xdr:pic>
      <xdr:nvPicPr>
        <xdr:cNvPr id="41" name="図 40">
          <a:extLst>
            <a:ext uri="{FF2B5EF4-FFF2-40B4-BE49-F238E27FC236}">
              <a16:creationId xmlns:a16="http://schemas.microsoft.com/office/drawing/2014/main" id="{00000000-0008-0000-0200-00002900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3566076" y="12287666"/>
          <a:ext cx="1905000"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366919</xdr:colOff>
      <xdr:row>38</xdr:row>
      <xdr:rowOff>46797</xdr:rowOff>
    </xdr:from>
    <xdr:to>
      <xdr:col>13</xdr:col>
      <xdr:colOff>532572</xdr:colOff>
      <xdr:row>43</xdr:row>
      <xdr:rowOff>33959</xdr:rowOff>
    </xdr:to>
    <xdr:pic>
      <xdr:nvPicPr>
        <xdr:cNvPr id="42" name="図 41">
          <a:extLst>
            <a:ext uri="{FF2B5EF4-FFF2-40B4-BE49-F238E27FC236}">
              <a16:creationId xmlns:a16="http://schemas.microsoft.com/office/drawing/2014/main" id="{00000000-0008-0000-0200-00002A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6512615" y="7443167"/>
          <a:ext cx="1905000" cy="981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352424</xdr:colOff>
      <xdr:row>38</xdr:row>
      <xdr:rowOff>41413</xdr:rowOff>
    </xdr:from>
    <xdr:to>
      <xdr:col>8</xdr:col>
      <xdr:colOff>178489</xdr:colOff>
      <xdr:row>43</xdr:row>
      <xdr:rowOff>180975</xdr:rowOff>
    </xdr:to>
    <xdr:pic>
      <xdr:nvPicPr>
        <xdr:cNvPr id="43" name="図 42">
          <a:extLst>
            <a:ext uri="{FF2B5EF4-FFF2-40B4-BE49-F238E27FC236}">
              <a16:creationId xmlns:a16="http://schemas.microsoft.com/office/drawing/2014/main" id="{00000000-0008-0000-0200-00002B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3566076" y="7437783"/>
          <a:ext cx="1905000" cy="1133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438979</xdr:colOff>
      <xdr:row>37</xdr:row>
      <xdr:rowOff>157370</xdr:rowOff>
    </xdr:from>
    <xdr:to>
      <xdr:col>4</xdr:col>
      <xdr:colOff>466312</xdr:colOff>
      <xdr:row>38</xdr:row>
      <xdr:rowOff>192157</xdr:rowOff>
    </xdr:to>
    <xdr:pic>
      <xdr:nvPicPr>
        <xdr:cNvPr id="47" name="図 46">
          <a:extLst>
            <a:ext uri="{FF2B5EF4-FFF2-40B4-BE49-F238E27FC236}">
              <a16:creationId xmlns:a16="http://schemas.microsoft.com/office/drawing/2014/main" id="{00000000-0008-0000-0200-00002F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869675" y="7321827"/>
          <a:ext cx="211455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438979</xdr:colOff>
      <xdr:row>44</xdr:row>
      <xdr:rowOff>127553</xdr:rowOff>
    </xdr:from>
    <xdr:to>
      <xdr:col>4</xdr:col>
      <xdr:colOff>466312</xdr:colOff>
      <xdr:row>45</xdr:row>
      <xdr:rowOff>195470</xdr:rowOff>
    </xdr:to>
    <xdr:pic>
      <xdr:nvPicPr>
        <xdr:cNvPr id="48" name="図 47">
          <a:extLst>
            <a:ext uri="{FF2B5EF4-FFF2-40B4-BE49-F238E27FC236}">
              <a16:creationId xmlns:a16="http://schemas.microsoft.com/office/drawing/2014/main" id="{00000000-0008-0000-0200-000030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869675" y="8716618"/>
          <a:ext cx="211455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438979</xdr:colOff>
      <xdr:row>50</xdr:row>
      <xdr:rowOff>139152</xdr:rowOff>
    </xdr:from>
    <xdr:to>
      <xdr:col>4</xdr:col>
      <xdr:colOff>466312</xdr:colOff>
      <xdr:row>52</xdr:row>
      <xdr:rowOff>8286</xdr:rowOff>
    </xdr:to>
    <xdr:pic>
      <xdr:nvPicPr>
        <xdr:cNvPr id="49" name="図 48">
          <a:extLst>
            <a:ext uri="{FF2B5EF4-FFF2-40B4-BE49-F238E27FC236}">
              <a16:creationId xmlns:a16="http://schemas.microsoft.com/office/drawing/2014/main" id="{00000000-0008-0000-0200-000031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869675" y="9929195"/>
          <a:ext cx="211455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438979</xdr:colOff>
      <xdr:row>56</xdr:row>
      <xdr:rowOff>134183</xdr:rowOff>
    </xdr:from>
    <xdr:to>
      <xdr:col>4</xdr:col>
      <xdr:colOff>466312</xdr:colOff>
      <xdr:row>57</xdr:row>
      <xdr:rowOff>193818</xdr:rowOff>
    </xdr:to>
    <xdr:pic>
      <xdr:nvPicPr>
        <xdr:cNvPr id="50" name="図 49">
          <a:extLst>
            <a:ext uri="{FF2B5EF4-FFF2-40B4-BE49-F238E27FC236}">
              <a16:creationId xmlns:a16="http://schemas.microsoft.com/office/drawing/2014/main" id="{00000000-0008-0000-0200-00003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869675" y="11125205"/>
          <a:ext cx="211455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467140</xdr:colOff>
      <xdr:row>37</xdr:row>
      <xdr:rowOff>135834</xdr:rowOff>
    </xdr:from>
    <xdr:to>
      <xdr:col>9</xdr:col>
      <xdr:colOff>229429</xdr:colOff>
      <xdr:row>38</xdr:row>
      <xdr:rowOff>170621</xdr:rowOff>
    </xdr:to>
    <xdr:pic>
      <xdr:nvPicPr>
        <xdr:cNvPr id="51" name="図 50">
          <a:extLst>
            <a:ext uri="{FF2B5EF4-FFF2-40B4-BE49-F238E27FC236}">
              <a16:creationId xmlns:a16="http://schemas.microsoft.com/office/drawing/2014/main" id="{00000000-0008-0000-0200-000033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3680792" y="7300291"/>
          <a:ext cx="211455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467140</xdr:colOff>
      <xdr:row>45</xdr:row>
      <xdr:rowOff>114309</xdr:rowOff>
    </xdr:from>
    <xdr:to>
      <xdr:col>9</xdr:col>
      <xdr:colOff>229429</xdr:colOff>
      <xdr:row>46</xdr:row>
      <xdr:rowOff>182227</xdr:rowOff>
    </xdr:to>
    <xdr:pic>
      <xdr:nvPicPr>
        <xdr:cNvPr id="52" name="図 51">
          <a:extLst>
            <a:ext uri="{FF2B5EF4-FFF2-40B4-BE49-F238E27FC236}">
              <a16:creationId xmlns:a16="http://schemas.microsoft.com/office/drawing/2014/main" id="{00000000-0008-0000-0200-000034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3680792" y="8902157"/>
          <a:ext cx="211455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467140</xdr:colOff>
      <xdr:row>51</xdr:row>
      <xdr:rowOff>125908</xdr:rowOff>
    </xdr:from>
    <xdr:to>
      <xdr:col>9</xdr:col>
      <xdr:colOff>229429</xdr:colOff>
      <xdr:row>52</xdr:row>
      <xdr:rowOff>193825</xdr:rowOff>
    </xdr:to>
    <xdr:pic>
      <xdr:nvPicPr>
        <xdr:cNvPr id="53" name="図 52">
          <a:extLst>
            <a:ext uri="{FF2B5EF4-FFF2-40B4-BE49-F238E27FC236}">
              <a16:creationId xmlns:a16="http://schemas.microsoft.com/office/drawing/2014/main" id="{00000000-0008-0000-0200-000035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3680792" y="10114734"/>
          <a:ext cx="211455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467140</xdr:colOff>
      <xdr:row>61</xdr:row>
      <xdr:rowOff>120979</xdr:rowOff>
    </xdr:from>
    <xdr:to>
      <xdr:col>9</xdr:col>
      <xdr:colOff>229429</xdr:colOff>
      <xdr:row>62</xdr:row>
      <xdr:rowOff>188897</xdr:rowOff>
    </xdr:to>
    <xdr:pic>
      <xdr:nvPicPr>
        <xdr:cNvPr id="54" name="図 53">
          <a:extLst>
            <a:ext uri="{FF2B5EF4-FFF2-40B4-BE49-F238E27FC236}">
              <a16:creationId xmlns:a16="http://schemas.microsoft.com/office/drawing/2014/main" id="{00000000-0008-0000-0200-000036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3680792" y="12147327"/>
          <a:ext cx="211455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478735</xdr:colOff>
      <xdr:row>37</xdr:row>
      <xdr:rowOff>149139</xdr:rowOff>
    </xdr:from>
    <xdr:to>
      <xdr:col>14</xdr:col>
      <xdr:colOff>274155</xdr:colOff>
      <xdr:row>38</xdr:row>
      <xdr:rowOff>183926</xdr:rowOff>
    </xdr:to>
    <xdr:pic>
      <xdr:nvPicPr>
        <xdr:cNvPr id="55" name="図 54">
          <a:extLst>
            <a:ext uri="{FF2B5EF4-FFF2-40B4-BE49-F238E27FC236}">
              <a16:creationId xmlns:a16="http://schemas.microsoft.com/office/drawing/2014/main" id="{00000000-0008-0000-0200-000037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6624431" y="7313596"/>
          <a:ext cx="211455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57979</xdr:colOff>
      <xdr:row>63</xdr:row>
      <xdr:rowOff>190499</xdr:rowOff>
    </xdr:from>
    <xdr:to>
      <xdr:col>4</xdr:col>
      <xdr:colOff>273326</xdr:colOff>
      <xdr:row>66</xdr:row>
      <xdr:rowOff>66261</xdr:rowOff>
    </xdr:to>
    <xdr:sp macro="" textlink="">
      <xdr:nvSpPr>
        <xdr:cNvPr id="3" name="テキスト ボックス 2">
          <a:extLst>
            <a:ext uri="{FF2B5EF4-FFF2-40B4-BE49-F238E27FC236}">
              <a16:creationId xmlns:a16="http://schemas.microsoft.com/office/drawing/2014/main" id="{00000000-0008-0000-0200-000003000000}"/>
            </a:ext>
          </a:extLst>
        </xdr:cNvPr>
        <xdr:cNvSpPr txBox="1"/>
      </xdr:nvSpPr>
      <xdr:spPr>
        <a:xfrm>
          <a:off x="488675" y="12622695"/>
          <a:ext cx="2302564" cy="4969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tIns="0" bIns="0" rtlCol="0" anchor="t"/>
        <a:lstStyle/>
        <a:p>
          <a:r>
            <a:rPr kumimoji="1" lang="ja-JP" altLang="en-US" sz="1000">
              <a:solidFill>
                <a:schemeClr val="accent3"/>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 インソース</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000">
              <a:solidFill>
                <a:schemeClr val="accent6">
                  <a:lumMod val="60000"/>
                  <a:lumOff val="40000"/>
                </a:schemeClr>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 アウトソース</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671" Type="http://schemas.openxmlformats.org/officeDocument/2006/relationships/ctrlProp" Target="../ctrlProps/ctrlProp668.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531" Type="http://schemas.openxmlformats.org/officeDocument/2006/relationships/ctrlProp" Target="../ctrlProps/ctrlProp528.xml"/><Relationship Id="rId573" Type="http://schemas.openxmlformats.org/officeDocument/2006/relationships/ctrlProp" Target="../ctrlProps/ctrlProp570.xml"/><Relationship Id="rId629" Type="http://schemas.openxmlformats.org/officeDocument/2006/relationships/ctrlProp" Target="../ctrlProps/ctrlProp626.xml"/><Relationship Id="rId170" Type="http://schemas.openxmlformats.org/officeDocument/2006/relationships/ctrlProp" Target="../ctrlProps/ctrlProp167.xml"/><Relationship Id="rId226" Type="http://schemas.openxmlformats.org/officeDocument/2006/relationships/ctrlProp" Target="../ctrlProps/ctrlProp223.xml"/><Relationship Id="rId433" Type="http://schemas.openxmlformats.org/officeDocument/2006/relationships/ctrlProp" Target="../ctrlProps/ctrlProp430.xml"/><Relationship Id="rId268" Type="http://schemas.openxmlformats.org/officeDocument/2006/relationships/ctrlProp" Target="../ctrlProps/ctrlProp265.xml"/><Relationship Id="rId475" Type="http://schemas.openxmlformats.org/officeDocument/2006/relationships/ctrlProp" Target="../ctrlProps/ctrlProp472.xml"/><Relationship Id="rId640" Type="http://schemas.openxmlformats.org/officeDocument/2006/relationships/ctrlProp" Target="../ctrlProps/ctrlProp637.xml"/><Relationship Id="rId682" Type="http://schemas.openxmlformats.org/officeDocument/2006/relationships/ctrlProp" Target="../ctrlProps/ctrlProp679.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00" Type="http://schemas.openxmlformats.org/officeDocument/2006/relationships/ctrlProp" Target="../ctrlProps/ctrlProp497.xml"/><Relationship Id="rId542" Type="http://schemas.openxmlformats.org/officeDocument/2006/relationships/ctrlProp" Target="../ctrlProps/ctrlProp539.xml"/><Relationship Id="rId584" Type="http://schemas.openxmlformats.org/officeDocument/2006/relationships/ctrlProp" Target="../ctrlProps/ctrlProp581.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402" Type="http://schemas.openxmlformats.org/officeDocument/2006/relationships/ctrlProp" Target="../ctrlProps/ctrlProp399.xml"/><Relationship Id="rId279" Type="http://schemas.openxmlformats.org/officeDocument/2006/relationships/ctrlProp" Target="../ctrlProps/ctrlProp276.xml"/><Relationship Id="rId444" Type="http://schemas.openxmlformats.org/officeDocument/2006/relationships/ctrlProp" Target="../ctrlProps/ctrlProp441.xml"/><Relationship Id="rId486" Type="http://schemas.openxmlformats.org/officeDocument/2006/relationships/ctrlProp" Target="../ctrlProps/ctrlProp483.xml"/><Relationship Id="rId651" Type="http://schemas.openxmlformats.org/officeDocument/2006/relationships/ctrlProp" Target="../ctrlProps/ctrlProp648.xml"/><Relationship Id="rId693" Type="http://schemas.openxmlformats.org/officeDocument/2006/relationships/ctrlProp" Target="../ctrlProps/ctrlProp690.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511" Type="http://schemas.openxmlformats.org/officeDocument/2006/relationships/ctrlProp" Target="../ctrlProps/ctrlProp508.xml"/><Relationship Id="rId553" Type="http://schemas.openxmlformats.org/officeDocument/2006/relationships/ctrlProp" Target="../ctrlProps/ctrlProp550.xml"/><Relationship Id="rId609" Type="http://schemas.openxmlformats.org/officeDocument/2006/relationships/ctrlProp" Target="../ctrlProps/ctrlProp606.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595" Type="http://schemas.openxmlformats.org/officeDocument/2006/relationships/ctrlProp" Target="../ctrlProps/ctrlProp592.xml"/><Relationship Id="rId248" Type="http://schemas.openxmlformats.org/officeDocument/2006/relationships/ctrlProp" Target="../ctrlProps/ctrlProp245.xml"/><Relationship Id="rId455" Type="http://schemas.openxmlformats.org/officeDocument/2006/relationships/ctrlProp" Target="../ctrlProps/ctrlProp452.xml"/><Relationship Id="rId497" Type="http://schemas.openxmlformats.org/officeDocument/2006/relationships/ctrlProp" Target="../ctrlProps/ctrlProp494.xml"/><Relationship Id="rId620" Type="http://schemas.openxmlformats.org/officeDocument/2006/relationships/ctrlProp" Target="../ctrlProps/ctrlProp617.xml"/><Relationship Id="rId662" Type="http://schemas.openxmlformats.org/officeDocument/2006/relationships/ctrlProp" Target="../ctrlProps/ctrlProp659.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22" Type="http://schemas.openxmlformats.org/officeDocument/2006/relationships/ctrlProp" Target="../ctrlProps/ctrlProp519.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564" Type="http://schemas.openxmlformats.org/officeDocument/2006/relationships/ctrlProp" Target="../ctrlProps/ctrlProp561.xml"/><Relationship Id="rId259" Type="http://schemas.openxmlformats.org/officeDocument/2006/relationships/ctrlProp" Target="../ctrlProps/ctrlProp256.xml"/><Relationship Id="rId424" Type="http://schemas.openxmlformats.org/officeDocument/2006/relationships/ctrlProp" Target="../ctrlProps/ctrlProp421.xml"/><Relationship Id="rId466" Type="http://schemas.openxmlformats.org/officeDocument/2006/relationships/ctrlProp" Target="../ctrlProps/ctrlProp463.xml"/><Relationship Id="rId631" Type="http://schemas.openxmlformats.org/officeDocument/2006/relationships/ctrlProp" Target="../ctrlProps/ctrlProp628.xml"/><Relationship Id="rId673" Type="http://schemas.openxmlformats.org/officeDocument/2006/relationships/ctrlProp" Target="../ctrlProps/ctrlProp670.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533" Type="http://schemas.openxmlformats.org/officeDocument/2006/relationships/ctrlProp" Target="../ctrlProps/ctrlProp530.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172" Type="http://schemas.openxmlformats.org/officeDocument/2006/relationships/ctrlProp" Target="../ctrlProps/ctrlProp169.xml"/><Relationship Id="rId228" Type="http://schemas.openxmlformats.org/officeDocument/2006/relationships/ctrlProp" Target="../ctrlProps/ctrlProp225.xml"/><Relationship Id="rId435" Type="http://schemas.openxmlformats.org/officeDocument/2006/relationships/ctrlProp" Target="../ctrlProps/ctrlProp432.xml"/><Relationship Id="rId477" Type="http://schemas.openxmlformats.org/officeDocument/2006/relationships/ctrlProp" Target="../ctrlProps/ctrlProp474.xml"/><Relationship Id="rId600" Type="http://schemas.openxmlformats.org/officeDocument/2006/relationships/ctrlProp" Target="../ctrlProps/ctrlProp597.xml"/><Relationship Id="rId642" Type="http://schemas.openxmlformats.org/officeDocument/2006/relationships/ctrlProp" Target="../ctrlProps/ctrlProp639.xml"/><Relationship Id="rId684" Type="http://schemas.openxmlformats.org/officeDocument/2006/relationships/ctrlProp" Target="../ctrlProps/ctrlProp681.xml"/><Relationship Id="rId281" Type="http://schemas.openxmlformats.org/officeDocument/2006/relationships/ctrlProp" Target="../ctrlProps/ctrlProp278.xml"/><Relationship Id="rId337" Type="http://schemas.openxmlformats.org/officeDocument/2006/relationships/ctrlProp" Target="../ctrlProps/ctrlProp334.xml"/><Relationship Id="rId502" Type="http://schemas.openxmlformats.org/officeDocument/2006/relationships/ctrlProp" Target="../ctrlProps/ctrlProp499.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544" Type="http://schemas.openxmlformats.org/officeDocument/2006/relationships/ctrlProp" Target="../ctrlProps/ctrlProp541.xml"/><Relationship Id="rId586" Type="http://schemas.openxmlformats.org/officeDocument/2006/relationships/ctrlProp" Target="../ctrlProps/ctrlProp583.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404" Type="http://schemas.openxmlformats.org/officeDocument/2006/relationships/ctrlProp" Target="../ctrlProps/ctrlProp401.xml"/><Relationship Id="rId446" Type="http://schemas.openxmlformats.org/officeDocument/2006/relationships/ctrlProp" Target="../ctrlProps/ctrlProp443.xml"/><Relationship Id="rId611" Type="http://schemas.openxmlformats.org/officeDocument/2006/relationships/ctrlProp" Target="../ctrlProps/ctrlProp608.xml"/><Relationship Id="rId653" Type="http://schemas.openxmlformats.org/officeDocument/2006/relationships/ctrlProp" Target="../ctrlProps/ctrlProp650.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88" Type="http://schemas.openxmlformats.org/officeDocument/2006/relationships/ctrlProp" Target="../ctrlProps/ctrlProp485.xml"/><Relationship Id="rId695" Type="http://schemas.openxmlformats.org/officeDocument/2006/relationships/ctrlProp" Target="../ctrlProps/ctrlProp692.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513" Type="http://schemas.openxmlformats.org/officeDocument/2006/relationships/ctrlProp" Target="../ctrlProps/ctrlProp510.xml"/><Relationship Id="rId555" Type="http://schemas.openxmlformats.org/officeDocument/2006/relationships/ctrlProp" Target="../ctrlProps/ctrlProp552.xml"/><Relationship Id="rId597" Type="http://schemas.openxmlformats.org/officeDocument/2006/relationships/ctrlProp" Target="../ctrlProps/ctrlProp594.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457" Type="http://schemas.openxmlformats.org/officeDocument/2006/relationships/ctrlProp" Target="../ctrlProps/ctrlProp454.xml"/><Relationship Id="rId622" Type="http://schemas.openxmlformats.org/officeDocument/2006/relationships/ctrlProp" Target="../ctrlProps/ctrlProp619.xml"/><Relationship Id="rId261" Type="http://schemas.openxmlformats.org/officeDocument/2006/relationships/ctrlProp" Target="../ctrlProps/ctrlProp258.xml"/><Relationship Id="rId499" Type="http://schemas.openxmlformats.org/officeDocument/2006/relationships/ctrlProp" Target="../ctrlProps/ctrlProp496.xml"/><Relationship Id="rId664" Type="http://schemas.openxmlformats.org/officeDocument/2006/relationships/ctrlProp" Target="../ctrlProps/ctrlProp661.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524" Type="http://schemas.openxmlformats.org/officeDocument/2006/relationships/ctrlProp" Target="../ctrlProps/ctrlProp521.xml"/><Relationship Id="rId566" Type="http://schemas.openxmlformats.org/officeDocument/2006/relationships/ctrlProp" Target="../ctrlProps/ctrlProp563.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426" Type="http://schemas.openxmlformats.org/officeDocument/2006/relationships/ctrlProp" Target="../ctrlProps/ctrlProp423.xml"/><Relationship Id="rId633" Type="http://schemas.openxmlformats.org/officeDocument/2006/relationships/ctrlProp" Target="../ctrlProps/ctrlProp630.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535" Type="http://schemas.openxmlformats.org/officeDocument/2006/relationships/ctrlProp" Target="../ctrlProps/ctrlProp532.xml"/><Relationship Id="rId577" Type="http://schemas.openxmlformats.org/officeDocument/2006/relationships/ctrlProp" Target="../ctrlProps/ctrlProp574.xml"/><Relationship Id="rId700" Type="http://schemas.openxmlformats.org/officeDocument/2006/relationships/ctrlProp" Target="../ctrlProps/ctrlProp697.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602" Type="http://schemas.openxmlformats.org/officeDocument/2006/relationships/ctrlProp" Target="../ctrlProps/ctrlProp599.xml"/><Relationship Id="rId241" Type="http://schemas.openxmlformats.org/officeDocument/2006/relationships/ctrlProp" Target="../ctrlProps/ctrlProp238.xml"/><Relationship Id="rId437" Type="http://schemas.openxmlformats.org/officeDocument/2006/relationships/ctrlProp" Target="../ctrlProps/ctrlProp434.xml"/><Relationship Id="rId479" Type="http://schemas.openxmlformats.org/officeDocument/2006/relationships/ctrlProp" Target="../ctrlProps/ctrlProp476.xml"/><Relationship Id="rId644" Type="http://schemas.openxmlformats.org/officeDocument/2006/relationships/ctrlProp" Target="../ctrlProps/ctrlProp641.xml"/><Relationship Id="rId686" Type="http://schemas.openxmlformats.org/officeDocument/2006/relationships/ctrlProp" Target="../ctrlProps/ctrlProp683.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490" Type="http://schemas.openxmlformats.org/officeDocument/2006/relationships/ctrlProp" Target="../ctrlProps/ctrlProp487.xml"/><Relationship Id="rId504" Type="http://schemas.openxmlformats.org/officeDocument/2006/relationships/ctrlProp" Target="../ctrlProps/ctrlProp501.xml"/><Relationship Id="rId546" Type="http://schemas.openxmlformats.org/officeDocument/2006/relationships/ctrlProp" Target="../ctrlProps/ctrlProp543.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406" Type="http://schemas.openxmlformats.org/officeDocument/2006/relationships/ctrlProp" Target="../ctrlProps/ctrlProp403.xml"/><Relationship Id="rId588" Type="http://schemas.openxmlformats.org/officeDocument/2006/relationships/ctrlProp" Target="../ctrlProps/ctrlProp585.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448" Type="http://schemas.openxmlformats.org/officeDocument/2006/relationships/ctrlProp" Target="../ctrlProps/ctrlProp445.xml"/><Relationship Id="rId613" Type="http://schemas.openxmlformats.org/officeDocument/2006/relationships/ctrlProp" Target="../ctrlProps/ctrlProp610.xml"/><Relationship Id="rId655" Type="http://schemas.openxmlformats.org/officeDocument/2006/relationships/ctrlProp" Target="../ctrlProps/ctrlProp652.xml"/><Relationship Id="rId697" Type="http://schemas.openxmlformats.org/officeDocument/2006/relationships/ctrlProp" Target="../ctrlProps/ctrlProp694.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47" Type="http://schemas.openxmlformats.org/officeDocument/2006/relationships/ctrlProp" Target="../ctrlProps/ctrlProp44.xml"/><Relationship Id="rId89" Type="http://schemas.openxmlformats.org/officeDocument/2006/relationships/ctrlProp" Target="../ctrlProps/ctrlProp86.xml"/><Relationship Id="rId112" Type="http://schemas.openxmlformats.org/officeDocument/2006/relationships/ctrlProp" Target="../ctrlProps/ctrlProp109.xml"/><Relationship Id="rId154" Type="http://schemas.openxmlformats.org/officeDocument/2006/relationships/ctrlProp" Target="../ctrlProps/ctrlProp151.xml"/><Relationship Id="rId361" Type="http://schemas.openxmlformats.org/officeDocument/2006/relationships/ctrlProp" Target="../ctrlProps/ctrlProp358.xml"/><Relationship Id="rId557" Type="http://schemas.openxmlformats.org/officeDocument/2006/relationships/ctrlProp" Target="../ctrlProps/ctrlProp554.xml"/><Relationship Id="rId599" Type="http://schemas.openxmlformats.org/officeDocument/2006/relationships/ctrlProp" Target="../ctrlProps/ctrlProp596.xml"/><Relationship Id="rId196" Type="http://schemas.openxmlformats.org/officeDocument/2006/relationships/ctrlProp" Target="../ctrlProps/ctrlProp193.xml"/><Relationship Id="rId417" Type="http://schemas.openxmlformats.org/officeDocument/2006/relationships/ctrlProp" Target="../ctrlProps/ctrlProp414.xml"/><Relationship Id="rId459" Type="http://schemas.openxmlformats.org/officeDocument/2006/relationships/ctrlProp" Target="../ctrlProps/ctrlProp456.xml"/><Relationship Id="rId624" Type="http://schemas.openxmlformats.org/officeDocument/2006/relationships/ctrlProp" Target="../ctrlProps/ctrlProp621.xml"/><Relationship Id="rId666" Type="http://schemas.openxmlformats.org/officeDocument/2006/relationships/ctrlProp" Target="../ctrlProps/ctrlProp663.xml"/><Relationship Id="rId16" Type="http://schemas.openxmlformats.org/officeDocument/2006/relationships/ctrlProp" Target="../ctrlProps/ctrlProp13.xml"/><Relationship Id="rId221" Type="http://schemas.openxmlformats.org/officeDocument/2006/relationships/ctrlProp" Target="../ctrlProps/ctrlProp218.xml"/><Relationship Id="rId263" Type="http://schemas.openxmlformats.org/officeDocument/2006/relationships/ctrlProp" Target="../ctrlProps/ctrlProp260.xml"/><Relationship Id="rId319" Type="http://schemas.openxmlformats.org/officeDocument/2006/relationships/ctrlProp" Target="../ctrlProps/ctrlProp316.xml"/><Relationship Id="rId470" Type="http://schemas.openxmlformats.org/officeDocument/2006/relationships/ctrlProp" Target="../ctrlProps/ctrlProp467.xml"/><Relationship Id="rId526" Type="http://schemas.openxmlformats.org/officeDocument/2006/relationships/ctrlProp" Target="../ctrlProps/ctrlProp523.xml"/><Relationship Id="rId58" Type="http://schemas.openxmlformats.org/officeDocument/2006/relationships/ctrlProp" Target="../ctrlProps/ctrlProp55.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165" Type="http://schemas.openxmlformats.org/officeDocument/2006/relationships/ctrlProp" Target="../ctrlProps/ctrlProp162.xml"/><Relationship Id="rId372" Type="http://schemas.openxmlformats.org/officeDocument/2006/relationships/ctrlProp" Target="../ctrlProps/ctrlProp369.xml"/><Relationship Id="rId428" Type="http://schemas.openxmlformats.org/officeDocument/2006/relationships/ctrlProp" Target="../ctrlProps/ctrlProp425.xml"/><Relationship Id="rId635" Type="http://schemas.openxmlformats.org/officeDocument/2006/relationships/ctrlProp" Target="../ctrlProps/ctrlProp632.xml"/><Relationship Id="rId677" Type="http://schemas.openxmlformats.org/officeDocument/2006/relationships/ctrlProp" Target="../ctrlProps/ctrlProp674.xml"/><Relationship Id="rId232" Type="http://schemas.openxmlformats.org/officeDocument/2006/relationships/ctrlProp" Target="../ctrlProps/ctrlProp229.xml"/><Relationship Id="rId274" Type="http://schemas.openxmlformats.org/officeDocument/2006/relationships/ctrlProp" Target="../ctrlProps/ctrlProp271.xml"/><Relationship Id="rId481" Type="http://schemas.openxmlformats.org/officeDocument/2006/relationships/ctrlProp" Target="../ctrlProps/ctrlProp478.xml"/><Relationship Id="rId702" Type="http://schemas.openxmlformats.org/officeDocument/2006/relationships/ctrlProp" Target="../ctrlProps/ctrlProp699.xml"/><Relationship Id="rId27" Type="http://schemas.openxmlformats.org/officeDocument/2006/relationships/ctrlProp" Target="../ctrlProps/ctrlProp24.xml"/><Relationship Id="rId69" Type="http://schemas.openxmlformats.org/officeDocument/2006/relationships/ctrlProp" Target="../ctrlProps/ctrlProp66.xml"/><Relationship Id="rId134" Type="http://schemas.openxmlformats.org/officeDocument/2006/relationships/ctrlProp" Target="../ctrlProps/ctrlProp131.xml"/><Relationship Id="rId537" Type="http://schemas.openxmlformats.org/officeDocument/2006/relationships/ctrlProp" Target="../ctrlProps/ctrlProp534.xml"/><Relationship Id="rId579" Type="http://schemas.openxmlformats.org/officeDocument/2006/relationships/ctrlProp" Target="../ctrlProps/ctrlProp576.xml"/><Relationship Id="rId80" Type="http://schemas.openxmlformats.org/officeDocument/2006/relationships/ctrlProp" Target="../ctrlProps/ctrlProp77.xml"/><Relationship Id="rId176" Type="http://schemas.openxmlformats.org/officeDocument/2006/relationships/ctrlProp" Target="../ctrlProps/ctrlProp173.xml"/><Relationship Id="rId341" Type="http://schemas.openxmlformats.org/officeDocument/2006/relationships/ctrlProp" Target="../ctrlProps/ctrlProp338.xml"/><Relationship Id="rId383" Type="http://schemas.openxmlformats.org/officeDocument/2006/relationships/ctrlProp" Target="../ctrlProps/ctrlProp380.xml"/><Relationship Id="rId439" Type="http://schemas.openxmlformats.org/officeDocument/2006/relationships/ctrlProp" Target="../ctrlProps/ctrlProp436.xml"/><Relationship Id="rId590" Type="http://schemas.openxmlformats.org/officeDocument/2006/relationships/ctrlProp" Target="../ctrlProps/ctrlProp587.xml"/><Relationship Id="rId604" Type="http://schemas.openxmlformats.org/officeDocument/2006/relationships/ctrlProp" Target="../ctrlProps/ctrlProp601.xml"/><Relationship Id="rId646" Type="http://schemas.openxmlformats.org/officeDocument/2006/relationships/ctrlProp" Target="../ctrlProps/ctrlProp643.xml"/><Relationship Id="rId201" Type="http://schemas.openxmlformats.org/officeDocument/2006/relationships/ctrlProp" Target="../ctrlProps/ctrlProp198.xml"/><Relationship Id="rId243" Type="http://schemas.openxmlformats.org/officeDocument/2006/relationships/ctrlProp" Target="../ctrlProps/ctrlProp240.xml"/><Relationship Id="rId285" Type="http://schemas.openxmlformats.org/officeDocument/2006/relationships/ctrlProp" Target="../ctrlProps/ctrlProp282.xml"/><Relationship Id="rId450" Type="http://schemas.openxmlformats.org/officeDocument/2006/relationships/ctrlProp" Target="../ctrlProps/ctrlProp447.xml"/><Relationship Id="rId506" Type="http://schemas.openxmlformats.org/officeDocument/2006/relationships/ctrlProp" Target="../ctrlProps/ctrlProp503.xml"/><Relationship Id="rId688" Type="http://schemas.openxmlformats.org/officeDocument/2006/relationships/ctrlProp" Target="../ctrlProps/ctrlProp685.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492" Type="http://schemas.openxmlformats.org/officeDocument/2006/relationships/ctrlProp" Target="../ctrlProps/ctrlProp489.xml"/><Relationship Id="rId548" Type="http://schemas.openxmlformats.org/officeDocument/2006/relationships/ctrlProp" Target="../ctrlProps/ctrlProp545.xml"/><Relationship Id="rId91" Type="http://schemas.openxmlformats.org/officeDocument/2006/relationships/ctrlProp" Target="../ctrlProps/ctrlProp88.xml"/><Relationship Id="rId145" Type="http://schemas.openxmlformats.org/officeDocument/2006/relationships/ctrlProp" Target="../ctrlProps/ctrlProp142.xml"/><Relationship Id="rId187" Type="http://schemas.openxmlformats.org/officeDocument/2006/relationships/ctrlProp" Target="../ctrlProps/ctrlProp184.xml"/><Relationship Id="rId352" Type="http://schemas.openxmlformats.org/officeDocument/2006/relationships/ctrlProp" Target="../ctrlProps/ctrlProp349.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212" Type="http://schemas.openxmlformats.org/officeDocument/2006/relationships/ctrlProp" Target="../ctrlProps/ctrlProp209.xml"/><Relationship Id="rId254" Type="http://schemas.openxmlformats.org/officeDocument/2006/relationships/ctrlProp" Target="../ctrlProps/ctrlProp251.xml"/><Relationship Id="rId657" Type="http://schemas.openxmlformats.org/officeDocument/2006/relationships/ctrlProp" Target="../ctrlProps/ctrlProp654.xml"/><Relationship Id="rId699" Type="http://schemas.openxmlformats.org/officeDocument/2006/relationships/ctrlProp" Target="../ctrlProps/ctrlProp696.xml"/><Relationship Id="rId49" Type="http://schemas.openxmlformats.org/officeDocument/2006/relationships/ctrlProp" Target="../ctrlProps/ctrlProp46.xml"/><Relationship Id="rId114" Type="http://schemas.openxmlformats.org/officeDocument/2006/relationships/ctrlProp" Target="../ctrlProps/ctrlProp111.xml"/><Relationship Id="rId296" Type="http://schemas.openxmlformats.org/officeDocument/2006/relationships/ctrlProp" Target="../ctrlProps/ctrlProp293.xml"/><Relationship Id="rId461" Type="http://schemas.openxmlformats.org/officeDocument/2006/relationships/ctrlProp" Target="../ctrlProps/ctrlProp458.xml"/><Relationship Id="rId517" Type="http://schemas.openxmlformats.org/officeDocument/2006/relationships/ctrlProp" Target="../ctrlProps/ctrlProp514.xml"/><Relationship Id="rId559" Type="http://schemas.openxmlformats.org/officeDocument/2006/relationships/ctrlProp" Target="../ctrlProps/ctrlProp556.xml"/><Relationship Id="rId60" Type="http://schemas.openxmlformats.org/officeDocument/2006/relationships/ctrlProp" Target="../ctrlProps/ctrlProp57.xml"/><Relationship Id="rId156" Type="http://schemas.openxmlformats.org/officeDocument/2006/relationships/ctrlProp" Target="../ctrlProps/ctrlProp153.xml"/><Relationship Id="rId198" Type="http://schemas.openxmlformats.org/officeDocument/2006/relationships/ctrlProp" Target="../ctrlProps/ctrlProp195.xml"/><Relationship Id="rId321" Type="http://schemas.openxmlformats.org/officeDocument/2006/relationships/ctrlProp" Target="../ctrlProps/ctrlProp318.xml"/><Relationship Id="rId363" Type="http://schemas.openxmlformats.org/officeDocument/2006/relationships/ctrlProp" Target="../ctrlProps/ctrlProp360.xml"/><Relationship Id="rId419" Type="http://schemas.openxmlformats.org/officeDocument/2006/relationships/ctrlProp" Target="../ctrlProps/ctrlProp416.xml"/><Relationship Id="rId570" Type="http://schemas.openxmlformats.org/officeDocument/2006/relationships/ctrlProp" Target="../ctrlProps/ctrlProp567.xml"/><Relationship Id="rId626" Type="http://schemas.openxmlformats.org/officeDocument/2006/relationships/ctrlProp" Target="../ctrlProps/ctrlProp623.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18" Type="http://schemas.openxmlformats.org/officeDocument/2006/relationships/ctrlProp" Target="../ctrlProps/ctrlProp15.xml"/><Relationship Id="rId265" Type="http://schemas.openxmlformats.org/officeDocument/2006/relationships/ctrlProp" Target="../ctrlProps/ctrlProp262.xml"/><Relationship Id="rId472" Type="http://schemas.openxmlformats.org/officeDocument/2006/relationships/ctrlProp" Target="../ctrlProps/ctrlProp469.xml"/><Relationship Id="rId528" Type="http://schemas.openxmlformats.org/officeDocument/2006/relationships/ctrlProp" Target="../ctrlProps/ctrlProp525.xml"/><Relationship Id="rId125" Type="http://schemas.openxmlformats.org/officeDocument/2006/relationships/ctrlProp" Target="../ctrlProps/ctrlProp122.xml"/><Relationship Id="rId167" Type="http://schemas.openxmlformats.org/officeDocument/2006/relationships/ctrlProp" Target="../ctrlProps/ctrlProp164.xml"/><Relationship Id="rId332" Type="http://schemas.openxmlformats.org/officeDocument/2006/relationships/ctrlProp" Target="../ctrlProps/ctrlProp329.xml"/><Relationship Id="rId374" Type="http://schemas.openxmlformats.org/officeDocument/2006/relationships/ctrlProp" Target="../ctrlProps/ctrlProp371.xml"/><Relationship Id="rId581" Type="http://schemas.openxmlformats.org/officeDocument/2006/relationships/ctrlProp" Target="../ctrlProps/ctrlProp578.xml"/><Relationship Id="rId71" Type="http://schemas.openxmlformats.org/officeDocument/2006/relationships/ctrlProp" Target="../ctrlProps/ctrlProp68.xml"/><Relationship Id="rId234" Type="http://schemas.openxmlformats.org/officeDocument/2006/relationships/ctrlProp" Target="../ctrlProps/ctrlProp231.xml"/><Relationship Id="rId637" Type="http://schemas.openxmlformats.org/officeDocument/2006/relationships/ctrlProp" Target="../ctrlProps/ctrlProp634.xml"/><Relationship Id="rId679" Type="http://schemas.openxmlformats.org/officeDocument/2006/relationships/ctrlProp" Target="../ctrlProps/ctrlProp676.xml"/><Relationship Id="rId2" Type="http://schemas.openxmlformats.org/officeDocument/2006/relationships/drawing" Target="../drawings/drawing2.xml"/><Relationship Id="rId29" Type="http://schemas.openxmlformats.org/officeDocument/2006/relationships/ctrlProp" Target="../ctrlProps/ctrlProp26.xml"/><Relationship Id="rId276" Type="http://schemas.openxmlformats.org/officeDocument/2006/relationships/ctrlProp" Target="../ctrlProps/ctrlProp273.xml"/><Relationship Id="rId441" Type="http://schemas.openxmlformats.org/officeDocument/2006/relationships/ctrlProp" Target="../ctrlProps/ctrlProp438.xml"/><Relationship Id="rId483" Type="http://schemas.openxmlformats.org/officeDocument/2006/relationships/ctrlProp" Target="../ctrlProps/ctrlProp480.xml"/><Relationship Id="rId539" Type="http://schemas.openxmlformats.org/officeDocument/2006/relationships/ctrlProp" Target="../ctrlProps/ctrlProp536.xml"/><Relationship Id="rId690" Type="http://schemas.openxmlformats.org/officeDocument/2006/relationships/ctrlProp" Target="../ctrlProps/ctrlProp687.xml"/><Relationship Id="rId704" Type="http://schemas.openxmlformats.org/officeDocument/2006/relationships/ctrlProp" Target="../ctrlProps/ctrlProp701.xml"/><Relationship Id="rId40" Type="http://schemas.openxmlformats.org/officeDocument/2006/relationships/ctrlProp" Target="../ctrlProps/ctrlProp37.xml"/><Relationship Id="rId136" Type="http://schemas.openxmlformats.org/officeDocument/2006/relationships/ctrlProp" Target="../ctrlProps/ctrlProp133.xml"/><Relationship Id="rId178" Type="http://schemas.openxmlformats.org/officeDocument/2006/relationships/ctrlProp" Target="../ctrlProps/ctrlProp175.xml"/><Relationship Id="rId301" Type="http://schemas.openxmlformats.org/officeDocument/2006/relationships/ctrlProp" Target="../ctrlProps/ctrlProp298.xml"/><Relationship Id="rId343" Type="http://schemas.openxmlformats.org/officeDocument/2006/relationships/ctrlProp" Target="../ctrlProps/ctrlProp340.xml"/><Relationship Id="rId550" Type="http://schemas.openxmlformats.org/officeDocument/2006/relationships/ctrlProp" Target="../ctrlProps/ctrlProp547.xml"/><Relationship Id="rId82" Type="http://schemas.openxmlformats.org/officeDocument/2006/relationships/ctrlProp" Target="../ctrlProps/ctrlProp79.xml"/><Relationship Id="rId203" Type="http://schemas.openxmlformats.org/officeDocument/2006/relationships/ctrlProp" Target="../ctrlProps/ctrlProp200.xml"/><Relationship Id="rId385" Type="http://schemas.openxmlformats.org/officeDocument/2006/relationships/ctrlProp" Target="../ctrlProps/ctrlProp382.xml"/><Relationship Id="rId592" Type="http://schemas.openxmlformats.org/officeDocument/2006/relationships/ctrlProp" Target="../ctrlProps/ctrlProp589.xml"/><Relationship Id="rId606" Type="http://schemas.openxmlformats.org/officeDocument/2006/relationships/ctrlProp" Target="../ctrlProps/ctrlProp603.xml"/><Relationship Id="rId648" Type="http://schemas.openxmlformats.org/officeDocument/2006/relationships/ctrlProp" Target="../ctrlProps/ctrlProp645.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410" Type="http://schemas.openxmlformats.org/officeDocument/2006/relationships/ctrlProp" Target="../ctrlProps/ctrlProp407.xml"/><Relationship Id="rId431" Type="http://schemas.openxmlformats.org/officeDocument/2006/relationships/ctrlProp" Target="../ctrlProps/ctrlProp428.xml"/><Relationship Id="rId452" Type="http://schemas.openxmlformats.org/officeDocument/2006/relationships/ctrlProp" Target="../ctrlProps/ctrlProp449.xml"/><Relationship Id="rId473" Type="http://schemas.openxmlformats.org/officeDocument/2006/relationships/ctrlProp" Target="../ctrlProps/ctrlProp470.xml"/><Relationship Id="rId494" Type="http://schemas.openxmlformats.org/officeDocument/2006/relationships/ctrlProp" Target="../ctrlProps/ctrlProp491.xml"/><Relationship Id="rId508" Type="http://schemas.openxmlformats.org/officeDocument/2006/relationships/ctrlProp" Target="../ctrlProps/ctrlProp505.xml"/><Relationship Id="rId529" Type="http://schemas.openxmlformats.org/officeDocument/2006/relationships/ctrlProp" Target="../ctrlProps/ctrlProp526.xml"/><Relationship Id="rId680" Type="http://schemas.openxmlformats.org/officeDocument/2006/relationships/ctrlProp" Target="../ctrlProps/ctrlProp677.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40" Type="http://schemas.openxmlformats.org/officeDocument/2006/relationships/ctrlProp" Target="../ctrlProps/ctrlProp537.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561" Type="http://schemas.openxmlformats.org/officeDocument/2006/relationships/ctrlProp" Target="../ctrlProps/ctrlProp558.xml"/><Relationship Id="rId582" Type="http://schemas.openxmlformats.org/officeDocument/2006/relationships/ctrlProp" Target="../ctrlProps/ctrlProp579.xml"/><Relationship Id="rId617" Type="http://schemas.openxmlformats.org/officeDocument/2006/relationships/ctrlProp" Target="../ctrlProps/ctrlProp614.xml"/><Relationship Id="rId638" Type="http://schemas.openxmlformats.org/officeDocument/2006/relationships/ctrlProp" Target="../ctrlProps/ctrlProp635.xml"/><Relationship Id="rId659" Type="http://schemas.openxmlformats.org/officeDocument/2006/relationships/ctrlProp" Target="../ctrlProps/ctrlProp656.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400" Type="http://schemas.openxmlformats.org/officeDocument/2006/relationships/ctrlProp" Target="../ctrlProps/ctrlProp397.xml"/><Relationship Id="rId421" Type="http://schemas.openxmlformats.org/officeDocument/2006/relationships/ctrlProp" Target="../ctrlProps/ctrlProp418.xml"/><Relationship Id="rId442" Type="http://schemas.openxmlformats.org/officeDocument/2006/relationships/ctrlProp" Target="../ctrlProps/ctrlProp439.xml"/><Relationship Id="rId463" Type="http://schemas.openxmlformats.org/officeDocument/2006/relationships/ctrlProp" Target="../ctrlProps/ctrlProp460.xml"/><Relationship Id="rId484" Type="http://schemas.openxmlformats.org/officeDocument/2006/relationships/ctrlProp" Target="../ctrlProps/ctrlProp481.xml"/><Relationship Id="rId519" Type="http://schemas.openxmlformats.org/officeDocument/2006/relationships/ctrlProp" Target="../ctrlProps/ctrlProp516.xml"/><Relationship Id="rId670" Type="http://schemas.openxmlformats.org/officeDocument/2006/relationships/ctrlProp" Target="../ctrlProps/ctrlProp667.xml"/><Relationship Id="rId705" Type="http://schemas.openxmlformats.org/officeDocument/2006/relationships/ctrlProp" Target="../ctrlProps/ctrlProp702.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530" Type="http://schemas.openxmlformats.org/officeDocument/2006/relationships/ctrlProp" Target="../ctrlProps/ctrlProp527.xml"/><Relationship Id="rId691" Type="http://schemas.openxmlformats.org/officeDocument/2006/relationships/ctrlProp" Target="../ctrlProps/ctrlProp688.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551" Type="http://schemas.openxmlformats.org/officeDocument/2006/relationships/ctrlProp" Target="../ctrlProps/ctrlProp548.xml"/><Relationship Id="rId572" Type="http://schemas.openxmlformats.org/officeDocument/2006/relationships/ctrlProp" Target="../ctrlProps/ctrlProp569.xml"/><Relationship Id="rId593" Type="http://schemas.openxmlformats.org/officeDocument/2006/relationships/ctrlProp" Target="../ctrlProps/ctrlProp590.xml"/><Relationship Id="rId607" Type="http://schemas.openxmlformats.org/officeDocument/2006/relationships/ctrlProp" Target="../ctrlProps/ctrlProp604.xml"/><Relationship Id="rId628" Type="http://schemas.openxmlformats.org/officeDocument/2006/relationships/ctrlProp" Target="../ctrlProps/ctrlProp625.xml"/><Relationship Id="rId649" Type="http://schemas.openxmlformats.org/officeDocument/2006/relationships/ctrlProp" Target="../ctrlProps/ctrlProp646.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411" Type="http://schemas.openxmlformats.org/officeDocument/2006/relationships/ctrlProp" Target="../ctrlProps/ctrlProp408.xml"/><Relationship Id="rId432" Type="http://schemas.openxmlformats.org/officeDocument/2006/relationships/ctrlProp" Target="../ctrlProps/ctrlProp429.xml"/><Relationship Id="rId453" Type="http://schemas.openxmlformats.org/officeDocument/2006/relationships/ctrlProp" Target="../ctrlProps/ctrlProp450.xml"/><Relationship Id="rId474" Type="http://schemas.openxmlformats.org/officeDocument/2006/relationships/ctrlProp" Target="../ctrlProps/ctrlProp471.xml"/><Relationship Id="rId509" Type="http://schemas.openxmlformats.org/officeDocument/2006/relationships/ctrlProp" Target="../ctrlProps/ctrlProp506.xml"/><Relationship Id="rId660" Type="http://schemas.openxmlformats.org/officeDocument/2006/relationships/ctrlProp" Target="../ctrlProps/ctrlProp657.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495" Type="http://schemas.openxmlformats.org/officeDocument/2006/relationships/ctrlProp" Target="../ctrlProps/ctrlProp492.xml"/><Relationship Id="rId681" Type="http://schemas.openxmlformats.org/officeDocument/2006/relationships/ctrlProp" Target="../ctrlProps/ctrlProp678.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520" Type="http://schemas.openxmlformats.org/officeDocument/2006/relationships/ctrlProp" Target="../ctrlProps/ctrlProp517.xml"/><Relationship Id="rId541" Type="http://schemas.openxmlformats.org/officeDocument/2006/relationships/ctrlProp" Target="../ctrlProps/ctrlProp538.xml"/><Relationship Id="rId562" Type="http://schemas.openxmlformats.org/officeDocument/2006/relationships/ctrlProp" Target="../ctrlProps/ctrlProp559.xml"/><Relationship Id="rId583" Type="http://schemas.openxmlformats.org/officeDocument/2006/relationships/ctrlProp" Target="../ctrlProps/ctrlProp580.xml"/><Relationship Id="rId618" Type="http://schemas.openxmlformats.org/officeDocument/2006/relationships/ctrlProp" Target="../ctrlProps/ctrlProp615.xml"/><Relationship Id="rId639" Type="http://schemas.openxmlformats.org/officeDocument/2006/relationships/ctrlProp" Target="../ctrlProps/ctrlProp636.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401" Type="http://schemas.openxmlformats.org/officeDocument/2006/relationships/ctrlProp" Target="../ctrlProps/ctrlProp398.xml"/><Relationship Id="rId422" Type="http://schemas.openxmlformats.org/officeDocument/2006/relationships/ctrlProp" Target="../ctrlProps/ctrlProp419.xml"/><Relationship Id="rId443" Type="http://schemas.openxmlformats.org/officeDocument/2006/relationships/ctrlProp" Target="../ctrlProps/ctrlProp440.xml"/><Relationship Id="rId464" Type="http://schemas.openxmlformats.org/officeDocument/2006/relationships/ctrlProp" Target="../ctrlProps/ctrlProp461.xml"/><Relationship Id="rId650" Type="http://schemas.openxmlformats.org/officeDocument/2006/relationships/ctrlProp" Target="../ctrlProps/ctrlProp647.xml"/><Relationship Id="rId303" Type="http://schemas.openxmlformats.org/officeDocument/2006/relationships/ctrlProp" Target="../ctrlProps/ctrlProp300.xml"/><Relationship Id="rId485" Type="http://schemas.openxmlformats.org/officeDocument/2006/relationships/ctrlProp" Target="../ctrlProps/ctrlProp482.xml"/><Relationship Id="rId692" Type="http://schemas.openxmlformats.org/officeDocument/2006/relationships/ctrlProp" Target="../ctrlProps/ctrlProp689.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510" Type="http://schemas.openxmlformats.org/officeDocument/2006/relationships/ctrlProp" Target="../ctrlProps/ctrlProp507.xml"/><Relationship Id="rId552" Type="http://schemas.openxmlformats.org/officeDocument/2006/relationships/ctrlProp" Target="../ctrlProps/ctrlProp549.xml"/><Relationship Id="rId594" Type="http://schemas.openxmlformats.org/officeDocument/2006/relationships/ctrlProp" Target="../ctrlProps/ctrlProp591.xml"/><Relationship Id="rId608" Type="http://schemas.openxmlformats.org/officeDocument/2006/relationships/ctrlProp" Target="../ctrlProps/ctrlProp605.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412" Type="http://schemas.openxmlformats.org/officeDocument/2006/relationships/ctrlProp" Target="../ctrlProps/ctrlProp409.xml"/><Relationship Id="rId107" Type="http://schemas.openxmlformats.org/officeDocument/2006/relationships/ctrlProp" Target="../ctrlProps/ctrlProp104.xml"/><Relationship Id="rId289" Type="http://schemas.openxmlformats.org/officeDocument/2006/relationships/ctrlProp" Target="../ctrlProps/ctrlProp286.xml"/><Relationship Id="rId454" Type="http://schemas.openxmlformats.org/officeDocument/2006/relationships/ctrlProp" Target="../ctrlProps/ctrlProp451.xml"/><Relationship Id="rId496" Type="http://schemas.openxmlformats.org/officeDocument/2006/relationships/ctrlProp" Target="../ctrlProps/ctrlProp493.xml"/><Relationship Id="rId661" Type="http://schemas.openxmlformats.org/officeDocument/2006/relationships/ctrlProp" Target="../ctrlProps/ctrlProp658.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521" Type="http://schemas.openxmlformats.org/officeDocument/2006/relationships/ctrlProp" Target="../ctrlProps/ctrlProp518.xml"/><Relationship Id="rId563" Type="http://schemas.openxmlformats.org/officeDocument/2006/relationships/ctrlProp" Target="../ctrlProps/ctrlProp560.xml"/><Relationship Id="rId619" Type="http://schemas.openxmlformats.org/officeDocument/2006/relationships/ctrlProp" Target="../ctrlProps/ctrlProp616.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423" Type="http://schemas.openxmlformats.org/officeDocument/2006/relationships/ctrlProp" Target="../ctrlProps/ctrlProp420.xml"/><Relationship Id="rId258" Type="http://schemas.openxmlformats.org/officeDocument/2006/relationships/ctrlProp" Target="../ctrlProps/ctrlProp255.xml"/><Relationship Id="rId465" Type="http://schemas.openxmlformats.org/officeDocument/2006/relationships/ctrlProp" Target="../ctrlProps/ctrlProp462.xml"/><Relationship Id="rId630" Type="http://schemas.openxmlformats.org/officeDocument/2006/relationships/ctrlProp" Target="../ctrlProps/ctrlProp627.xml"/><Relationship Id="rId672" Type="http://schemas.openxmlformats.org/officeDocument/2006/relationships/ctrlProp" Target="../ctrlProps/ctrlProp669.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532" Type="http://schemas.openxmlformats.org/officeDocument/2006/relationships/ctrlProp" Target="../ctrlProps/ctrlProp529.xml"/><Relationship Id="rId574" Type="http://schemas.openxmlformats.org/officeDocument/2006/relationships/ctrlProp" Target="../ctrlProps/ctrlProp571.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434" Type="http://schemas.openxmlformats.org/officeDocument/2006/relationships/ctrlProp" Target="../ctrlProps/ctrlProp431.xml"/><Relationship Id="rId476" Type="http://schemas.openxmlformats.org/officeDocument/2006/relationships/ctrlProp" Target="../ctrlProps/ctrlProp473.xml"/><Relationship Id="rId641" Type="http://schemas.openxmlformats.org/officeDocument/2006/relationships/ctrlProp" Target="../ctrlProps/ctrlProp638.xml"/><Relationship Id="rId683" Type="http://schemas.openxmlformats.org/officeDocument/2006/relationships/ctrlProp" Target="../ctrlProps/ctrlProp680.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501" Type="http://schemas.openxmlformats.org/officeDocument/2006/relationships/ctrlProp" Target="../ctrlProps/ctrlProp498.xml"/><Relationship Id="rId543" Type="http://schemas.openxmlformats.org/officeDocument/2006/relationships/ctrlProp" Target="../ctrlProps/ctrlProp540.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403" Type="http://schemas.openxmlformats.org/officeDocument/2006/relationships/ctrlProp" Target="../ctrlProps/ctrlProp400.xml"/><Relationship Id="rId585" Type="http://schemas.openxmlformats.org/officeDocument/2006/relationships/ctrlProp" Target="../ctrlProps/ctrlProp582.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487" Type="http://schemas.openxmlformats.org/officeDocument/2006/relationships/ctrlProp" Target="../ctrlProps/ctrlProp484.xml"/><Relationship Id="rId610" Type="http://schemas.openxmlformats.org/officeDocument/2006/relationships/ctrlProp" Target="../ctrlProps/ctrlProp607.xml"/><Relationship Id="rId652" Type="http://schemas.openxmlformats.org/officeDocument/2006/relationships/ctrlProp" Target="../ctrlProps/ctrlProp649.xml"/><Relationship Id="rId694" Type="http://schemas.openxmlformats.org/officeDocument/2006/relationships/ctrlProp" Target="../ctrlProps/ctrlProp691.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512" Type="http://schemas.openxmlformats.org/officeDocument/2006/relationships/ctrlProp" Target="../ctrlProps/ctrlProp509.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54" Type="http://schemas.openxmlformats.org/officeDocument/2006/relationships/ctrlProp" Target="../ctrlProps/ctrlProp551.xml"/><Relationship Id="rId596" Type="http://schemas.openxmlformats.org/officeDocument/2006/relationships/ctrlProp" Target="../ctrlProps/ctrlProp593.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414" Type="http://schemas.openxmlformats.org/officeDocument/2006/relationships/ctrlProp" Target="../ctrlProps/ctrlProp411.xml"/><Relationship Id="rId456" Type="http://schemas.openxmlformats.org/officeDocument/2006/relationships/ctrlProp" Target="../ctrlProps/ctrlProp453.xml"/><Relationship Id="rId498" Type="http://schemas.openxmlformats.org/officeDocument/2006/relationships/ctrlProp" Target="../ctrlProps/ctrlProp495.xml"/><Relationship Id="rId621" Type="http://schemas.openxmlformats.org/officeDocument/2006/relationships/ctrlProp" Target="../ctrlProps/ctrlProp618.xml"/><Relationship Id="rId663" Type="http://schemas.openxmlformats.org/officeDocument/2006/relationships/ctrlProp" Target="../ctrlProps/ctrlProp660.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23" Type="http://schemas.openxmlformats.org/officeDocument/2006/relationships/ctrlProp" Target="../ctrlProps/ctrlProp520.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162" Type="http://schemas.openxmlformats.org/officeDocument/2006/relationships/ctrlProp" Target="../ctrlProps/ctrlProp159.xml"/><Relationship Id="rId218" Type="http://schemas.openxmlformats.org/officeDocument/2006/relationships/ctrlProp" Target="../ctrlProps/ctrlProp215.xml"/><Relationship Id="rId425" Type="http://schemas.openxmlformats.org/officeDocument/2006/relationships/ctrlProp" Target="../ctrlProps/ctrlProp422.xml"/><Relationship Id="rId467" Type="http://schemas.openxmlformats.org/officeDocument/2006/relationships/ctrlProp" Target="../ctrlProps/ctrlProp464.xml"/><Relationship Id="rId632" Type="http://schemas.openxmlformats.org/officeDocument/2006/relationships/ctrlProp" Target="../ctrlProps/ctrlProp629.xml"/><Relationship Id="rId271" Type="http://schemas.openxmlformats.org/officeDocument/2006/relationships/ctrlProp" Target="../ctrlProps/ctrlProp268.xml"/><Relationship Id="rId674" Type="http://schemas.openxmlformats.org/officeDocument/2006/relationships/ctrlProp" Target="../ctrlProps/ctrlProp671.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534" Type="http://schemas.openxmlformats.org/officeDocument/2006/relationships/ctrlProp" Target="../ctrlProps/ctrlProp531.xml"/><Relationship Id="rId576" Type="http://schemas.openxmlformats.org/officeDocument/2006/relationships/ctrlProp" Target="../ctrlProps/ctrlProp573.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436" Type="http://schemas.openxmlformats.org/officeDocument/2006/relationships/ctrlProp" Target="../ctrlProps/ctrlProp433.xml"/><Relationship Id="rId601" Type="http://schemas.openxmlformats.org/officeDocument/2006/relationships/ctrlProp" Target="../ctrlProps/ctrlProp598.xml"/><Relationship Id="rId643" Type="http://schemas.openxmlformats.org/officeDocument/2006/relationships/ctrlProp" Target="../ctrlProps/ctrlProp640.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503" Type="http://schemas.openxmlformats.org/officeDocument/2006/relationships/ctrlProp" Target="../ctrlProps/ctrlProp500.xml"/><Relationship Id="rId545" Type="http://schemas.openxmlformats.org/officeDocument/2006/relationships/ctrlProp" Target="../ctrlProps/ctrlProp542.xml"/><Relationship Id="rId587" Type="http://schemas.openxmlformats.org/officeDocument/2006/relationships/ctrlProp" Target="../ctrlProps/ctrlProp584.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447" Type="http://schemas.openxmlformats.org/officeDocument/2006/relationships/ctrlProp" Target="../ctrlProps/ctrlProp444.xml"/><Relationship Id="rId612" Type="http://schemas.openxmlformats.org/officeDocument/2006/relationships/ctrlProp" Target="../ctrlProps/ctrlProp609.xml"/><Relationship Id="rId251" Type="http://schemas.openxmlformats.org/officeDocument/2006/relationships/ctrlProp" Target="../ctrlProps/ctrlProp248.xml"/><Relationship Id="rId489" Type="http://schemas.openxmlformats.org/officeDocument/2006/relationships/ctrlProp" Target="../ctrlProps/ctrlProp486.xml"/><Relationship Id="rId654" Type="http://schemas.openxmlformats.org/officeDocument/2006/relationships/ctrlProp" Target="../ctrlProps/ctrlProp651.xml"/><Relationship Id="rId696" Type="http://schemas.openxmlformats.org/officeDocument/2006/relationships/ctrlProp" Target="../ctrlProps/ctrlProp693.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514" Type="http://schemas.openxmlformats.org/officeDocument/2006/relationships/ctrlProp" Target="../ctrlProps/ctrlProp511.xml"/><Relationship Id="rId556" Type="http://schemas.openxmlformats.org/officeDocument/2006/relationships/ctrlProp" Target="../ctrlProps/ctrlProp553.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416" Type="http://schemas.openxmlformats.org/officeDocument/2006/relationships/ctrlProp" Target="../ctrlProps/ctrlProp413.xml"/><Relationship Id="rId598" Type="http://schemas.openxmlformats.org/officeDocument/2006/relationships/ctrlProp" Target="../ctrlProps/ctrlProp595.xml"/><Relationship Id="rId220" Type="http://schemas.openxmlformats.org/officeDocument/2006/relationships/ctrlProp" Target="../ctrlProps/ctrlProp217.xml"/><Relationship Id="rId458" Type="http://schemas.openxmlformats.org/officeDocument/2006/relationships/ctrlProp" Target="../ctrlProps/ctrlProp455.xml"/><Relationship Id="rId623" Type="http://schemas.openxmlformats.org/officeDocument/2006/relationships/ctrlProp" Target="../ctrlProps/ctrlProp620.xml"/><Relationship Id="rId665" Type="http://schemas.openxmlformats.org/officeDocument/2006/relationships/ctrlProp" Target="../ctrlProps/ctrlProp662.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525" Type="http://schemas.openxmlformats.org/officeDocument/2006/relationships/ctrlProp" Target="../ctrlProps/ctrlProp522.xml"/><Relationship Id="rId567" Type="http://schemas.openxmlformats.org/officeDocument/2006/relationships/ctrlProp" Target="../ctrlProps/ctrlProp564.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427" Type="http://schemas.openxmlformats.org/officeDocument/2006/relationships/ctrlProp" Target="../ctrlProps/ctrlProp424.xml"/><Relationship Id="rId469" Type="http://schemas.openxmlformats.org/officeDocument/2006/relationships/ctrlProp" Target="../ctrlProps/ctrlProp466.xml"/><Relationship Id="rId634" Type="http://schemas.openxmlformats.org/officeDocument/2006/relationships/ctrlProp" Target="../ctrlProps/ctrlProp631.xml"/><Relationship Id="rId676" Type="http://schemas.openxmlformats.org/officeDocument/2006/relationships/ctrlProp" Target="../ctrlProps/ctrlProp673.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480" Type="http://schemas.openxmlformats.org/officeDocument/2006/relationships/ctrlProp" Target="../ctrlProps/ctrlProp477.xml"/><Relationship Id="rId536" Type="http://schemas.openxmlformats.org/officeDocument/2006/relationships/ctrlProp" Target="../ctrlProps/ctrlProp533.xml"/><Relationship Id="rId701" Type="http://schemas.openxmlformats.org/officeDocument/2006/relationships/ctrlProp" Target="../ctrlProps/ctrlProp698.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578" Type="http://schemas.openxmlformats.org/officeDocument/2006/relationships/ctrlProp" Target="../ctrlProps/ctrlProp575.xml"/><Relationship Id="rId200" Type="http://schemas.openxmlformats.org/officeDocument/2006/relationships/ctrlProp" Target="../ctrlProps/ctrlProp197.xml"/><Relationship Id="rId382" Type="http://schemas.openxmlformats.org/officeDocument/2006/relationships/ctrlProp" Target="../ctrlProps/ctrlProp379.xml"/><Relationship Id="rId438" Type="http://schemas.openxmlformats.org/officeDocument/2006/relationships/ctrlProp" Target="../ctrlProps/ctrlProp435.xml"/><Relationship Id="rId603" Type="http://schemas.openxmlformats.org/officeDocument/2006/relationships/ctrlProp" Target="../ctrlProps/ctrlProp600.xml"/><Relationship Id="rId645" Type="http://schemas.openxmlformats.org/officeDocument/2006/relationships/ctrlProp" Target="../ctrlProps/ctrlProp642.xml"/><Relationship Id="rId687" Type="http://schemas.openxmlformats.org/officeDocument/2006/relationships/ctrlProp" Target="../ctrlProps/ctrlProp684.xml"/><Relationship Id="rId242" Type="http://schemas.openxmlformats.org/officeDocument/2006/relationships/ctrlProp" Target="../ctrlProps/ctrlProp239.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37" Type="http://schemas.openxmlformats.org/officeDocument/2006/relationships/ctrlProp" Target="../ctrlProps/ctrlProp34.xml"/><Relationship Id="rId79" Type="http://schemas.openxmlformats.org/officeDocument/2006/relationships/ctrlProp" Target="../ctrlProps/ctrlProp76.xml"/><Relationship Id="rId102" Type="http://schemas.openxmlformats.org/officeDocument/2006/relationships/ctrlProp" Target="../ctrlProps/ctrlProp99.xml"/><Relationship Id="rId144" Type="http://schemas.openxmlformats.org/officeDocument/2006/relationships/ctrlProp" Target="../ctrlProps/ctrlProp141.xml"/><Relationship Id="rId547" Type="http://schemas.openxmlformats.org/officeDocument/2006/relationships/ctrlProp" Target="../ctrlProps/ctrlProp544.xml"/><Relationship Id="rId589" Type="http://schemas.openxmlformats.org/officeDocument/2006/relationships/ctrlProp" Target="../ctrlProps/ctrlProp586.xml"/><Relationship Id="rId90" Type="http://schemas.openxmlformats.org/officeDocument/2006/relationships/ctrlProp" Target="../ctrlProps/ctrlProp87.xml"/><Relationship Id="rId186" Type="http://schemas.openxmlformats.org/officeDocument/2006/relationships/ctrlProp" Target="../ctrlProps/ctrlProp183.xml"/><Relationship Id="rId351" Type="http://schemas.openxmlformats.org/officeDocument/2006/relationships/ctrlProp" Target="../ctrlProps/ctrlProp348.xml"/><Relationship Id="rId393" Type="http://schemas.openxmlformats.org/officeDocument/2006/relationships/ctrlProp" Target="../ctrlProps/ctrlProp390.xml"/><Relationship Id="rId407" Type="http://schemas.openxmlformats.org/officeDocument/2006/relationships/ctrlProp" Target="../ctrlProps/ctrlProp404.xml"/><Relationship Id="rId449" Type="http://schemas.openxmlformats.org/officeDocument/2006/relationships/ctrlProp" Target="../ctrlProps/ctrlProp446.xml"/><Relationship Id="rId614" Type="http://schemas.openxmlformats.org/officeDocument/2006/relationships/ctrlProp" Target="../ctrlProps/ctrlProp611.xml"/><Relationship Id="rId656" Type="http://schemas.openxmlformats.org/officeDocument/2006/relationships/ctrlProp" Target="../ctrlProps/ctrlProp653.xml"/><Relationship Id="rId211" Type="http://schemas.openxmlformats.org/officeDocument/2006/relationships/ctrlProp" Target="../ctrlProps/ctrlProp208.xml"/><Relationship Id="rId253" Type="http://schemas.openxmlformats.org/officeDocument/2006/relationships/ctrlProp" Target="../ctrlProps/ctrlProp250.xml"/><Relationship Id="rId295" Type="http://schemas.openxmlformats.org/officeDocument/2006/relationships/ctrlProp" Target="../ctrlProps/ctrlProp292.xml"/><Relationship Id="rId309" Type="http://schemas.openxmlformats.org/officeDocument/2006/relationships/ctrlProp" Target="../ctrlProps/ctrlProp306.xml"/><Relationship Id="rId460" Type="http://schemas.openxmlformats.org/officeDocument/2006/relationships/ctrlProp" Target="../ctrlProps/ctrlProp457.xml"/><Relationship Id="rId516" Type="http://schemas.openxmlformats.org/officeDocument/2006/relationships/ctrlProp" Target="../ctrlProps/ctrlProp513.xml"/><Relationship Id="rId698" Type="http://schemas.openxmlformats.org/officeDocument/2006/relationships/ctrlProp" Target="../ctrlProps/ctrlProp695.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155" Type="http://schemas.openxmlformats.org/officeDocument/2006/relationships/ctrlProp" Target="../ctrlProps/ctrlProp152.xml"/><Relationship Id="rId197" Type="http://schemas.openxmlformats.org/officeDocument/2006/relationships/ctrlProp" Target="../ctrlProps/ctrlProp194.xml"/><Relationship Id="rId362" Type="http://schemas.openxmlformats.org/officeDocument/2006/relationships/ctrlProp" Target="../ctrlProps/ctrlProp359.xml"/><Relationship Id="rId418" Type="http://schemas.openxmlformats.org/officeDocument/2006/relationships/ctrlProp" Target="../ctrlProps/ctrlProp415.xml"/><Relationship Id="rId625" Type="http://schemas.openxmlformats.org/officeDocument/2006/relationships/ctrlProp" Target="../ctrlProps/ctrlProp622.xml"/><Relationship Id="rId222" Type="http://schemas.openxmlformats.org/officeDocument/2006/relationships/ctrlProp" Target="../ctrlProps/ctrlProp219.xml"/><Relationship Id="rId264" Type="http://schemas.openxmlformats.org/officeDocument/2006/relationships/ctrlProp" Target="../ctrlProps/ctrlProp261.xml"/><Relationship Id="rId471" Type="http://schemas.openxmlformats.org/officeDocument/2006/relationships/ctrlProp" Target="../ctrlProps/ctrlProp468.xml"/><Relationship Id="rId667" Type="http://schemas.openxmlformats.org/officeDocument/2006/relationships/ctrlProp" Target="../ctrlProps/ctrlProp664.xml"/><Relationship Id="rId17" Type="http://schemas.openxmlformats.org/officeDocument/2006/relationships/ctrlProp" Target="../ctrlProps/ctrlProp14.xml"/><Relationship Id="rId59" Type="http://schemas.openxmlformats.org/officeDocument/2006/relationships/ctrlProp" Target="../ctrlProps/ctrlProp56.xml"/><Relationship Id="rId124" Type="http://schemas.openxmlformats.org/officeDocument/2006/relationships/ctrlProp" Target="../ctrlProps/ctrlProp121.xml"/><Relationship Id="rId527" Type="http://schemas.openxmlformats.org/officeDocument/2006/relationships/ctrlProp" Target="../ctrlProps/ctrlProp524.xml"/><Relationship Id="rId569" Type="http://schemas.openxmlformats.org/officeDocument/2006/relationships/ctrlProp" Target="../ctrlProps/ctrlProp566.xml"/><Relationship Id="rId70" Type="http://schemas.openxmlformats.org/officeDocument/2006/relationships/ctrlProp" Target="../ctrlProps/ctrlProp67.xml"/><Relationship Id="rId166" Type="http://schemas.openxmlformats.org/officeDocument/2006/relationships/ctrlProp" Target="../ctrlProps/ctrlProp163.xml"/><Relationship Id="rId331" Type="http://schemas.openxmlformats.org/officeDocument/2006/relationships/ctrlProp" Target="../ctrlProps/ctrlProp328.xml"/><Relationship Id="rId373" Type="http://schemas.openxmlformats.org/officeDocument/2006/relationships/ctrlProp" Target="../ctrlProps/ctrlProp370.xml"/><Relationship Id="rId429" Type="http://schemas.openxmlformats.org/officeDocument/2006/relationships/ctrlProp" Target="../ctrlProps/ctrlProp426.xml"/><Relationship Id="rId580" Type="http://schemas.openxmlformats.org/officeDocument/2006/relationships/ctrlProp" Target="../ctrlProps/ctrlProp577.xml"/><Relationship Id="rId636" Type="http://schemas.openxmlformats.org/officeDocument/2006/relationships/ctrlProp" Target="../ctrlProps/ctrlProp633.xml"/><Relationship Id="rId1" Type="http://schemas.openxmlformats.org/officeDocument/2006/relationships/printerSettings" Target="../printerSettings/printerSettings2.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28" Type="http://schemas.openxmlformats.org/officeDocument/2006/relationships/ctrlProp" Target="../ctrlProps/ctrlProp25.xml"/><Relationship Id="rId275" Type="http://schemas.openxmlformats.org/officeDocument/2006/relationships/ctrlProp" Target="../ctrlProps/ctrlProp272.xml"/><Relationship Id="rId300" Type="http://schemas.openxmlformats.org/officeDocument/2006/relationships/ctrlProp" Target="../ctrlProps/ctrlProp297.xml"/><Relationship Id="rId482" Type="http://schemas.openxmlformats.org/officeDocument/2006/relationships/ctrlProp" Target="../ctrlProps/ctrlProp479.xml"/><Relationship Id="rId538" Type="http://schemas.openxmlformats.org/officeDocument/2006/relationships/ctrlProp" Target="../ctrlProps/ctrlProp535.xml"/><Relationship Id="rId703" Type="http://schemas.openxmlformats.org/officeDocument/2006/relationships/ctrlProp" Target="../ctrlProps/ctrlProp700.xml"/><Relationship Id="rId81" Type="http://schemas.openxmlformats.org/officeDocument/2006/relationships/ctrlProp" Target="../ctrlProps/ctrlProp78.xml"/><Relationship Id="rId135" Type="http://schemas.openxmlformats.org/officeDocument/2006/relationships/ctrlProp" Target="../ctrlProps/ctrlProp132.xml"/><Relationship Id="rId177" Type="http://schemas.openxmlformats.org/officeDocument/2006/relationships/ctrlProp" Target="../ctrlProps/ctrlProp174.xml"/><Relationship Id="rId342" Type="http://schemas.openxmlformats.org/officeDocument/2006/relationships/ctrlProp" Target="../ctrlProps/ctrlProp339.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202" Type="http://schemas.openxmlformats.org/officeDocument/2006/relationships/ctrlProp" Target="../ctrlProps/ctrlProp199.xml"/><Relationship Id="rId244" Type="http://schemas.openxmlformats.org/officeDocument/2006/relationships/ctrlProp" Target="../ctrlProps/ctrlProp241.xml"/><Relationship Id="rId647" Type="http://schemas.openxmlformats.org/officeDocument/2006/relationships/ctrlProp" Target="../ctrlProps/ctrlProp644.xml"/><Relationship Id="rId689" Type="http://schemas.openxmlformats.org/officeDocument/2006/relationships/ctrlProp" Target="../ctrlProps/ctrlProp686.xml"/><Relationship Id="rId39" Type="http://schemas.openxmlformats.org/officeDocument/2006/relationships/ctrlProp" Target="../ctrlProps/ctrlProp36.xml"/><Relationship Id="rId286" Type="http://schemas.openxmlformats.org/officeDocument/2006/relationships/ctrlProp" Target="../ctrlProps/ctrlProp283.xml"/><Relationship Id="rId451" Type="http://schemas.openxmlformats.org/officeDocument/2006/relationships/ctrlProp" Target="../ctrlProps/ctrlProp448.xml"/><Relationship Id="rId493" Type="http://schemas.openxmlformats.org/officeDocument/2006/relationships/ctrlProp" Target="../ctrlProps/ctrlProp490.xml"/><Relationship Id="rId507" Type="http://schemas.openxmlformats.org/officeDocument/2006/relationships/ctrlProp" Target="../ctrlProps/ctrlProp504.xml"/><Relationship Id="rId549" Type="http://schemas.openxmlformats.org/officeDocument/2006/relationships/ctrlProp" Target="../ctrlProps/ctrlProp546.xml"/><Relationship Id="rId50" Type="http://schemas.openxmlformats.org/officeDocument/2006/relationships/ctrlProp" Target="../ctrlProps/ctrlProp47.xml"/><Relationship Id="rId104" Type="http://schemas.openxmlformats.org/officeDocument/2006/relationships/ctrlProp" Target="../ctrlProps/ctrlProp101.xml"/><Relationship Id="rId146" Type="http://schemas.openxmlformats.org/officeDocument/2006/relationships/ctrlProp" Target="../ctrlProps/ctrlProp143.xml"/><Relationship Id="rId188" Type="http://schemas.openxmlformats.org/officeDocument/2006/relationships/ctrlProp" Target="../ctrlProps/ctrlProp185.xml"/><Relationship Id="rId311" Type="http://schemas.openxmlformats.org/officeDocument/2006/relationships/ctrlProp" Target="../ctrlProps/ctrlProp308.xml"/><Relationship Id="rId353" Type="http://schemas.openxmlformats.org/officeDocument/2006/relationships/ctrlProp" Target="../ctrlProps/ctrlProp350.xml"/><Relationship Id="rId395" Type="http://schemas.openxmlformats.org/officeDocument/2006/relationships/ctrlProp" Target="../ctrlProps/ctrlProp392.xml"/><Relationship Id="rId409" Type="http://schemas.openxmlformats.org/officeDocument/2006/relationships/ctrlProp" Target="../ctrlProps/ctrlProp406.xml"/><Relationship Id="rId560" Type="http://schemas.openxmlformats.org/officeDocument/2006/relationships/ctrlProp" Target="../ctrlProps/ctrlProp557.xml"/><Relationship Id="rId92" Type="http://schemas.openxmlformats.org/officeDocument/2006/relationships/ctrlProp" Target="../ctrlProps/ctrlProp89.xml"/><Relationship Id="rId213" Type="http://schemas.openxmlformats.org/officeDocument/2006/relationships/ctrlProp" Target="../ctrlProps/ctrlProp210.xml"/><Relationship Id="rId420" Type="http://schemas.openxmlformats.org/officeDocument/2006/relationships/ctrlProp" Target="../ctrlProps/ctrlProp417.xml"/><Relationship Id="rId616" Type="http://schemas.openxmlformats.org/officeDocument/2006/relationships/ctrlProp" Target="../ctrlProps/ctrlProp613.xml"/><Relationship Id="rId658" Type="http://schemas.openxmlformats.org/officeDocument/2006/relationships/ctrlProp" Target="../ctrlProps/ctrlProp655.xml"/><Relationship Id="rId255" Type="http://schemas.openxmlformats.org/officeDocument/2006/relationships/ctrlProp" Target="../ctrlProps/ctrlProp252.xml"/><Relationship Id="rId297" Type="http://schemas.openxmlformats.org/officeDocument/2006/relationships/ctrlProp" Target="../ctrlProps/ctrlProp294.xml"/><Relationship Id="rId462" Type="http://schemas.openxmlformats.org/officeDocument/2006/relationships/ctrlProp" Target="../ctrlProps/ctrlProp459.xml"/><Relationship Id="rId518" Type="http://schemas.openxmlformats.org/officeDocument/2006/relationships/ctrlProp" Target="../ctrlProps/ctrlProp515.xml"/><Relationship Id="rId115" Type="http://schemas.openxmlformats.org/officeDocument/2006/relationships/ctrlProp" Target="../ctrlProps/ctrlProp112.xml"/><Relationship Id="rId157" Type="http://schemas.openxmlformats.org/officeDocument/2006/relationships/ctrlProp" Target="../ctrlProps/ctrlProp154.xml"/><Relationship Id="rId322" Type="http://schemas.openxmlformats.org/officeDocument/2006/relationships/ctrlProp" Target="../ctrlProps/ctrlProp319.xml"/><Relationship Id="rId364" Type="http://schemas.openxmlformats.org/officeDocument/2006/relationships/ctrlProp" Target="../ctrlProps/ctrlProp361.xml"/><Relationship Id="rId61" Type="http://schemas.openxmlformats.org/officeDocument/2006/relationships/ctrlProp" Target="../ctrlProps/ctrlProp58.xml"/><Relationship Id="rId199" Type="http://schemas.openxmlformats.org/officeDocument/2006/relationships/ctrlProp" Target="../ctrlProps/ctrlProp196.xml"/><Relationship Id="rId571" Type="http://schemas.openxmlformats.org/officeDocument/2006/relationships/ctrlProp" Target="../ctrlProps/ctrlProp568.xml"/><Relationship Id="rId627" Type="http://schemas.openxmlformats.org/officeDocument/2006/relationships/ctrlProp" Target="../ctrlProps/ctrlProp624.xml"/><Relationship Id="rId669" Type="http://schemas.openxmlformats.org/officeDocument/2006/relationships/ctrlProp" Target="../ctrlProps/ctrlProp66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37"/>
  <sheetViews>
    <sheetView tabSelected="1" zoomScaleNormal="100" workbookViewId="0">
      <selection activeCell="B7" sqref="B7"/>
    </sheetView>
  </sheetViews>
  <sheetFormatPr defaultRowHeight="13.5" x14ac:dyDescent="0.15"/>
  <cols>
    <col min="1" max="1" width="9" style="29" customWidth="1"/>
    <col min="2" max="2" width="90.75" style="29" customWidth="1"/>
    <col min="3" max="16384" width="9" style="29"/>
  </cols>
  <sheetData>
    <row r="1" spans="1:2" ht="9" customHeight="1" x14ac:dyDescent="0.15">
      <c r="B1" s="120"/>
    </row>
    <row r="2" spans="1:2" ht="44.25" customHeight="1" thickBot="1" x14ac:dyDescent="0.2">
      <c r="B2" s="121" t="s">
        <v>228</v>
      </c>
    </row>
    <row r="3" spans="1:2" ht="17.25" thickTop="1" x14ac:dyDescent="0.15">
      <c r="B3" s="122"/>
    </row>
    <row r="4" spans="1:2" ht="75" x14ac:dyDescent="0.15">
      <c r="B4" s="123" t="s">
        <v>214</v>
      </c>
    </row>
    <row r="5" spans="1:2" ht="18.75" x14ac:dyDescent="0.15">
      <c r="B5" s="124"/>
    </row>
    <row r="6" spans="1:2" ht="19.5" x14ac:dyDescent="0.15">
      <c r="B6" s="125" t="s">
        <v>57</v>
      </c>
    </row>
    <row r="7" spans="1:2" s="57" customFormat="1" ht="32.1" customHeight="1" x14ac:dyDescent="0.15">
      <c r="A7" s="126"/>
      <c r="B7" s="127"/>
    </row>
    <row r="8" spans="1:2" ht="18.75" x14ac:dyDescent="0.15">
      <c r="B8" s="124"/>
    </row>
    <row r="9" spans="1:2" ht="19.5" x14ac:dyDescent="0.15">
      <c r="B9" s="128" t="s">
        <v>58</v>
      </c>
    </row>
    <row r="10" spans="1:2" ht="32.1" customHeight="1" x14ac:dyDescent="0.15">
      <c r="B10" s="127"/>
    </row>
    <row r="11" spans="1:2" ht="18.75" x14ac:dyDescent="0.15">
      <c r="B11" s="124"/>
    </row>
    <row r="12" spans="1:2" ht="18.75" x14ac:dyDescent="0.15">
      <c r="B12" s="124"/>
    </row>
    <row r="13" spans="1:2" ht="30" customHeight="1" x14ac:dyDescent="0.5">
      <c r="A13" s="73"/>
      <c r="B13" s="129" t="s">
        <v>59</v>
      </c>
    </row>
    <row r="14" spans="1:2" ht="18.75" x14ac:dyDescent="0.15">
      <c r="B14" s="130"/>
    </row>
    <row r="15" spans="1:2" ht="18.75" x14ac:dyDescent="0.15">
      <c r="B15" s="130"/>
    </row>
    <row r="16" spans="1:2" ht="18.75" x14ac:dyDescent="0.15">
      <c r="B16" s="130"/>
    </row>
    <row r="17" spans="2:2" ht="18.75" x14ac:dyDescent="0.15">
      <c r="B17" s="130"/>
    </row>
    <row r="18" spans="2:2" ht="18.75" x14ac:dyDescent="0.15">
      <c r="B18" s="130"/>
    </row>
    <row r="19" spans="2:2" ht="18.75" x14ac:dyDescent="0.15">
      <c r="B19" s="130"/>
    </row>
    <row r="20" spans="2:2" ht="18.75" x14ac:dyDescent="0.15">
      <c r="B20" s="130"/>
    </row>
    <row r="21" spans="2:2" ht="18.75" x14ac:dyDescent="0.15">
      <c r="B21" s="130"/>
    </row>
    <row r="22" spans="2:2" ht="18.75" x14ac:dyDescent="0.15">
      <c r="B22" s="130"/>
    </row>
    <row r="23" spans="2:2" ht="18.75" x14ac:dyDescent="0.15">
      <c r="B23" s="130"/>
    </row>
    <row r="24" spans="2:2" ht="18.75" x14ac:dyDescent="0.15">
      <c r="B24" s="130"/>
    </row>
    <row r="25" spans="2:2" ht="18.75" x14ac:dyDescent="0.15">
      <c r="B25" s="130"/>
    </row>
    <row r="26" spans="2:2" ht="18.75" x14ac:dyDescent="0.15">
      <c r="B26" s="130"/>
    </row>
    <row r="27" spans="2:2" ht="18.75" x14ac:dyDescent="0.15">
      <c r="B27" s="130"/>
    </row>
    <row r="28" spans="2:2" ht="18.75" x14ac:dyDescent="0.15">
      <c r="B28" s="130"/>
    </row>
    <row r="29" spans="2:2" ht="18.75" x14ac:dyDescent="0.15">
      <c r="B29" s="130"/>
    </row>
    <row r="30" spans="2:2" ht="16.5" x14ac:dyDescent="0.15">
      <c r="B30" s="131" t="s">
        <v>55</v>
      </c>
    </row>
    <row r="31" spans="2:2" ht="18.75" x14ac:dyDescent="0.15">
      <c r="B31" s="124"/>
    </row>
    <row r="32" spans="2:2" ht="14.25" x14ac:dyDescent="0.15">
      <c r="B32" s="134" t="s">
        <v>231</v>
      </c>
    </row>
    <row r="33" spans="2:2" ht="16.5" x14ac:dyDescent="0.15">
      <c r="B33" s="132" t="s">
        <v>56</v>
      </c>
    </row>
    <row r="34" spans="2:2" ht="18.75" x14ac:dyDescent="0.15">
      <c r="B34" s="124"/>
    </row>
    <row r="35" spans="2:2" ht="18.75" x14ac:dyDescent="0.15">
      <c r="B35" s="124"/>
    </row>
    <row r="36" spans="2:2" ht="18.75" x14ac:dyDescent="0.15">
      <c r="B36" s="124"/>
    </row>
    <row r="37" spans="2:2" ht="18.75" x14ac:dyDescent="0.15">
      <c r="B37" s="124"/>
    </row>
  </sheetData>
  <sheetProtection algorithmName="SHA-512" hashValue="6q6jH0gBdm6CHX8JoJ9nocvts8FH8tLW4zd76fULx88Q4AOE+MbdEE3aNB6wyuOjJdGzVxDFpajFgV/N1lA6Bw==" saltValue="SET2rsq1oyZYplKBOzT2dQ==" spinCount="100000" sheet="1" objects="1" scenarios="1"/>
  <protectedRanges>
    <protectedRange sqref="B10" name="中長期"/>
    <protectedRange sqref="B7" name="現在"/>
  </protectedRanges>
  <phoneticPr fontId="2"/>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DataSheet2!$A$5:$A$8</xm:f>
          </x14:formula1>
          <xm:sqref>B10 B7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R60"/>
  <sheetViews>
    <sheetView zoomScale="85" zoomScaleNormal="85" workbookViewId="0">
      <selection activeCell="D2" sqref="D2"/>
    </sheetView>
  </sheetViews>
  <sheetFormatPr defaultRowHeight="13.5" x14ac:dyDescent="0.15"/>
  <cols>
    <col min="1" max="1" width="3.875" style="29" customWidth="1"/>
    <col min="2" max="2" width="22.25" style="29" customWidth="1"/>
    <col min="3" max="3" width="9" style="29"/>
    <col min="4" max="4" width="30.375" style="29" bestFit="1" customWidth="1"/>
    <col min="5" max="5" width="9" style="29"/>
    <col min="6" max="17" width="7.625" style="29" customWidth="1"/>
    <col min="18" max="18" width="74" style="29" customWidth="1"/>
    <col min="19" max="24" width="5.625" style="29" customWidth="1"/>
    <col min="25" max="16384" width="9" style="29"/>
  </cols>
  <sheetData>
    <row r="1" spans="2:18" ht="14.25" thickBot="1" x14ac:dyDescent="0.2"/>
    <row r="2" spans="2:18" ht="18.75" customHeight="1" thickBot="1" x14ac:dyDescent="0.2">
      <c r="C2" s="78" t="s">
        <v>200</v>
      </c>
      <c r="D2" s="79" t="s">
        <v>201</v>
      </c>
      <c r="F2" s="136" t="s">
        <v>117</v>
      </c>
      <c r="G2" s="137"/>
      <c r="H2" s="137"/>
      <c r="I2" s="137"/>
      <c r="J2" s="137"/>
      <c r="K2" s="137"/>
      <c r="L2" s="137" t="s">
        <v>54</v>
      </c>
      <c r="M2" s="137"/>
      <c r="N2" s="137"/>
      <c r="O2" s="137"/>
      <c r="P2" s="137"/>
      <c r="Q2" s="138"/>
    </row>
    <row r="3" spans="2:18" ht="220.5" customHeight="1" thickBot="1" x14ac:dyDescent="0.2">
      <c r="F3" s="80" t="str">
        <f>DataSheet2!A16</f>
        <v>インソースでの実装を検討したものの、結果として実施しないと判断した</v>
      </c>
      <c r="G3" s="81" t="str">
        <f>DataSheet2!A15</f>
        <v>実施できていない</v>
      </c>
      <c r="H3" s="81" t="str">
        <f>DataSheet2!A14</f>
        <v>運用が明文化されておらず、担当者が業務を実施できる</v>
      </c>
      <c r="I3" s="81" t="str">
        <f>DataSheet2!A13</f>
        <v>運用が明文化されておらず、担当者に代わりに他者が臨時で一部の業務を代行できる</v>
      </c>
      <c r="J3" s="81" t="str">
        <f>DataSheet2!A12</f>
        <v>運用が明文化されており、担当者と交代して他者が業務を実施できる</v>
      </c>
      <c r="K3" s="81" t="str">
        <f>DataSheet2!A11</f>
        <v>明文化された運用はCISOなど権限ある組織長に承認されている</v>
      </c>
      <c r="L3" s="82" t="str">
        <f>DataSheet2!A24</f>
        <v>アウトソースでの実装を検討したものの、結果として実施しないと判断した</v>
      </c>
      <c r="M3" s="82" t="str">
        <f>DataSheet2!A23</f>
        <v>結果や報告を確認できていない</v>
      </c>
      <c r="N3" s="82" t="str">
        <f>DataSheet2!A22</f>
        <v>サービス内容と得られる結果を理解できていない</v>
      </c>
      <c r="O3" s="82" t="str">
        <f>DataSheet2!A21</f>
        <v>サービス内容、得られる結果のいずれかが理解できていない</v>
      </c>
      <c r="P3" s="82" t="str">
        <f>DataSheet2!A20</f>
        <v>サービス内容と得られる結果を理解できているが、想定未満</v>
      </c>
      <c r="Q3" s="83" t="str">
        <f>DataSheet2!A19</f>
        <v>サービス内容と得られる結果を理解でき、想定通り</v>
      </c>
      <c r="R3" s="84" t="s">
        <v>163</v>
      </c>
    </row>
    <row r="4" spans="2:18" ht="30" customHeight="1" thickBot="1" x14ac:dyDescent="0.2">
      <c r="B4" s="85" t="s">
        <v>53</v>
      </c>
      <c r="C4" s="142" t="s">
        <v>60</v>
      </c>
      <c r="D4" s="143"/>
      <c r="E4" s="86" t="s">
        <v>61</v>
      </c>
      <c r="F4" s="87">
        <f>DataSheet2!B16</f>
        <v>0</v>
      </c>
      <c r="G4" s="88">
        <f>DataSheet2!B15</f>
        <v>1</v>
      </c>
      <c r="H4" s="88">
        <f>DataSheet2!B14</f>
        <v>2</v>
      </c>
      <c r="I4" s="89">
        <f>DataSheet2!B13</f>
        <v>3</v>
      </c>
      <c r="J4" s="88">
        <f>DataSheet2!B12</f>
        <v>4</v>
      </c>
      <c r="K4" s="88">
        <f>DataSheet2!B11</f>
        <v>5</v>
      </c>
      <c r="L4" s="90">
        <f>DataSheet2!B24</f>
        <v>0</v>
      </c>
      <c r="M4" s="88">
        <f>DataSheet2!B23</f>
        <v>1</v>
      </c>
      <c r="N4" s="88">
        <f>DataSheet2!B22</f>
        <v>2</v>
      </c>
      <c r="O4" s="89">
        <f>DataSheet2!B21</f>
        <v>3</v>
      </c>
      <c r="P4" s="88">
        <f>DataSheet2!B20</f>
        <v>4</v>
      </c>
      <c r="Q4" s="91">
        <f>DataSheet2!B19</f>
        <v>5</v>
      </c>
      <c r="R4" s="79" t="s">
        <v>162</v>
      </c>
    </row>
    <row r="5" spans="2:18" ht="30" customHeight="1" x14ac:dyDescent="0.15">
      <c r="B5" s="144" t="str">
        <f>DataSheet1!A2</f>
        <v>A. セキュリティ対応組織運営</v>
      </c>
      <c r="C5" s="92" t="str">
        <f>DataSheet1!B2</f>
        <v>A-1.</v>
      </c>
      <c r="D5" s="93" t="str">
        <f>DataSheet1!C2</f>
        <v>全体方針管理</v>
      </c>
      <c r="E5" s="94" t="str">
        <f>DataSheet1!E2</f>
        <v>領域Ⅰ</v>
      </c>
      <c r="F5" s="95"/>
      <c r="G5" s="96"/>
      <c r="H5" s="96"/>
      <c r="I5" s="96"/>
      <c r="J5" s="96"/>
      <c r="K5" s="97"/>
      <c r="L5" s="96"/>
      <c r="M5" s="96"/>
      <c r="N5" s="96"/>
      <c r="O5" s="96"/>
      <c r="P5" s="96"/>
      <c r="Q5" s="98"/>
      <c r="R5" s="99"/>
    </row>
    <row r="6" spans="2:18" ht="30" customHeight="1" x14ac:dyDescent="0.15">
      <c r="B6" s="145"/>
      <c r="C6" s="100" t="str">
        <f>DataSheet1!B3</f>
        <v>A-2.</v>
      </c>
      <c r="D6" s="101" t="str">
        <f>DataSheet1!C3</f>
        <v>トリアージ基準管理</v>
      </c>
      <c r="E6" s="102" t="str">
        <f>DataSheet1!E3</f>
        <v>領域Ⅱ</v>
      </c>
      <c r="F6" s="103"/>
      <c r="G6" s="104"/>
      <c r="H6" s="104"/>
      <c r="I6" s="104"/>
      <c r="J6" s="104"/>
      <c r="K6" s="105"/>
      <c r="L6" s="104"/>
      <c r="M6" s="104"/>
      <c r="N6" s="104"/>
      <c r="O6" s="104"/>
      <c r="P6" s="104"/>
      <c r="Q6" s="106"/>
      <c r="R6" s="107"/>
    </row>
    <row r="7" spans="2:18" ht="30" customHeight="1" x14ac:dyDescent="0.15">
      <c r="B7" s="145"/>
      <c r="C7" s="100" t="str">
        <f>DataSheet1!B4</f>
        <v>A-3.</v>
      </c>
      <c r="D7" s="101" t="str">
        <f>DataSheet1!C4</f>
        <v>アクション方針管理</v>
      </c>
      <c r="E7" s="102" t="str">
        <f>DataSheet1!E4</f>
        <v>領域Ⅰ</v>
      </c>
      <c r="F7" s="103"/>
      <c r="G7" s="104"/>
      <c r="H7" s="104"/>
      <c r="I7" s="104"/>
      <c r="J7" s="104"/>
      <c r="K7" s="105"/>
      <c r="L7" s="104"/>
      <c r="M7" s="104"/>
      <c r="N7" s="104"/>
      <c r="O7" s="104"/>
      <c r="P7" s="104"/>
      <c r="Q7" s="106"/>
      <c r="R7" s="107"/>
    </row>
    <row r="8" spans="2:18" ht="30" customHeight="1" x14ac:dyDescent="0.15">
      <c r="B8" s="145"/>
      <c r="C8" s="100" t="str">
        <f>DataSheet1!B5</f>
        <v>A-4.</v>
      </c>
      <c r="D8" s="101" t="str">
        <f>DataSheet1!C5</f>
        <v>品質管理</v>
      </c>
      <c r="E8" s="102" t="str">
        <f>DataSheet1!E5</f>
        <v>領域Ⅰ</v>
      </c>
      <c r="F8" s="103"/>
      <c r="G8" s="104"/>
      <c r="H8" s="104"/>
      <c r="I8" s="104"/>
      <c r="J8" s="104"/>
      <c r="K8" s="105"/>
      <c r="L8" s="104"/>
      <c r="M8" s="104"/>
      <c r="N8" s="104"/>
      <c r="O8" s="104"/>
      <c r="P8" s="104"/>
      <c r="Q8" s="106"/>
      <c r="R8" s="107"/>
    </row>
    <row r="9" spans="2:18" ht="30" customHeight="1" x14ac:dyDescent="0.15">
      <c r="B9" s="145"/>
      <c r="C9" s="100" t="str">
        <f>DataSheet1!B6</f>
        <v>A-5.</v>
      </c>
      <c r="D9" s="101" t="str">
        <f>DataSheet1!C6</f>
        <v>セキュリティ対応効果測定</v>
      </c>
      <c r="E9" s="102" t="str">
        <f>DataSheet1!E6</f>
        <v>領域Ⅱ</v>
      </c>
      <c r="F9" s="103"/>
      <c r="G9" s="104"/>
      <c r="H9" s="104"/>
      <c r="I9" s="104"/>
      <c r="J9" s="104"/>
      <c r="K9" s="105"/>
      <c r="L9" s="104"/>
      <c r="M9" s="104"/>
      <c r="N9" s="104"/>
      <c r="O9" s="104"/>
      <c r="P9" s="104"/>
      <c r="Q9" s="106"/>
      <c r="R9" s="107"/>
    </row>
    <row r="10" spans="2:18" ht="30" customHeight="1" thickBot="1" x14ac:dyDescent="0.2">
      <c r="B10" s="146"/>
      <c r="C10" s="108" t="str">
        <f>DataSheet1!B7</f>
        <v>A-6.</v>
      </c>
      <c r="D10" s="109" t="str">
        <f>DataSheet1!C7</f>
        <v>リソース管理</v>
      </c>
      <c r="E10" s="110" t="str">
        <f>DataSheet1!E7</f>
        <v>領域Ⅰ</v>
      </c>
      <c r="F10" s="111"/>
      <c r="G10" s="112"/>
      <c r="H10" s="112"/>
      <c r="I10" s="112"/>
      <c r="J10" s="112"/>
      <c r="K10" s="113"/>
      <c r="L10" s="112"/>
      <c r="M10" s="112"/>
      <c r="N10" s="112"/>
      <c r="O10" s="112"/>
      <c r="P10" s="112"/>
      <c r="Q10" s="114"/>
      <c r="R10" s="107"/>
    </row>
    <row r="11" spans="2:18" ht="30" customHeight="1" x14ac:dyDescent="0.15">
      <c r="B11" s="144" t="str">
        <f>DataSheet1!A8</f>
        <v>B. リアルタイムアナリシス
（即時分析）</v>
      </c>
      <c r="C11" s="92" t="str">
        <f>DataSheet1!B8</f>
        <v>B-1.</v>
      </c>
      <c r="D11" s="93" t="str">
        <f>DataSheet1!C8</f>
        <v>リアルタイム基本分析</v>
      </c>
      <c r="E11" s="94" t="str">
        <f>DataSheet1!E8</f>
        <v>領域Ⅳ</v>
      </c>
      <c r="F11" s="95"/>
      <c r="G11" s="96"/>
      <c r="H11" s="96"/>
      <c r="I11" s="96"/>
      <c r="J11" s="96"/>
      <c r="K11" s="97"/>
      <c r="L11" s="96"/>
      <c r="M11" s="96"/>
      <c r="N11" s="96"/>
      <c r="O11" s="96"/>
      <c r="P11" s="96"/>
      <c r="Q11" s="98"/>
      <c r="R11" s="107"/>
    </row>
    <row r="12" spans="2:18" ht="30" customHeight="1" x14ac:dyDescent="0.15">
      <c r="B12" s="140"/>
      <c r="C12" s="100" t="str">
        <f>DataSheet1!B9</f>
        <v>B-2.</v>
      </c>
      <c r="D12" s="101" t="str">
        <f>DataSheet1!C9</f>
        <v>リアルタイム高度分析</v>
      </c>
      <c r="E12" s="102" t="str">
        <f>DataSheet1!E9</f>
        <v>領域Ⅲ</v>
      </c>
      <c r="F12" s="103"/>
      <c r="G12" s="104"/>
      <c r="H12" s="104"/>
      <c r="I12" s="104"/>
      <c r="J12" s="104"/>
      <c r="K12" s="105"/>
      <c r="L12" s="104"/>
      <c r="M12" s="104"/>
      <c r="N12" s="104"/>
      <c r="O12" s="104"/>
      <c r="P12" s="104"/>
      <c r="Q12" s="106"/>
      <c r="R12" s="107"/>
    </row>
    <row r="13" spans="2:18" ht="30" customHeight="1" x14ac:dyDescent="0.15">
      <c r="B13" s="140"/>
      <c r="C13" s="100" t="str">
        <f>DataSheet1!B10</f>
        <v>B-3.</v>
      </c>
      <c r="D13" s="101" t="str">
        <f>DataSheet1!C10</f>
        <v>トリアージ情報収集</v>
      </c>
      <c r="E13" s="102" t="str">
        <f>DataSheet1!E10</f>
        <v>領域Ⅳ</v>
      </c>
      <c r="F13" s="103"/>
      <c r="G13" s="104"/>
      <c r="H13" s="104"/>
      <c r="I13" s="104"/>
      <c r="J13" s="104"/>
      <c r="K13" s="105"/>
      <c r="L13" s="104"/>
      <c r="M13" s="104"/>
      <c r="N13" s="104"/>
      <c r="O13" s="104"/>
      <c r="P13" s="104"/>
      <c r="Q13" s="106"/>
      <c r="R13" s="107"/>
    </row>
    <row r="14" spans="2:18" ht="30" customHeight="1" x14ac:dyDescent="0.15">
      <c r="B14" s="140"/>
      <c r="C14" s="100" t="str">
        <f>DataSheet1!B11</f>
        <v>B-4.</v>
      </c>
      <c r="D14" s="101" t="str">
        <f>DataSheet1!C11</f>
        <v>リアルタイム分析報告</v>
      </c>
      <c r="E14" s="102" t="str">
        <f>DataSheet1!E11</f>
        <v>領域Ⅳ</v>
      </c>
      <c r="F14" s="103"/>
      <c r="G14" s="104"/>
      <c r="H14" s="104"/>
      <c r="I14" s="104"/>
      <c r="J14" s="104"/>
      <c r="K14" s="105"/>
      <c r="L14" s="104"/>
      <c r="M14" s="104"/>
      <c r="N14" s="104"/>
      <c r="O14" s="104"/>
      <c r="P14" s="104"/>
      <c r="Q14" s="106"/>
      <c r="R14" s="107"/>
    </row>
    <row r="15" spans="2:18" ht="30" customHeight="1" thickBot="1" x14ac:dyDescent="0.2">
      <c r="B15" s="141"/>
      <c r="C15" s="108" t="str">
        <f>DataSheet1!B12</f>
        <v>B-5.</v>
      </c>
      <c r="D15" s="109" t="str">
        <f>DataSheet1!C12</f>
        <v>分析内容問合受付</v>
      </c>
      <c r="E15" s="110" t="str">
        <f>DataSheet1!E12</f>
        <v>領域Ⅳ</v>
      </c>
      <c r="F15" s="111"/>
      <c r="G15" s="112"/>
      <c r="H15" s="112"/>
      <c r="I15" s="112"/>
      <c r="J15" s="112"/>
      <c r="K15" s="113"/>
      <c r="L15" s="112"/>
      <c r="M15" s="112"/>
      <c r="N15" s="112"/>
      <c r="O15" s="112"/>
      <c r="P15" s="112"/>
      <c r="Q15" s="114"/>
      <c r="R15" s="107"/>
    </row>
    <row r="16" spans="2:18" ht="30" customHeight="1" x14ac:dyDescent="0.15">
      <c r="B16" s="144" t="str">
        <f>DataSheet1!A13</f>
        <v>C. ディープアナリシス
（深掘分析）</v>
      </c>
      <c r="C16" s="92" t="str">
        <f>DataSheet1!B13</f>
        <v>C-1.</v>
      </c>
      <c r="D16" s="93" t="str">
        <f>DataSheet1!C13</f>
        <v>ネットワークフォレンジック</v>
      </c>
      <c r="E16" s="94" t="str">
        <f>DataSheet1!E13</f>
        <v>領域Ⅲ</v>
      </c>
      <c r="F16" s="95"/>
      <c r="G16" s="96"/>
      <c r="H16" s="96"/>
      <c r="I16" s="96"/>
      <c r="J16" s="96"/>
      <c r="K16" s="97"/>
      <c r="L16" s="96"/>
      <c r="M16" s="96"/>
      <c r="N16" s="96"/>
      <c r="O16" s="96"/>
      <c r="P16" s="96"/>
      <c r="Q16" s="98"/>
      <c r="R16" s="107"/>
    </row>
    <row r="17" spans="2:18" ht="30" customHeight="1" x14ac:dyDescent="0.15">
      <c r="B17" s="140"/>
      <c r="C17" s="100" t="str">
        <f>DataSheet1!B14</f>
        <v>C-2.</v>
      </c>
      <c r="D17" s="101" t="str">
        <f>DataSheet1!C14</f>
        <v>デジタルフォレンジック</v>
      </c>
      <c r="E17" s="102" t="str">
        <f>DataSheet1!E14</f>
        <v>領域Ⅲ</v>
      </c>
      <c r="F17" s="103"/>
      <c r="G17" s="104"/>
      <c r="H17" s="104"/>
      <c r="I17" s="104"/>
      <c r="J17" s="104"/>
      <c r="K17" s="105"/>
      <c r="L17" s="104"/>
      <c r="M17" s="104"/>
      <c r="N17" s="104"/>
      <c r="O17" s="104"/>
      <c r="P17" s="104"/>
      <c r="Q17" s="106"/>
      <c r="R17" s="107"/>
    </row>
    <row r="18" spans="2:18" ht="30" customHeight="1" x14ac:dyDescent="0.15">
      <c r="B18" s="140"/>
      <c r="C18" s="100" t="str">
        <f>DataSheet1!B15</f>
        <v>C-3.</v>
      </c>
      <c r="D18" s="101" t="str">
        <f>DataSheet1!C15</f>
        <v>検体解析</v>
      </c>
      <c r="E18" s="102" t="str">
        <f>DataSheet1!E15</f>
        <v>領域Ⅲ</v>
      </c>
      <c r="F18" s="103"/>
      <c r="G18" s="104"/>
      <c r="H18" s="104"/>
      <c r="I18" s="104"/>
      <c r="J18" s="104"/>
      <c r="K18" s="105"/>
      <c r="L18" s="104"/>
      <c r="M18" s="104"/>
      <c r="N18" s="104"/>
      <c r="O18" s="104"/>
      <c r="P18" s="104"/>
      <c r="Q18" s="106"/>
      <c r="R18" s="107"/>
    </row>
    <row r="19" spans="2:18" ht="30" customHeight="1" x14ac:dyDescent="0.15">
      <c r="B19" s="140"/>
      <c r="C19" s="100" t="str">
        <f>DataSheet1!B16</f>
        <v>C-4.</v>
      </c>
      <c r="D19" s="101" t="str">
        <f>DataSheet1!C16</f>
        <v>サイバーキルチェーン分析</v>
      </c>
      <c r="E19" s="102" t="str">
        <f>DataSheet1!E16</f>
        <v>領域Ⅲ</v>
      </c>
      <c r="F19" s="103"/>
      <c r="G19" s="104"/>
      <c r="H19" s="104"/>
      <c r="I19" s="104"/>
      <c r="J19" s="104"/>
      <c r="K19" s="105"/>
      <c r="L19" s="104"/>
      <c r="M19" s="104"/>
      <c r="N19" s="104"/>
      <c r="O19" s="104"/>
      <c r="P19" s="104"/>
      <c r="Q19" s="106"/>
      <c r="R19" s="107"/>
    </row>
    <row r="20" spans="2:18" ht="30" customHeight="1" thickBot="1" x14ac:dyDescent="0.2">
      <c r="B20" s="141"/>
      <c r="C20" s="108" t="str">
        <f>DataSheet1!B17</f>
        <v>C-5.</v>
      </c>
      <c r="D20" s="109" t="str">
        <f>DataSheet1!C17</f>
        <v>証拠保全</v>
      </c>
      <c r="E20" s="110" t="str">
        <f>DataSheet1!E17</f>
        <v>領域Ⅲ</v>
      </c>
      <c r="F20" s="111"/>
      <c r="G20" s="112"/>
      <c r="H20" s="112"/>
      <c r="I20" s="112"/>
      <c r="J20" s="112"/>
      <c r="K20" s="113"/>
      <c r="L20" s="112"/>
      <c r="M20" s="112"/>
      <c r="N20" s="112"/>
      <c r="O20" s="112"/>
      <c r="P20" s="112"/>
      <c r="Q20" s="114"/>
      <c r="R20" s="107"/>
    </row>
    <row r="21" spans="2:18" ht="30" customHeight="1" x14ac:dyDescent="0.15">
      <c r="B21" s="139" t="str">
        <f>DataSheet1!A18</f>
        <v>D. インシデント対応</v>
      </c>
      <c r="C21" s="92" t="str">
        <f>DataSheet1!B18</f>
        <v>D-1.</v>
      </c>
      <c r="D21" s="93" t="str">
        <f>DataSheet1!C18</f>
        <v>インシデント受付</v>
      </c>
      <c r="E21" s="94" t="str">
        <f>DataSheet1!E18</f>
        <v>領域Ⅱ</v>
      </c>
      <c r="F21" s="95"/>
      <c r="G21" s="96"/>
      <c r="H21" s="96"/>
      <c r="I21" s="96"/>
      <c r="J21" s="96"/>
      <c r="K21" s="97"/>
      <c r="L21" s="96"/>
      <c r="M21" s="96"/>
      <c r="N21" s="96"/>
      <c r="O21" s="96"/>
      <c r="P21" s="96"/>
      <c r="Q21" s="98"/>
      <c r="R21" s="107"/>
    </row>
    <row r="22" spans="2:18" ht="30" customHeight="1" x14ac:dyDescent="0.15">
      <c r="B22" s="140"/>
      <c r="C22" s="100" t="str">
        <f>DataSheet1!B19</f>
        <v>D-2.</v>
      </c>
      <c r="D22" s="101" t="str">
        <f>DataSheet1!C19</f>
        <v>インシデント管理</v>
      </c>
      <c r="E22" s="102" t="str">
        <f>DataSheet1!E19</f>
        <v>領域Ⅰ</v>
      </c>
      <c r="F22" s="103"/>
      <c r="G22" s="104"/>
      <c r="H22" s="104"/>
      <c r="I22" s="104"/>
      <c r="J22" s="104"/>
      <c r="K22" s="105"/>
      <c r="L22" s="104"/>
      <c r="M22" s="104"/>
      <c r="N22" s="104"/>
      <c r="O22" s="104"/>
      <c r="P22" s="104"/>
      <c r="Q22" s="106"/>
      <c r="R22" s="107"/>
    </row>
    <row r="23" spans="2:18" ht="30" customHeight="1" x14ac:dyDescent="0.15">
      <c r="B23" s="140"/>
      <c r="C23" s="100" t="str">
        <f>DataSheet1!B20</f>
        <v>D-3.</v>
      </c>
      <c r="D23" s="101" t="str">
        <f>DataSheet1!C20</f>
        <v>インシデント分析</v>
      </c>
      <c r="E23" s="102" t="str">
        <f>DataSheet1!E20</f>
        <v>領域Ⅱ</v>
      </c>
      <c r="F23" s="103"/>
      <c r="G23" s="104"/>
      <c r="H23" s="104"/>
      <c r="I23" s="104"/>
      <c r="J23" s="104"/>
      <c r="K23" s="105"/>
      <c r="L23" s="104"/>
      <c r="M23" s="104"/>
      <c r="N23" s="104"/>
      <c r="O23" s="104"/>
      <c r="P23" s="104"/>
      <c r="Q23" s="106"/>
      <c r="R23" s="107"/>
    </row>
    <row r="24" spans="2:18" ht="30" customHeight="1" x14ac:dyDescent="0.15">
      <c r="B24" s="140"/>
      <c r="C24" s="100" t="str">
        <f>DataSheet1!B21</f>
        <v>D-4.</v>
      </c>
      <c r="D24" s="101" t="str">
        <f>DataSheet1!C21</f>
        <v>リモート対処</v>
      </c>
      <c r="E24" s="102" t="str">
        <f>DataSheet1!E21</f>
        <v>領域Ⅱ</v>
      </c>
      <c r="F24" s="103"/>
      <c r="G24" s="104"/>
      <c r="H24" s="104"/>
      <c r="I24" s="104"/>
      <c r="J24" s="104"/>
      <c r="K24" s="105"/>
      <c r="L24" s="104"/>
      <c r="M24" s="104"/>
      <c r="N24" s="104"/>
      <c r="O24" s="104"/>
      <c r="P24" s="104"/>
      <c r="Q24" s="106"/>
      <c r="R24" s="107"/>
    </row>
    <row r="25" spans="2:18" ht="30" customHeight="1" x14ac:dyDescent="0.15">
      <c r="B25" s="140"/>
      <c r="C25" s="100" t="str">
        <f>DataSheet1!B22</f>
        <v>D-5.</v>
      </c>
      <c r="D25" s="101" t="str">
        <f>DataSheet1!C22</f>
        <v>オンサイト対処</v>
      </c>
      <c r="E25" s="102" t="str">
        <f>DataSheet1!E22</f>
        <v>領域Ⅲ</v>
      </c>
      <c r="F25" s="103"/>
      <c r="G25" s="104"/>
      <c r="H25" s="104"/>
      <c r="I25" s="104"/>
      <c r="J25" s="104"/>
      <c r="K25" s="105"/>
      <c r="L25" s="104"/>
      <c r="M25" s="104"/>
      <c r="N25" s="104"/>
      <c r="O25" s="104"/>
      <c r="P25" s="104"/>
      <c r="Q25" s="106"/>
      <c r="R25" s="107"/>
    </row>
    <row r="26" spans="2:18" ht="30" customHeight="1" x14ac:dyDescent="0.15">
      <c r="B26" s="140"/>
      <c r="C26" s="100" t="str">
        <f>DataSheet1!B23</f>
        <v>D-6.</v>
      </c>
      <c r="D26" s="101" t="str">
        <f>DataSheet1!C23</f>
        <v>インシデント対応内部連携</v>
      </c>
      <c r="E26" s="102" t="str">
        <f>DataSheet1!E23</f>
        <v>領域Ⅰ</v>
      </c>
      <c r="F26" s="103"/>
      <c r="G26" s="104"/>
      <c r="H26" s="104"/>
      <c r="I26" s="104"/>
      <c r="J26" s="104"/>
      <c r="K26" s="105"/>
      <c r="L26" s="104"/>
      <c r="M26" s="104"/>
      <c r="N26" s="104"/>
      <c r="O26" s="104"/>
      <c r="P26" s="104"/>
      <c r="Q26" s="106"/>
      <c r="R26" s="107"/>
    </row>
    <row r="27" spans="2:18" ht="30" customHeight="1" x14ac:dyDescent="0.15">
      <c r="B27" s="140"/>
      <c r="C27" s="100" t="str">
        <f>DataSheet1!B24</f>
        <v>D-7.</v>
      </c>
      <c r="D27" s="101" t="str">
        <f>DataSheet1!C24</f>
        <v>インシデント対応外部連携</v>
      </c>
      <c r="E27" s="102" t="str">
        <f>DataSheet1!E24</f>
        <v>領域Ⅱ</v>
      </c>
      <c r="F27" s="103"/>
      <c r="G27" s="104"/>
      <c r="H27" s="104"/>
      <c r="I27" s="104"/>
      <c r="J27" s="104"/>
      <c r="K27" s="105"/>
      <c r="L27" s="104"/>
      <c r="M27" s="104"/>
      <c r="N27" s="104"/>
      <c r="O27" s="104"/>
      <c r="P27" s="104"/>
      <c r="Q27" s="106"/>
      <c r="R27" s="107"/>
    </row>
    <row r="28" spans="2:18" ht="30" customHeight="1" thickBot="1" x14ac:dyDescent="0.2">
      <c r="B28" s="141"/>
      <c r="C28" s="108" t="str">
        <f>DataSheet1!B25</f>
        <v>D-8.</v>
      </c>
      <c r="D28" s="109" t="str">
        <f>DataSheet1!C25</f>
        <v>インシデント対応報告</v>
      </c>
      <c r="E28" s="110" t="str">
        <f>DataSheet1!E25</f>
        <v>領域Ⅰ</v>
      </c>
      <c r="F28" s="111"/>
      <c r="G28" s="112"/>
      <c r="H28" s="112"/>
      <c r="I28" s="112"/>
      <c r="J28" s="112"/>
      <c r="K28" s="113"/>
      <c r="L28" s="112"/>
      <c r="M28" s="112"/>
      <c r="N28" s="112"/>
      <c r="O28" s="112"/>
      <c r="P28" s="112"/>
      <c r="Q28" s="114"/>
      <c r="R28" s="107"/>
    </row>
    <row r="29" spans="2:18" ht="30" customHeight="1" x14ac:dyDescent="0.15">
      <c r="B29" s="144" t="str">
        <f>DataSheet1!A26</f>
        <v>E. セキュリティ対応状況の
診断と評価</v>
      </c>
      <c r="C29" s="92" t="str">
        <f>DataSheet1!B26</f>
        <v>E-1.</v>
      </c>
      <c r="D29" s="93" t="str">
        <f>DataSheet1!C26</f>
        <v>ネットワーク情報収集</v>
      </c>
      <c r="E29" s="94" t="str">
        <f>DataSheet1!E26</f>
        <v>領域Ⅰ</v>
      </c>
      <c r="F29" s="95"/>
      <c r="G29" s="96"/>
      <c r="H29" s="96"/>
      <c r="I29" s="96"/>
      <c r="J29" s="96"/>
      <c r="K29" s="97"/>
      <c r="L29" s="96"/>
      <c r="M29" s="96"/>
      <c r="N29" s="96"/>
      <c r="O29" s="96"/>
      <c r="P29" s="96"/>
      <c r="Q29" s="98"/>
      <c r="R29" s="107"/>
    </row>
    <row r="30" spans="2:18" ht="30" customHeight="1" x14ac:dyDescent="0.15">
      <c r="B30" s="140"/>
      <c r="C30" s="100" t="str">
        <f>DataSheet1!B27</f>
        <v>E-2.</v>
      </c>
      <c r="D30" s="101" t="str">
        <f>DataSheet1!C27</f>
        <v>アセット情報収集</v>
      </c>
      <c r="E30" s="102" t="str">
        <f>DataSheet1!E27</f>
        <v>領域Ⅰ</v>
      </c>
      <c r="F30" s="103"/>
      <c r="G30" s="104"/>
      <c r="H30" s="104"/>
      <c r="I30" s="104"/>
      <c r="J30" s="104"/>
      <c r="K30" s="105"/>
      <c r="L30" s="104"/>
      <c r="M30" s="104"/>
      <c r="N30" s="104"/>
      <c r="O30" s="104"/>
      <c r="P30" s="104"/>
      <c r="Q30" s="106"/>
      <c r="R30" s="107"/>
    </row>
    <row r="31" spans="2:18" ht="30" customHeight="1" x14ac:dyDescent="0.15">
      <c r="B31" s="140"/>
      <c r="C31" s="100" t="str">
        <f>DataSheet1!B28</f>
        <v>E-3.</v>
      </c>
      <c r="D31" s="101" t="str">
        <f>DataSheet1!C28</f>
        <v>脆弱性管理・対応</v>
      </c>
      <c r="E31" s="102" t="str">
        <f>DataSheet1!E28</f>
        <v>領域Ⅱ</v>
      </c>
      <c r="F31" s="103"/>
      <c r="G31" s="104"/>
      <c r="H31" s="104"/>
      <c r="I31" s="104"/>
      <c r="J31" s="104"/>
      <c r="K31" s="105"/>
      <c r="L31" s="104"/>
      <c r="M31" s="104"/>
      <c r="N31" s="104"/>
      <c r="O31" s="104"/>
      <c r="P31" s="104"/>
      <c r="Q31" s="106"/>
      <c r="R31" s="107"/>
    </row>
    <row r="32" spans="2:18" ht="30" customHeight="1" x14ac:dyDescent="0.15">
      <c r="B32" s="140"/>
      <c r="C32" s="100" t="str">
        <f>DataSheet1!B29</f>
        <v>E-4.</v>
      </c>
      <c r="D32" s="101" t="str">
        <f>DataSheet1!C29</f>
        <v>自動脆弱性診断</v>
      </c>
      <c r="E32" s="102" t="str">
        <f>DataSheet1!E29</f>
        <v>領域Ⅳ</v>
      </c>
      <c r="F32" s="103"/>
      <c r="G32" s="104"/>
      <c r="H32" s="104"/>
      <c r="I32" s="104"/>
      <c r="J32" s="104"/>
      <c r="K32" s="105"/>
      <c r="L32" s="104"/>
      <c r="M32" s="104"/>
      <c r="N32" s="104"/>
      <c r="O32" s="104"/>
      <c r="P32" s="104"/>
      <c r="Q32" s="106"/>
      <c r="R32" s="107"/>
    </row>
    <row r="33" spans="2:18" ht="30" customHeight="1" x14ac:dyDescent="0.15">
      <c r="B33" s="140"/>
      <c r="C33" s="100" t="str">
        <f>DataSheet1!B30</f>
        <v>E-5.</v>
      </c>
      <c r="D33" s="101" t="str">
        <f>DataSheet1!C30</f>
        <v>手動脆弱性診断</v>
      </c>
      <c r="E33" s="102" t="str">
        <f>DataSheet1!E30</f>
        <v>領域Ⅲ</v>
      </c>
      <c r="F33" s="103"/>
      <c r="G33" s="104"/>
      <c r="H33" s="104"/>
      <c r="I33" s="104"/>
      <c r="J33" s="104"/>
      <c r="K33" s="105"/>
      <c r="L33" s="104"/>
      <c r="M33" s="104"/>
      <c r="N33" s="104"/>
      <c r="O33" s="104"/>
      <c r="P33" s="104"/>
      <c r="Q33" s="106"/>
      <c r="R33" s="107"/>
    </row>
    <row r="34" spans="2:18" ht="30" customHeight="1" x14ac:dyDescent="0.15">
      <c r="B34" s="140"/>
      <c r="C34" s="100" t="str">
        <f>DataSheet1!B31</f>
        <v>E-6.</v>
      </c>
      <c r="D34" s="101" t="str">
        <f>DataSheet1!C31</f>
        <v>標的型攻撃耐性評価</v>
      </c>
      <c r="E34" s="102" t="str">
        <f>DataSheet1!E31</f>
        <v>領域Ⅱ</v>
      </c>
      <c r="F34" s="103"/>
      <c r="G34" s="104"/>
      <c r="H34" s="104"/>
      <c r="I34" s="104"/>
      <c r="J34" s="104"/>
      <c r="K34" s="105"/>
      <c r="L34" s="104"/>
      <c r="M34" s="104"/>
      <c r="N34" s="104"/>
      <c r="O34" s="104"/>
      <c r="P34" s="104"/>
      <c r="Q34" s="106"/>
      <c r="R34" s="107"/>
    </row>
    <row r="35" spans="2:18" ht="30" customHeight="1" thickBot="1" x14ac:dyDescent="0.2">
      <c r="B35" s="141"/>
      <c r="C35" s="108" t="str">
        <f>DataSheet1!B32</f>
        <v>E-7.</v>
      </c>
      <c r="D35" s="109" t="str">
        <f>DataSheet1!C32</f>
        <v>サイバー攻撃対応力評価</v>
      </c>
      <c r="E35" s="110" t="str">
        <f>DataSheet1!E32</f>
        <v>領域Ⅱ</v>
      </c>
      <c r="F35" s="111"/>
      <c r="G35" s="112"/>
      <c r="H35" s="112"/>
      <c r="I35" s="112"/>
      <c r="J35" s="112"/>
      <c r="K35" s="113"/>
      <c r="L35" s="112"/>
      <c r="M35" s="112"/>
      <c r="N35" s="112"/>
      <c r="O35" s="112"/>
      <c r="P35" s="112"/>
      <c r="Q35" s="114"/>
      <c r="R35" s="107"/>
    </row>
    <row r="36" spans="2:18" ht="30" customHeight="1" x14ac:dyDescent="0.15">
      <c r="B36" s="144" t="str">
        <f>DataSheet1!A33</f>
        <v>F. 脅威情報の収集
および評価と分析</v>
      </c>
      <c r="C36" s="92" t="str">
        <f>DataSheet1!B33</f>
        <v>F-1.</v>
      </c>
      <c r="D36" s="93" t="str">
        <f>DataSheet1!C33</f>
        <v>内部脅威情報の整理・分析</v>
      </c>
      <c r="E36" s="94" t="str">
        <f>DataSheet1!E33</f>
        <v>領域Ⅱ</v>
      </c>
      <c r="F36" s="95"/>
      <c r="G36" s="96"/>
      <c r="H36" s="96"/>
      <c r="I36" s="96"/>
      <c r="J36" s="96"/>
      <c r="K36" s="97"/>
      <c r="L36" s="96"/>
      <c r="M36" s="96"/>
      <c r="N36" s="96"/>
      <c r="O36" s="96"/>
      <c r="P36" s="96"/>
      <c r="Q36" s="98"/>
      <c r="R36" s="107"/>
    </row>
    <row r="37" spans="2:18" ht="30" customHeight="1" x14ac:dyDescent="0.15">
      <c r="B37" s="140"/>
      <c r="C37" s="100" t="str">
        <f>DataSheet1!B34</f>
        <v>F-2.</v>
      </c>
      <c r="D37" s="101" t="str">
        <f>DataSheet1!C34</f>
        <v>外部脅威情報の収集・評価</v>
      </c>
      <c r="E37" s="102" t="str">
        <f>DataSheet1!E34</f>
        <v>領域Ⅲ</v>
      </c>
      <c r="F37" s="103"/>
      <c r="G37" s="104"/>
      <c r="H37" s="104"/>
      <c r="I37" s="104"/>
      <c r="J37" s="104"/>
      <c r="K37" s="105"/>
      <c r="L37" s="104"/>
      <c r="M37" s="104"/>
      <c r="N37" s="104"/>
      <c r="O37" s="104"/>
      <c r="P37" s="104"/>
      <c r="Q37" s="106"/>
      <c r="R37" s="107"/>
    </row>
    <row r="38" spans="2:18" ht="30" customHeight="1" x14ac:dyDescent="0.15">
      <c r="B38" s="140"/>
      <c r="C38" s="100" t="str">
        <f>DataSheet1!B35</f>
        <v>F-3.</v>
      </c>
      <c r="D38" s="101" t="str">
        <f>DataSheet1!C35</f>
        <v>脅威情報報告</v>
      </c>
      <c r="E38" s="102" t="str">
        <f>DataSheet1!E35</f>
        <v>領域Ⅱ</v>
      </c>
      <c r="F38" s="103"/>
      <c r="G38" s="104"/>
      <c r="H38" s="104"/>
      <c r="I38" s="104"/>
      <c r="J38" s="104"/>
      <c r="K38" s="105"/>
      <c r="L38" s="104"/>
      <c r="M38" s="104"/>
      <c r="N38" s="104"/>
      <c r="O38" s="104"/>
      <c r="P38" s="104"/>
      <c r="Q38" s="106"/>
      <c r="R38" s="107"/>
    </row>
    <row r="39" spans="2:18" ht="30" customHeight="1" thickBot="1" x14ac:dyDescent="0.2">
      <c r="B39" s="141"/>
      <c r="C39" s="108" t="str">
        <f>DataSheet1!B36</f>
        <v>F-4.</v>
      </c>
      <c r="D39" s="109" t="str">
        <f>DataSheet1!C36</f>
        <v>脅威情報の活用</v>
      </c>
      <c r="E39" s="110" t="str">
        <f>DataSheet1!E36</f>
        <v>領域Ⅰ</v>
      </c>
      <c r="F39" s="111"/>
      <c r="G39" s="112"/>
      <c r="H39" s="112"/>
      <c r="I39" s="112"/>
      <c r="J39" s="112"/>
      <c r="K39" s="113"/>
      <c r="L39" s="112"/>
      <c r="M39" s="112"/>
      <c r="N39" s="112"/>
      <c r="O39" s="112"/>
      <c r="P39" s="112"/>
      <c r="Q39" s="114"/>
      <c r="R39" s="107"/>
    </row>
    <row r="40" spans="2:18" ht="30" customHeight="1" x14ac:dyDescent="0.15">
      <c r="B40" s="144" t="str">
        <f>DataSheet1!A37</f>
        <v>G. セキュリティ対応
システム運用</v>
      </c>
      <c r="C40" s="92" t="str">
        <f>DataSheet1!B37</f>
        <v>G-1.</v>
      </c>
      <c r="D40" s="93" t="str">
        <f>DataSheet1!C37</f>
        <v>ネットワークセキュリティ製品基本運用</v>
      </c>
      <c r="E40" s="94" t="str">
        <f>DataSheet1!E37</f>
        <v>領域Ⅳ</v>
      </c>
      <c r="F40" s="95"/>
      <c r="G40" s="96"/>
      <c r="H40" s="96"/>
      <c r="I40" s="96"/>
      <c r="J40" s="96"/>
      <c r="K40" s="97"/>
      <c r="L40" s="96"/>
      <c r="M40" s="96"/>
      <c r="N40" s="96"/>
      <c r="O40" s="96"/>
      <c r="P40" s="96"/>
      <c r="Q40" s="98"/>
      <c r="R40" s="107"/>
    </row>
    <row r="41" spans="2:18" ht="30" customHeight="1" x14ac:dyDescent="0.15">
      <c r="B41" s="140"/>
      <c r="C41" s="100" t="str">
        <f>DataSheet1!B38</f>
        <v>G-2.</v>
      </c>
      <c r="D41" s="101" t="str">
        <f>DataSheet1!C38</f>
        <v>ネットワークセキュリティ製品高度運用</v>
      </c>
      <c r="E41" s="102" t="str">
        <f>DataSheet1!E38</f>
        <v>領域Ⅲ</v>
      </c>
      <c r="F41" s="103"/>
      <c r="G41" s="104"/>
      <c r="H41" s="104"/>
      <c r="I41" s="104"/>
      <c r="J41" s="104"/>
      <c r="K41" s="105"/>
      <c r="L41" s="104"/>
      <c r="M41" s="104"/>
      <c r="N41" s="104"/>
      <c r="O41" s="104"/>
      <c r="P41" s="104"/>
      <c r="Q41" s="106"/>
      <c r="R41" s="107"/>
    </row>
    <row r="42" spans="2:18" ht="30" customHeight="1" x14ac:dyDescent="0.15">
      <c r="B42" s="140"/>
      <c r="C42" s="100" t="str">
        <f>DataSheet1!B39</f>
        <v>G-3.</v>
      </c>
      <c r="D42" s="101" t="str">
        <f>DataSheet1!C39</f>
        <v>エンドポイントセキュリティ製品基本運用</v>
      </c>
      <c r="E42" s="102" t="str">
        <f>DataSheet1!E39</f>
        <v>領域Ⅳ</v>
      </c>
      <c r="F42" s="103"/>
      <c r="G42" s="104"/>
      <c r="H42" s="104"/>
      <c r="I42" s="104"/>
      <c r="J42" s="104"/>
      <c r="K42" s="105"/>
      <c r="L42" s="104"/>
      <c r="M42" s="104"/>
      <c r="N42" s="104"/>
      <c r="O42" s="104"/>
      <c r="P42" s="104"/>
      <c r="Q42" s="106"/>
      <c r="R42" s="107"/>
    </row>
    <row r="43" spans="2:18" ht="30" customHeight="1" x14ac:dyDescent="0.15">
      <c r="B43" s="140"/>
      <c r="C43" s="100" t="str">
        <f>DataSheet1!B40</f>
        <v>G-4.</v>
      </c>
      <c r="D43" s="101" t="str">
        <f>DataSheet1!C40</f>
        <v>エンドポイントセキュリティ製品高度運用</v>
      </c>
      <c r="E43" s="102" t="str">
        <f>DataSheet1!E40</f>
        <v>領域Ⅳ</v>
      </c>
      <c r="F43" s="103"/>
      <c r="G43" s="104"/>
      <c r="H43" s="104"/>
      <c r="I43" s="104"/>
      <c r="J43" s="104"/>
      <c r="K43" s="105"/>
      <c r="L43" s="104"/>
      <c r="M43" s="104"/>
      <c r="N43" s="104"/>
      <c r="O43" s="104"/>
      <c r="P43" s="104"/>
      <c r="Q43" s="106"/>
      <c r="R43" s="107"/>
    </row>
    <row r="44" spans="2:18" ht="30" customHeight="1" x14ac:dyDescent="0.15">
      <c r="B44" s="140"/>
      <c r="C44" s="100" t="str">
        <f>DataSheet1!B41</f>
        <v>G-5.</v>
      </c>
      <c r="D44" s="101" t="str">
        <f>DataSheet1!C41</f>
        <v>ディープアナリシス（深掘分析）ツール運用</v>
      </c>
      <c r="E44" s="102" t="str">
        <f>DataSheet1!E41</f>
        <v>領域Ⅲ</v>
      </c>
      <c r="F44" s="103"/>
      <c r="G44" s="104"/>
      <c r="H44" s="104"/>
      <c r="I44" s="104"/>
      <c r="J44" s="104"/>
      <c r="K44" s="105"/>
      <c r="L44" s="104"/>
      <c r="M44" s="104"/>
      <c r="N44" s="104"/>
      <c r="O44" s="104"/>
      <c r="P44" s="104"/>
      <c r="Q44" s="106"/>
      <c r="R44" s="107"/>
    </row>
    <row r="45" spans="2:18" ht="30" customHeight="1" x14ac:dyDescent="0.15">
      <c r="B45" s="140"/>
      <c r="C45" s="100" t="str">
        <f>DataSheet1!B42</f>
        <v>G-6.</v>
      </c>
      <c r="D45" s="101" t="str">
        <f>DataSheet1!C42</f>
        <v>分析基盤基本運用</v>
      </c>
      <c r="E45" s="102" t="str">
        <f>DataSheet1!E42</f>
        <v>領域Ⅳ</v>
      </c>
      <c r="F45" s="103"/>
      <c r="G45" s="104"/>
      <c r="H45" s="104"/>
      <c r="I45" s="104"/>
      <c r="J45" s="104"/>
      <c r="K45" s="105"/>
      <c r="L45" s="104"/>
      <c r="M45" s="104"/>
      <c r="N45" s="104"/>
      <c r="O45" s="104"/>
      <c r="P45" s="104"/>
      <c r="Q45" s="106"/>
      <c r="R45" s="107"/>
    </row>
    <row r="46" spans="2:18" ht="30" customHeight="1" x14ac:dyDescent="0.15">
      <c r="B46" s="140"/>
      <c r="C46" s="100" t="str">
        <f>DataSheet1!B43</f>
        <v>G-7.</v>
      </c>
      <c r="D46" s="101" t="str">
        <f>DataSheet1!C43</f>
        <v>分析基盤高度運用</v>
      </c>
      <c r="E46" s="102" t="str">
        <f>DataSheet1!E43</f>
        <v>領域Ⅲ</v>
      </c>
      <c r="F46" s="103"/>
      <c r="G46" s="104"/>
      <c r="H46" s="104"/>
      <c r="I46" s="104"/>
      <c r="J46" s="104"/>
      <c r="K46" s="105"/>
      <c r="L46" s="104"/>
      <c r="M46" s="104"/>
      <c r="N46" s="104"/>
      <c r="O46" s="104"/>
      <c r="P46" s="104"/>
      <c r="Q46" s="106"/>
      <c r="R46" s="107"/>
    </row>
    <row r="47" spans="2:18" ht="30" customHeight="1" x14ac:dyDescent="0.15">
      <c r="B47" s="140"/>
      <c r="C47" s="100" t="str">
        <f>DataSheet1!B44</f>
        <v>G-8.</v>
      </c>
      <c r="D47" s="101" t="str">
        <f>DataSheet1!C44</f>
        <v>既設セキュリティ対応ツール検証</v>
      </c>
      <c r="E47" s="102" t="str">
        <f>DataSheet1!E44</f>
        <v>領域Ⅰ</v>
      </c>
      <c r="F47" s="103"/>
      <c r="G47" s="104"/>
      <c r="H47" s="104"/>
      <c r="I47" s="104"/>
      <c r="J47" s="104"/>
      <c r="K47" s="105"/>
      <c r="L47" s="104"/>
      <c r="M47" s="104"/>
      <c r="N47" s="104"/>
      <c r="O47" s="104"/>
      <c r="P47" s="104"/>
      <c r="Q47" s="106"/>
      <c r="R47" s="107"/>
    </row>
    <row r="48" spans="2:18" ht="30" customHeight="1" x14ac:dyDescent="0.15">
      <c r="B48" s="140"/>
      <c r="C48" s="100" t="str">
        <f>DataSheet1!B45</f>
        <v>G-9.</v>
      </c>
      <c r="D48" s="101" t="str">
        <f>DataSheet1!C45</f>
        <v>新規セキュリティ対応ツール調査、開発</v>
      </c>
      <c r="E48" s="102" t="str">
        <f>DataSheet1!E45</f>
        <v>領域Ⅳ</v>
      </c>
      <c r="F48" s="103"/>
      <c r="G48" s="104"/>
      <c r="H48" s="104"/>
      <c r="I48" s="104"/>
      <c r="J48" s="104"/>
      <c r="K48" s="105"/>
      <c r="L48" s="104"/>
      <c r="M48" s="104"/>
      <c r="N48" s="104"/>
      <c r="O48" s="104"/>
      <c r="P48" s="104"/>
      <c r="Q48" s="106"/>
      <c r="R48" s="107"/>
    </row>
    <row r="49" spans="2:18" ht="30" customHeight="1" thickBot="1" x14ac:dyDescent="0.2">
      <c r="B49" s="141"/>
      <c r="C49" s="108" t="str">
        <f>DataSheet1!B46</f>
        <v>G-10.</v>
      </c>
      <c r="D49" s="109" t="str">
        <f>DataSheet1!C46</f>
        <v>業務基盤運用</v>
      </c>
      <c r="E49" s="110" t="str">
        <f>DataSheet1!E46</f>
        <v>領域Ⅰ</v>
      </c>
      <c r="F49" s="111"/>
      <c r="G49" s="112"/>
      <c r="H49" s="112"/>
      <c r="I49" s="112"/>
      <c r="J49" s="112"/>
      <c r="K49" s="113"/>
      <c r="L49" s="112"/>
      <c r="M49" s="112"/>
      <c r="N49" s="112"/>
      <c r="O49" s="112"/>
      <c r="P49" s="112"/>
      <c r="Q49" s="114"/>
      <c r="R49" s="107"/>
    </row>
    <row r="50" spans="2:18" ht="30" customHeight="1" x14ac:dyDescent="0.15">
      <c r="B50" s="144" t="str">
        <f>DataSheet1!A47</f>
        <v>H. 内部統制/内部不正
対応支援</v>
      </c>
      <c r="C50" s="92" t="str">
        <f>DataSheet1!B47</f>
        <v>H-1.</v>
      </c>
      <c r="D50" s="93" t="str">
        <f>DataSheet1!C47</f>
        <v>内部統制監査データの収集と管理</v>
      </c>
      <c r="E50" s="94" t="str">
        <f>DataSheet1!E47</f>
        <v>領域Ⅰ</v>
      </c>
      <c r="F50" s="95"/>
      <c r="G50" s="96"/>
      <c r="H50" s="96"/>
      <c r="I50" s="96"/>
      <c r="J50" s="96"/>
      <c r="K50" s="97"/>
      <c r="L50" s="96"/>
      <c r="M50" s="96"/>
      <c r="N50" s="96"/>
      <c r="O50" s="96"/>
      <c r="P50" s="96"/>
      <c r="Q50" s="98"/>
      <c r="R50" s="107"/>
    </row>
    <row r="51" spans="2:18" ht="30" customHeight="1" x14ac:dyDescent="0.15">
      <c r="B51" s="140"/>
      <c r="C51" s="100" t="str">
        <f>DataSheet1!B48</f>
        <v>H-2.</v>
      </c>
      <c r="D51" s="101" t="str">
        <f>DataSheet1!C48</f>
        <v>内部不正対応調査・分析支援</v>
      </c>
      <c r="E51" s="102" t="str">
        <f>DataSheet1!E48</f>
        <v>領域Ⅱ</v>
      </c>
      <c r="F51" s="103"/>
      <c r="G51" s="104"/>
      <c r="H51" s="104"/>
      <c r="I51" s="104"/>
      <c r="J51" s="104"/>
      <c r="K51" s="105"/>
      <c r="L51" s="104"/>
      <c r="M51" s="104"/>
      <c r="N51" s="104"/>
      <c r="O51" s="104"/>
      <c r="P51" s="104"/>
      <c r="Q51" s="106"/>
      <c r="R51" s="107"/>
    </row>
    <row r="52" spans="2:18" ht="30" customHeight="1" thickBot="1" x14ac:dyDescent="0.2">
      <c r="B52" s="141"/>
      <c r="C52" s="108" t="str">
        <f>DataSheet1!B49</f>
        <v>H-3.</v>
      </c>
      <c r="D52" s="109" t="str">
        <f>DataSheet1!C49</f>
        <v>内部不正検知・防止支援</v>
      </c>
      <c r="E52" s="110" t="str">
        <f>DataSheet1!E49</f>
        <v>領域Ⅳ</v>
      </c>
      <c r="F52" s="111"/>
      <c r="G52" s="112"/>
      <c r="H52" s="112"/>
      <c r="I52" s="112"/>
      <c r="J52" s="112"/>
      <c r="K52" s="113"/>
      <c r="L52" s="112"/>
      <c r="M52" s="112"/>
      <c r="N52" s="112"/>
      <c r="O52" s="112"/>
      <c r="P52" s="112"/>
      <c r="Q52" s="114"/>
      <c r="R52" s="107"/>
    </row>
    <row r="53" spans="2:18" ht="30" customHeight="1" x14ac:dyDescent="0.15">
      <c r="B53" s="139" t="str">
        <f>DataSheet1!A50</f>
        <v>I. 外部組織との積極的連携</v>
      </c>
      <c r="C53" s="92" t="str">
        <f>DataSheet1!B50</f>
        <v>I-1.</v>
      </c>
      <c r="D53" s="93" t="str">
        <f>DataSheet1!C50</f>
        <v>社員のセキュリティ対する意識啓発</v>
      </c>
      <c r="E53" s="94" t="str">
        <f>DataSheet1!E50</f>
        <v>領域Ⅰ</v>
      </c>
      <c r="F53" s="95"/>
      <c r="G53" s="96"/>
      <c r="H53" s="96"/>
      <c r="I53" s="96"/>
      <c r="J53" s="96"/>
      <c r="K53" s="97"/>
      <c r="L53" s="96"/>
      <c r="M53" s="96"/>
      <c r="N53" s="96"/>
      <c r="O53" s="96"/>
      <c r="P53" s="96"/>
      <c r="Q53" s="98"/>
      <c r="R53" s="107"/>
    </row>
    <row r="54" spans="2:18" ht="30" customHeight="1" x14ac:dyDescent="0.15">
      <c r="B54" s="140"/>
      <c r="C54" s="100" t="str">
        <f>DataSheet1!B51</f>
        <v>I-2.</v>
      </c>
      <c r="D54" s="101" t="str">
        <f>DataSheet1!C51</f>
        <v>社内研修・勉強会の実施や支援</v>
      </c>
      <c r="E54" s="102" t="str">
        <f>DataSheet1!E51</f>
        <v>領域Ⅰ</v>
      </c>
      <c r="F54" s="103"/>
      <c r="G54" s="104"/>
      <c r="H54" s="104"/>
      <c r="I54" s="104"/>
      <c r="J54" s="104"/>
      <c r="K54" s="105"/>
      <c r="L54" s="104"/>
      <c r="M54" s="104"/>
      <c r="N54" s="104"/>
      <c r="O54" s="104"/>
      <c r="P54" s="104"/>
      <c r="Q54" s="106"/>
      <c r="R54" s="107"/>
    </row>
    <row r="55" spans="2:18" ht="30" customHeight="1" x14ac:dyDescent="0.15">
      <c r="B55" s="140"/>
      <c r="C55" s="100" t="str">
        <f>DataSheet1!B52</f>
        <v>I-3.</v>
      </c>
      <c r="D55" s="101" t="str">
        <f>DataSheet1!C52</f>
        <v>社内セキュリティアドバイザーとしての活動</v>
      </c>
      <c r="E55" s="102" t="str">
        <f>DataSheet1!E52</f>
        <v>領域Ⅱ</v>
      </c>
      <c r="F55" s="103"/>
      <c r="G55" s="104"/>
      <c r="H55" s="104"/>
      <c r="I55" s="104"/>
      <c r="J55" s="104"/>
      <c r="K55" s="105"/>
      <c r="L55" s="104"/>
      <c r="M55" s="104"/>
      <c r="N55" s="104"/>
      <c r="O55" s="104"/>
      <c r="P55" s="104"/>
      <c r="Q55" s="106"/>
      <c r="R55" s="107"/>
    </row>
    <row r="56" spans="2:18" ht="30" customHeight="1" x14ac:dyDescent="0.15">
      <c r="B56" s="140"/>
      <c r="C56" s="100" t="str">
        <f>DataSheet1!B53</f>
        <v>I-4.</v>
      </c>
      <c r="D56" s="101" t="str">
        <f>DataSheet1!C53</f>
        <v>セキュリティ人材の確保</v>
      </c>
      <c r="E56" s="102" t="str">
        <f>DataSheet1!E53</f>
        <v>領域Ⅰ</v>
      </c>
      <c r="F56" s="103"/>
      <c r="G56" s="104"/>
      <c r="H56" s="104"/>
      <c r="I56" s="104"/>
      <c r="J56" s="104"/>
      <c r="K56" s="105"/>
      <c r="L56" s="104"/>
      <c r="M56" s="104"/>
      <c r="N56" s="104"/>
      <c r="O56" s="104"/>
      <c r="P56" s="104"/>
      <c r="Q56" s="106"/>
      <c r="R56" s="107"/>
    </row>
    <row r="57" spans="2:18" ht="30" customHeight="1" x14ac:dyDescent="0.15">
      <c r="B57" s="140"/>
      <c r="C57" s="100" t="str">
        <f>DataSheet1!B54</f>
        <v>I-5.</v>
      </c>
      <c r="D57" s="101" t="str">
        <f>DataSheet1!C54</f>
        <v>セキュリティベンダーとの連携</v>
      </c>
      <c r="E57" s="102" t="str">
        <f>DataSheet1!E54</f>
        <v>領域Ⅳ</v>
      </c>
      <c r="F57" s="103"/>
      <c r="G57" s="104"/>
      <c r="H57" s="104"/>
      <c r="I57" s="104"/>
      <c r="J57" s="104"/>
      <c r="K57" s="105"/>
      <c r="L57" s="104"/>
      <c r="M57" s="104"/>
      <c r="N57" s="104"/>
      <c r="O57" s="104"/>
      <c r="P57" s="104"/>
      <c r="Q57" s="106"/>
      <c r="R57" s="107"/>
    </row>
    <row r="58" spans="2:18" ht="30" customHeight="1" thickBot="1" x14ac:dyDescent="0.2">
      <c r="B58" s="141"/>
      <c r="C58" s="108" t="str">
        <f>DataSheet1!B55</f>
        <v>I-6.</v>
      </c>
      <c r="D58" s="109" t="str">
        <f>DataSheet1!C55</f>
        <v>セキュリティ関連団体との連携</v>
      </c>
      <c r="E58" s="110" t="str">
        <f>DataSheet1!E55</f>
        <v>全領域</v>
      </c>
      <c r="F58" s="115"/>
      <c r="G58" s="116"/>
      <c r="H58" s="116"/>
      <c r="I58" s="116"/>
      <c r="J58" s="116"/>
      <c r="K58" s="117"/>
      <c r="L58" s="116"/>
      <c r="M58" s="116"/>
      <c r="N58" s="116"/>
      <c r="O58" s="116"/>
      <c r="P58" s="116"/>
      <c r="Q58" s="118"/>
      <c r="R58" s="119"/>
    </row>
    <row r="60" spans="2:18" ht="13.5" customHeight="1" x14ac:dyDescent="0.15">
      <c r="O60" s="135" t="s">
        <v>230</v>
      </c>
      <c r="P60" s="135"/>
      <c r="Q60" s="135"/>
      <c r="R60" s="133" t="str">
        <f>":A"&amp;DataSheet1!F2&amp;","&amp;DataSheet1!F3&amp;","&amp;DataSheet1!F4&amp;","&amp;DataSheet1!F5&amp;","&amp;DataSheet1!F6&amp;","&amp;DataSheet1!F7&amp;":B"&amp;DataSheet1!F8&amp;","&amp;DataSheet1!F9&amp;","&amp;DataSheet1!F10&amp;","&amp;DataSheet1!F11&amp;","&amp;DataSheet1!F12&amp;":C"&amp;DataSheet1!F13&amp;","&amp;DataSheet1!F14&amp;","&amp;DataSheet1!F15&amp;","&amp;DataSheet1!F16&amp;","&amp;DataSheet1!F17&amp;":D"&amp;DataSheet1!F18&amp;","&amp;DataSheet1!F19&amp;","&amp;DataSheet1!F20&amp;","&amp;DataSheet1!F21&amp;","&amp;DataSheet1!F22&amp;","&amp;DataSheet1!F23&amp;","&amp;DataSheet1!F24&amp;","&amp;DataSheet1!F25&amp;":E"&amp;DataSheet1!F26&amp;","&amp;DataSheet1!F27&amp;","&amp;DataSheet1!F28&amp;","&amp;DataSheet1!F29&amp;","&amp;DataSheet1!F30&amp;","&amp;DataSheet1!F31&amp;","&amp;DataSheet1!F32&amp;":F"&amp;DataSheet1!F33&amp;","&amp;DataSheet1!F34&amp;","&amp;DataSheet1!F35&amp;","&amp;DataSheet1!F36&amp;":G"&amp;DataSheet1!F37&amp;","&amp;DataSheet1!F38&amp;","&amp;DataSheet1!F39&amp;","&amp;DataSheet1!F40&amp;","&amp;DataSheet1!F41&amp;","&amp;DataSheet1!F42&amp;","&amp;DataSheet1!F43&amp;","&amp;DataSheet1!F44&amp;","&amp;DataSheet1!F45&amp;","&amp;DataSheet1!F46&amp;":H"&amp;DataSheet1!F47&amp;","&amp;DataSheet1!F48&amp;","&amp;DataSheet1!F49&amp;":I"&amp;DataSheet1!F50&amp;","&amp;DataSheet1!F51&amp;","&amp;DataSheet1!F52&amp;","&amp;DataSheet1!F53&amp;","&amp;DataSheet1!F54&amp;","&amp;DataSheet1!F55&amp;":"</f>
        <v>:A1,1,1,1,1,1:B1,1,1,1,1:C1,1,1,1,1:D1,1,1,1,1,1,1,1:E1,1,1,1,1,1,1:F1,1,1,1:G1,1,1,1,1,1,1,1,1,1:H1,1,1:I1,1,1,1,1,1:</v>
      </c>
    </row>
  </sheetData>
  <sheetProtection algorithmName="SHA-512" hashValue="P/QfA4c5K+I+ayR4TovMPCoqYIL8rPX+9nueMLfLkwmmTv70lX7Jkak61JmQyfZMUGxyMlQ9+b29cV14dTBM6w==" saltValue="fqRpPxc4i0HWu+pP5sKckQ==" spinCount="100000" sheet="1" objects="1" scenarios="1"/>
  <protectedRanges>
    <protectedRange sqref="D2" name="記入日"/>
    <protectedRange sqref="R5:R58" name="備考"/>
  </protectedRanges>
  <mergeCells count="13">
    <mergeCell ref="O60:Q60"/>
    <mergeCell ref="F2:K2"/>
    <mergeCell ref="L2:Q2"/>
    <mergeCell ref="B53:B58"/>
    <mergeCell ref="C4:D4"/>
    <mergeCell ref="B5:B10"/>
    <mergeCell ref="B11:B15"/>
    <mergeCell ref="B16:B20"/>
    <mergeCell ref="B21:B28"/>
    <mergeCell ref="B36:B39"/>
    <mergeCell ref="B29:B35"/>
    <mergeCell ref="B40:B49"/>
    <mergeCell ref="B50:B52"/>
  </mergeCells>
  <phoneticPr fontId="2"/>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763" r:id="rId4" name="オプション 1595">
              <controlPr defaultSize="0" autoFill="0" autoLine="0" autoPict="0">
                <anchor moveWithCells="1">
                  <from>
                    <xdr:col>5</xdr:col>
                    <xdr:colOff>171450</xdr:colOff>
                    <xdr:row>4</xdr:row>
                    <xdr:rowOff>76200</xdr:rowOff>
                  </from>
                  <to>
                    <xdr:col>5</xdr:col>
                    <xdr:colOff>419100</xdr:colOff>
                    <xdr:row>4</xdr:row>
                    <xdr:rowOff>323850</xdr:rowOff>
                  </to>
                </anchor>
              </controlPr>
            </control>
          </mc:Choice>
        </mc:AlternateContent>
        <mc:AlternateContent xmlns:mc="http://schemas.openxmlformats.org/markup-compatibility/2006">
          <mc:Choice Requires="x14">
            <control shapeId="8783" r:id="rId5" name="Option Button 1615">
              <controlPr defaultSize="0" autoFill="0" autoLine="0" autoPict="0">
                <anchor moveWithCells="1">
                  <from>
                    <xdr:col>6</xdr:col>
                    <xdr:colOff>171450</xdr:colOff>
                    <xdr:row>4</xdr:row>
                    <xdr:rowOff>76200</xdr:rowOff>
                  </from>
                  <to>
                    <xdr:col>6</xdr:col>
                    <xdr:colOff>419100</xdr:colOff>
                    <xdr:row>4</xdr:row>
                    <xdr:rowOff>323850</xdr:rowOff>
                  </to>
                </anchor>
              </controlPr>
            </control>
          </mc:Choice>
        </mc:AlternateContent>
        <mc:AlternateContent xmlns:mc="http://schemas.openxmlformats.org/markup-compatibility/2006">
          <mc:Choice Requires="x14">
            <control shapeId="8784" r:id="rId6" name="Option Button 1616">
              <controlPr defaultSize="0" autoFill="0" autoLine="0" autoPict="0">
                <anchor moveWithCells="1">
                  <from>
                    <xdr:col>7</xdr:col>
                    <xdr:colOff>171450</xdr:colOff>
                    <xdr:row>4</xdr:row>
                    <xdr:rowOff>76200</xdr:rowOff>
                  </from>
                  <to>
                    <xdr:col>7</xdr:col>
                    <xdr:colOff>419100</xdr:colOff>
                    <xdr:row>4</xdr:row>
                    <xdr:rowOff>323850</xdr:rowOff>
                  </to>
                </anchor>
              </controlPr>
            </control>
          </mc:Choice>
        </mc:AlternateContent>
        <mc:AlternateContent xmlns:mc="http://schemas.openxmlformats.org/markup-compatibility/2006">
          <mc:Choice Requires="x14">
            <control shapeId="8785" r:id="rId7" name="Option Button 1617">
              <controlPr defaultSize="0" autoFill="0" autoLine="0" autoPict="0">
                <anchor moveWithCells="1">
                  <from>
                    <xdr:col>8</xdr:col>
                    <xdr:colOff>171450</xdr:colOff>
                    <xdr:row>4</xdr:row>
                    <xdr:rowOff>76200</xdr:rowOff>
                  </from>
                  <to>
                    <xdr:col>8</xdr:col>
                    <xdr:colOff>419100</xdr:colOff>
                    <xdr:row>4</xdr:row>
                    <xdr:rowOff>323850</xdr:rowOff>
                  </to>
                </anchor>
              </controlPr>
            </control>
          </mc:Choice>
        </mc:AlternateContent>
        <mc:AlternateContent xmlns:mc="http://schemas.openxmlformats.org/markup-compatibility/2006">
          <mc:Choice Requires="x14">
            <control shapeId="8786" r:id="rId8" name="Option Button 1618">
              <controlPr defaultSize="0" autoFill="0" autoLine="0" autoPict="0">
                <anchor moveWithCells="1">
                  <from>
                    <xdr:col>9</xdr:col>
                    <xdr:colOff>171450</xdr:colOff>
                    <xdr:row>4</xdr:row>
                    <xdr:rowOff>76200</xdr:rowOff>
                  </from>
                  <to>
                    <xdr:col>9</xdr:col>
                    <xdr:colOff>419100</xdr:colOff>
                    <xdr:row>4</xdr:row>
                    <xdr:rowOff>323850</xdr:rowOff>
                  </to>
                </anchor>
              </controlPr>
            </control>
          </mc:Choice>
        </mc:AlternateContent>
        <mc:AlternateContent xmlns:mc="http://schemas.openxmlformats.org/markup-compatibility/2006">
          <mc:Choice Requires="x14">
            <control shapeId="8787" r:id="rId9" name="Option Button 1619">
              <controlPr defaultSize="0" autoFill="0" autoLine="0" autoPict="0">
                <anchor moveWithCells="1">
                  <from>
                    <xdr:col>10</xdr:col>
                    <xdr:colOff>171450</xdr:colOff>
                    <xdr:row>4</xdr:row>
                    <xdr:rowOff>76200</xdr:rowOff>
                  </from>
                  <to>
                    <xdr:col>10</xdr:col>
                    <xdr:colOff>419100</xdr:colOff>
                    <xdr:row>4</xdr:row>
                    <xdr:rowOff>323850</xdr:rowOff>
                  </to>
                </anchor>
              </controlPr>
            </control>
          </mc:Choice>
        </mc:AlternateContent>
        <mc:AlternateContent xmlns:mc="http://schemas.openxmlformats.org/markup-compatibility/2006">
          <mc:Choice Requires="x14">
            <control shapeId="8788" r:id="rId10" name="Option Button 1620">
              <controlPr defaultSize="0" autoFill="0" autoLine="0" autoPict="0">
                <anchor moveWithCells="1">
                  <from>
                    <xdr:col>11</xdr:col>
                    <xdr:colOff>171450</xdr:colOff>
                    <xdr:row>4</xdr:row>
                    <xdr:rowOff>76200</xdr:rowOff>
                  </from>
                  <to>
                    <xdr:col>11</xdr:col>
                    <xdr:colOff>419100</xdr:colOff>
                    <xdr:row>4</xdr:row>
                    <xdr:rowOff>323850</xdr:rowOff>
                  </to>
                </anchor>
              </controlPr>
            </control>
          </mc:Choice>
        </mc:AlternateContent>
        <mc:AlternateContent xmlns:mc="http://schemas.openxmlformats.org/markup-compatibility/2006">
          <mc:Choice Requires="x14">
            <control shapeId="8789" r:id="rId11" name="Option Button 1621">
              <controlPr defaultSize="0" autoFill="0" autoLine="0" autoPict="0">
                <anchor moveWithCells="1">
                  <from>
                    <xdr:col>12</xdr:col>
                    <xdr:colOff>171450</xdr:colOff>
                    <xdr:row>4</xdr:row>
                    <xdr:rowOff>76200</xdr:rowOff>
                  </from>
                  <to>
                    <xdr:col>12</xdr:col>
                    <xdr:colOff>419100</xdr:colOff>
                    <xdr:row>4</xdr:row>
                    <xdr:rowOff>323850</xdr:rowOff>
                  </to>
                </anchor>
              </controlPr>
            </control>
          </mc:Choice>
        </mc:AlternateContent>
        <mc:AlternateContent xmlns:mc="http://schemas.openxmlformats.org/markup-compatibility/2006">
          <mc:Choice Requires="x14">
            <control shapeId="8790" r:id="rId12" name="Option Button 1622">
              <controlPr defaultSize="0" autoFill="0" autoLine="0" autoPict="0">
                <anchor moveWithCells="1">
                  <from>
                    <xdr:col>13</xdr:col>
                    <xdr:colOff>171450</xdr:colOff>
                    <xdr:row>4</xdr:row>
                    <xdr:rowOff>76200</xdr:rowOff>
                  </from>
                  <to>
                    <xdr:col>13</xdr:col>
                    <xdr:colOff>419100</xdr:colOff>
                    <xdr:row>4</xdr:row>
                    <xdr:rowOff>323850</xdr:rowOff>
                  </to>
                </anchor>
              </controlPr>
            </control>
          </mc:Choice>
        </mc:AlternateContent>
        <mc:AlternateContent xmlns:mc="http://schemas.openxmlformats.org/markup-compatibility/2006">
          <mc:Choice Requires="x14">
            <control shapeId="8791" r:id="rId13" name="Option Button 1623">
              <controlPr defaultSize="0" autoFill="0" autoLine="0" autoPict="0">
                <anchor moveWithCells="1">
                  <from>
                    <xdr:col>14</xdr:col>
                    <xdr:colOff>171450</xdr:colOff>
                    <xdr:row>4</xdr:row>
                    <xdr:rowOff>76200</xdr:rowOff>
                  </from>
                  <to>
                    <xdr:col>14</xdr:col>
                    <xdr:colOff>419100</xdr:colOff>
                    <xdr:row>4</xdr:row>
                    <xdr:rowOff>323850</xdr:rowOff>
                  </to>
                </anchor>
              </controlPr>
            </control>
          </mc:Choice>
        </mc:AlternateContent>
        <mc:AlternateContent xmlns:mc="http://schemas.openxmlformats.org/markup-compatibility/2006">
          <mc:Choice Requires="x14">
            <control shapeId="8792" r:id="rId14" name="Option Button 1624">
              <controlPr defaultSize="0" autoFill="0" autoLine="0" autoPict="0">
                <anchor moveWithCells="1">
                  <from>
                    <xdr:col>15</xdr:col>
                    <xdr:colOff>171450</xdr:colOff>
                    <xdr:row>4</xdr:row>
                    <xdr:rowOff>76200</xdr:rowOff>
                  </from>
                  <to>
                    <xdr:col>15</xdr:col>
                    <xdr:colOff>419100</xdr:colOff>
                    <xdr:row>4</xdr:row>
                    <xdr:rowOff>323850</xdr:rowOff>
                  </to>
                </anchor>
              </controlPr>
            </control>
          </mc:Choice>
        </mc:AlternateContent>
        <mc:AlternateContent xmlns:mc="http://schemas.openxmlformats.org/markup-compatibility/2006">
          <mc:Choice Requires="x14">
            <control shapeId="8793" r:id="rId15" name="Option Button 1625">
              <controlPr defaultSize="0" autoFill="0" autoLine="0" autoPict="0">
                <anchor moveWithCells="1">
                  <from>
                    <xdr:col>16</xdr:col>
                    <xdr:colOff>171450</xdr:colOff>
                    <xdr:row>4</xdr:row>
                    <xdr:rowOff>76200</xdr:rowOff>
                  </from>
                  <to>
                    <xdr:col>16</xdr:col>
                    <xdr:colOff>419100</xdr:colOff>
                    <xdr:row>4</xdr:row>
                    <xdr:rowOff>323850</xdr:rowOff>
                  </to>
                </anchor>
              </controlPr>
            </control>
          </mc:Choice>
        </mc:AlternateContent>
        <mc:AlternateContent xmlns:mc="http://schemas.openxmlformats.org/markup-compatibility/2006">
          <mc:Choice Requires="x14">
            <control shapeId="8794" r:id="rId16" name="グループ 1626">
              <controlPr defaultSize="0" autoFill="0" autoPict="0">
                <anchor moveWithCells="1">
                  <from>
                    <xdr:col>5</xdr:col>
                    <xdr:colOff>28575</xdr:colOff>
                    <xdr:row>4</xdr:row>
                    <xdr:rowOff>47625</xdr:rowOff>
                  </from>
                  <to>
                    <xdr:col>16</xdr:col>
                    <xdr:colOff>533400</xdr:colOff>
                    <xdr:row>4</xdr:row>
                    <xdr:rowOff>333375</xdr:rowOff>
                  </to>
                </anchor>
              </controlPr>
            </control>
          </mc:Choice>
        </mc:AlternateContent>
        <mc:AlternateContent xmlns:mc="http://schemas.openxmlformats.org/markup-compatibility/2006">
          <mc:Choice Requires="x14">
            <control shapeId="8795" r:id="rId17" name="Option Button 1627">
              <controlPr defaultSize="0" autoFill="0" autoLine="0" autoPict="0">
                <anchor moveWithCells="1">
                  <from>
                    <xdr:col>5</xdr:col>
                    <xdr:colOff>171450</xdr:colOff>
                    <xdr:row>5</xdr:row>
                    <xdr:rowOff>76200</xdr:rowOff>
                  </from>
                  <to>
                    <xdr:col>5</xdr:col>
                    <xdr:colOff>419100</xdr:colOff>
                    <xdr:row>5</xdr:row>
                    <xdr:rowOff>323850</xdr:rowOff>
                  </to>
                </anchor>
              </controlPr>
            </control>
          </mc:Choice>
        </mc:AlternateContent>
        <mc:AlternateContent xmlns:mc="http://schemas.openxmlformats.org/markup-compatibility/2006">
          <mc:Choice Requires="x14">
            <control shapeId="8796" r:id="rId18" name="Option Button 1628">
              <controlPr defaultSize="0" autoFill="0" autoLine="0" autoPict="0">
                <anchor moveWithCells="1">
                  <from>
                    <xdr:col>6</xdr:col>
                    <xdr:colOff>171450</xdr:colOff>
                    <xdr:row>5</xdr:row>
                    <xdr:rowOff>76200</xdr:rowOff>
                  </from>
                  <to>
                    <xdr:col>6</xdr:col>
                    <xdr:colOff>419100</xdr:colOff>
                    <xdr:row>5</xdr:row>
                    <xdr:rowOff>323850</xdr:rowOff>
                  </to>
                </anchor>
              </controlPr>
            </control>
          </mc:Choice>
        </mc:AlternateContent>
        <mc:AlternateContent xmlns:mc="http://schemas.openxmlformats.org/markup-compatibility/2006">
          <mc:Choice Requires="x14">
            <control shapeId="8797" r:id="rId19" name="Option Button 1629">
              <controlPr defaultSize="0" autoFill="0" autoLine="0" autoPict="0">
                <anchor moveWithCells="1">
                  <from>
                    <xdr:col>7</xdr:col>
                    <xdr:colOff>171450</xdr:colOff>
                    <xdr:row>5</xdr:row>
                    <xdr:rowOff>76200</xdr:rowOff>
                  </from>
                  <to>
                    <xdr:col>7</xdr:col>
                    <xdr:colOff>419100</xdr:colOff>
                    <xdr:row>5</xdr:row>
                    <xdr:rowOff>323850</xdr:rowOff>
                  </to>
                </anchor>
              </controlPr>
            </control>
          </mc:Choice>
        </mc:AlternateContent>
        <mc:AlternateContent xmlns:mc="http://schemas.openxmlformats.org/markup-compatibility/2006">
          <mc:Choice Requires="x14">
            <control shapeId="8798" r:id="rId20" name="Option Button 1630">
              <controlPr defaultSize="0" autoFill="0" autoLine="0" autoPict="0">
                <anchor moveWithCells="1">
                  <from>
                    <xdr:col>8</xdr:col>
                    <xdr:colOff>171450</xdr:colOff>
                    <xdr:row>5</xdr:row>
                    <xdr:rowOff>76200</xdr:rowOff>
                  </from>
                  <to>
                    <xdr:col>8</xdr:col>
                    <xdr:colOff>419100</xdr:colOff>
                    <xdr:row>5</xdr:row>
                    <xdr:rowOff>323850</xdr:rowOff>
                  </to>
                </anchor>
              </controlPr>
            </control>
          </mc:Choice>
        </mc:AlternateContent>
        <mc:AlternateContent xmlns:mc="http://schemas.openxmlformats.org/markup-compatibility/2006">
          <mc:Choice Requires="x14">
            <control shapeId="8799" r:id="rId21" name="Option Button 1631">
              <controlPr defaultSize="0" autoFill="0" autoLine="0" autoPict="0">
                <anchor moveWithCells="1">
                  <from>
                    <xdr:col>9</xdr:col>
                    <xdr:colOff>171450</xdr:colOff>
                    <xdr:row>5</xdr:row>
                    <xdr:rowOff>76200</xdr:rowOff>
                  </from>
                  <to>
                    <xdr:col>9</xdr:col>
                    <xdr:colOff>419100</xdr:colOff>
                    <xdr:row>5</xdr:row>
                    <xdr:rowOff>323850</xdr:rowOff>
                  </to>
                </anchor>
              </controlPr>
            </control>
          </mc:Choice>
        </mc:AlternateContent>
        <mc:AlternateContent xmlns:mc="http://schemas.openxmlformats.org/markup-compatibility/2006">
          <mc:Choice Requires="x14">
            <control shapeId="8800" r:id="rId22" name="Option Button 1632">
              <controlPr defaultSize="0" autoFill="0" autoLine="0" autoPict="0">
                <anchor moveWithCells="1">
                  <from>
                    <xdr:col>10</xdr:col>
                    <xdr:colOff>171450</xdr:colOff>
                    <xdr:row>5</xdr:row>
                    <xdr:rowOff>76200</xdr:rowOff>
                  </from>
                  <to>
                    <xdr:col>10</xdr:col>
                    <xdr:colOff>419100</xdr:colOff>
                    <xdr:row>5</xdr:row>
                    <xdr:rowOff>323850</xdr:rowOff>
                  </to>
                </anchor>
              </controlPr>
            </control>
          </mc:Choice>
        </mc:AlternateContent>
        <mc:AlternateContent xmlns:mc="http://schemas.openxmlformats.org/markup-compatibility/2006">
          <mc:Choice Requires="x14">
            <control shapeId="8801" r:id="rId23" name="Option Button 1633">
              <controlPr defaultSize="0" autoFill="0" autoLine="0" autoPict="0">
                <anchor moveWithCells="1">
                  <from>
                    <xdr:col>11</xdr:col>
                    <xdr:colOff>171450</xdr:colOff>
                    <xdr:row>5</xdr:row>
                    <xdr:rowOff>76200</xdr:rowOff>
                  </from>
                  <to>
                    <xdr:col>11</xdr:col>
                    <xdr:colOff>419100</xdr:colOff>
                    <xdr:row>5</xdr:row>
                    <xdr:rowOff>323850</xdr:rowOff>
                  </to>
                </anchor>
              </controlPr>
            </control>
          </mc:Choice>
        </mc:AlternateContent>
        <mc:AlternateContent xmlns:mc="http://schemas.openxmlformats.org/markup-compatibility/2006">
          <mc:Choice Requires="x14">
            <control shapeId="8802" r:id="rId24" name="Option Button 1634">
              <controlPr defaultSize="0" autoFill="0" autoLine="0" autoPict="0">
                <anchor moveWithCells="1">
                  <from>
                    <xdr:col>12</xdr:col>
                    <xdr:colOff>171450</xdr:colOff>
                    <xdr:row>5</xdr:row>
                    <xdr:rowOff>76200</xdr:rowOff>
                  </from>
                  <to>
                    <xdr:col>12</xdr:col>
                    <xdr:colOff>419100</xdr:colOff>
                    <xdr:row>5</xdr:row>
                    <xdr:rowOff>323850</xdr:rowOff>
                  </to>
                </anchor>
              </controlPr>
            </control>
          </mc:Choice>
        </mc:AlternateContent>
        <mc:AlternateContent xmlns:mc="http://schemas.openxmlformats.org/markup-compatibility/2006">
          <mc:Choice Requires="x14">
            <control shapeId="8803" r:id="rId25" name="Option Button 1635">
              <controlPr defaultSize="0" autoFill="0" autoLine="0" autoPict="0">
                <anchor moveWithCells="1">
                  <from>
                    <xdr:col>13</xdr:col>
                    <xdr:colOff>171450</xdr:colOff>
                    <xdr:row>5</xdr:row>
                    <xdr:rowOff>76200</xdr:rowOff>
                  </from>
                  <to>
                    <xdr:col>13</xdr:col>
                    <xdr:colOff>419100</xdr:colOff>
                    <xdr:row>5</xdr:row>
                    <xdr:rowOff>323850</xdr:rowOff>
                  </to>
                </anchor>
              </controlPr>
            </control>
          </mc:Choice>
        </mc:AlternateContent>
        <mc:AlternateContent xmlns:mc="http://schemas.openxmlformats.org/markup-compatibility/2006">
          <mc:Choice Requires="x14">
            <control shapeId="8804" r:id="rId26" name="Option Button 1636">
              <controlPr defaultSize="0" autoFill="0" autoLine="0" autoPict="0">
                <anchor moveWithCells="1">
                  <from>
                    <xdr:col>14</xdr:col>
                    <xdr:colOff>171450</xdr:colOff>
                    <xdr:row>5</xdr:row>
                    <xdr:rowOff>76200</xdr:rowOff>
                  </from>
                  <to>
                    <xdr:col>14</xdr:col>
                    <xdr:colOff>419100</xdr:colOff>
                    <xdr:row>5</xdr:row>
                    <xdr:rowOff>323850</xdr:rowOff>
                  </to>
                </anchor>
              </controlPr>
            </control>
          </mc:Choice>
        </mc:AlternateContent>
        <mc:AlternateContent xmlns:mc="http://schemas.openxmlformats.org/markup-compatibility/2006">
          <mc:Choice Requires="x14">
            <control shapeId="8805" r:id="rId27" name="Option Button 1637">
              <controlPr defaultSize="0" autoFill="0" autoLine="0" autoPict="0">
                <anchor moveWithCells="1">
                  <from>
                    <xdr:col>15</xdr:col>
                    <xdr:colOff>171450</xdr:colOff>
                    <xdr:row>5</xdr:row>
                    <xdr:rowOff>76200</xdr:rowOff>
                  </from>
                  <to>
                    <xdr:col>15</xdr:col>
                    <xdr:colOff>419100</xdr:colOff>
                    <xdr:row>5</xdr:row>
                    <xdr:rowOff>323850</xdr:rowOff>
                  </to>
                </anchor>
              </controlPr>
            </control>
          </mc:Choice>
        </mc:AlternateContent>
        <mc:AlternateContent xmlns:mc="http://schemas.openxmlformats.org/markup-compatibility/2006">
          <mc:Choice Requires="x14">
            <control shapeId="8806" r:id="rId28" name="Option Button 1638">
              <controlPr defaultSize="0" autoFill="0" autoLine="0" autoPict="0">
                <anchor moveWithCells="1">
                  <from>
                    <xdr:col>16</xdr:col>
                    <xdr:colOff>171450</xdr:colOff>
                    <xdr:row>5</xdr:row>
                    <xdr:rowOff>76200</xdr:rowOff>
                  </from>
                  <to>
                    <xdr:col>16</xdr:col>
                    <xdr:colOff>419100</xdr:colOff>
                    <xdr:row>5</xdr:row>
                    <xdr:rowOff>323850</xdr:rowOff>
                  </to>
                </anchor>
              </controlPr>
            </control>
          </mc:Choice>
        </mc:AlternateContent>
        <mc:AlternateContent xmlns:mc="http://schemas.openxmlformats.org/markup-compatibility/2006">
          <mc:Choice Requires="x14">
            <control shapeId="8807" r:id="rId29" name="Group Box 1639">
              <controlPr defaultSize="0" autoFill="0" autoPict="0">
                <anchor moveWithCells="1">
                  <from>
                    <xdr:col>5</xdr:col>
                    <xdr:colOff>28575</xdr:colOff>
                    <xdr:row>5</xdr:row>
                    <xdr:rowOff>47625</xdr:rowOff>
                  </from>
                  <to>
                    <xdr:col>16</xdr:col>
                    <xdr:colOff>533400</xdr:colOff>
                    <xdr:row>5</xdr:row>
                    <xdr:rowOff>333375</xdr:rowOff>
                  </to>
                </anchor>
              </controlPr>
            </control>
          </mc:Choice>
        </mc:AlternateContent>
        <mc:AlternateContent xmlns:mc="http://schemas.openxmlformats.org/markup-compatibility/2006">
          <mc:Choice Requires="x14">
            <control shapeId="8808" r:id="rId30" name="Option Button 1640">
              <controlPr defaultSize="0" autoFill="0" autoLine="0" autoPict="0">
                <anchor moveWithCells="1">
                  <from>
                    <xdr:col>5</xdr:col>
                    <xdr:colOff>171450</xdr:colOff>
                    <xdr:row>6</xdr:row>
                    <xdr:rowOff>76200</xdr:rowOff>
                  </from>
                  <to>
                    <xdr:col>5</xdr:col>
                    <xdr:colOff>419100</xdr:colOff>
                    <xdr:row>6</xdr:row>
                    <xdr:rowOff>323850</xdr:rowOff>
                  </to>
                </anchor>
              </controlPr>
            </control>
          </mc:Choice>
        </mc:AlternateContent>
        <mc:AlternateContent xmlns:mc="http://schemas.openxmlformats.org/markup-compatibility/2006">
          <mc:Choice Requires="x14">
            <control shapeId="8809" r:id="rId31" name="Option Button 1641">
              <controlPr defaultSize="0" autoFill="0" autoLine="0" autoPict="0">
                <anchor moveWithCells="1">
                  <from>
                    <xdr:col>6</xdr:col>
                    <xdr:colOff>171450</xdr:colOff>
                    <xdr:row>6</xdr:row>
                    <xdr:rowOff>76200</xdr:rowOff>
                  </from>
                  <to>
                    <xdr:col>6</xdr:col>
                    <xdr:colOff>419100</xdr:colOff>
                    <xdr:row>6</xdr:row>
                    <xdr:rowOff>323850</xdr:rowOff>
                  </to>
                </anchor>
              </controlPr>
            </control>
          </mc:Choice>
        </mc:AlternateContent>
        <mc:AlternateContent xmlns:mc="http://schemas.openxmlformats.org/markup-compatibility/2006">
          <mc:Choice Requires="x14">
            <control shapeId="8810" r:id="rId32" name="Option Button 1642">
              <controlPr defaultSize="0" autoFill="0" autoLine="0" autoPict="0">
                <anchor moveWithCells="1">
                  <from>
                    <xdr:col>7</xdr:col>
                    <xdr:colOff>171450</xdr:colOff>
                    <xdr:row>6</xdr:row>
                    <xdr:rowOff>76200</xdr:rowOff>
                  </from>
                  <to>
                    <xdr:col>7</xdr:col>
                    <xdr:colOff>419100</xdr:colOff>
                    <xdr:row>6</xdr:row>
                    <xdr:rowOff>323850</xdr:rowOff>
                  </to>
                </anchor>
              </controlPr>
            </control>
          </mc:Choice>
        </mc:AlternateContent>
        <mc:AlternateContent xmlns:mc="http://schemas.openxmlformats.org/markup-compatibility/2006">
          <mc:Choice Requires="x14">
            <control shapeId="8811" r:id="rId33" name="Option Button 1643">
              <controlPr defaultSize="0" autoFill="0" autoLine="0" autoPict="0">
                <anchor moveWithCells="1">
                  <from>
                    <xdr:col>8</xdr:col>
                    <xdr:colOff>171450</xdr:colOff>
                    <xdr:row>6</xdr:row>
                    <xdr:rowOff>76200</xdr:rowOff>
                  </from>
                  <to>
                    <xdr:col>8</xdr:col>
                    <xdr:colOff>419100</xdr:colOff>
                    <xdr:row>6</xdr:row>
                    <xdr:rowOff>323850</xdr:rowOff>
                  </to>
                </anchor>
              </controlPr>
            </control>
          </mc:Choice>
        </mc:AlternateContent>
        <mc:AlternateContent xmlns:mc="http://schemas.openxmlformats.org/markup-compatibility/2006">
          <mc:Choice Requires="x14">
            <control shapeId="8812" r:id="rId34" name="Option Button 1644">
              <controlPr defaultSize="0" autoFill="0" autoLine="0" autoPict="0">
                <anchor moveWithCells="1">
                  <from>
                    <xdr:col>9</xdr:col>
                    <xdr:colOff>171450</xdr:colOff>
                    <xdr:row>6</xdr:row>
                    <xdr:rowOff>76200</xdr:rowOff>
                  </from>
                  <to>
                    <xdr:col>9</xdr:col>
                    <xdr:colOff>419100</xdr:colOff>
                    <xdr:row>6</xdr:row>
                    <xdr:rowOff>323850</xdr:rowOff>
                  </to>
                </anchor>
              </controlPr>
            </control>
          </mc:Choice>
        </mc:AlternateContent>
        <mc:AlternateContent xmlns:mc="http://schemas.openxmlformats.org/markup-compatibility/2006">
          <mc:Choice Requires="x14">
            <control shapeId="8813" r:id="rId35" name="Option Button 1645">
              <controlPr defaultSize="0" autoFill="0" autoLine="0" autoPict="0">
                <anchor moveWithCells="1">
                  <from>
                    <xdr:col>10</xdr:col>
                    <xdr:colOff>171450</xdr:colOff>
                    <xdr:row>6</xdr:row>
                    <xdr:rowOff>76200</xdr:rowOff>
                  </from>
                  <to>
                    <xdr:col>10</xdr:col>
                    <xdr:colOff>419100</xdr:colOff>
                    <xdr:row>6</xdr:row>
                    <xdr:rowOff>323850</xdr:rowOff>
                  </to>
                </anchor>
              </controlPr>
            </control>
          </mc:Choice>
        </mc:AlternateContent>
        <mc:AlternateContent xmlns:mc="http://schemas.openxmlformats.org/markup-compatibility/2006">
          <mc:Choice Requires="x14">
            <control shapeId="8814" r:id="rId36" name="Option Button 1646">
              <controlPr defaultSize="0" autoFill="0" autoLine="0" autoPict="0">
                <anchor moveWithCells="1">
                  <from>
                    <xdr:col>11</xdr:col>
                    <xdr:colOff>171450</xdr:colOff>
                    <xdr:row>6</xdr:row>
                    <xdr:rowOff>76200</xdr:rowOff>
                  </from>
                  <to>
                    <xdr:col>11</xdr:col>
                    <xdr:colOff>419100</xdr:colOff>
                    <xdr:row>6</xdr:row>
                    <xdr:rowOff>323850</xdr:rowOff>
                  </to>
                </anchor>
              </controlPr>
            </control>
          </mc:Choice>
        </mc:AlternateContent>
        <mc:AlternateContent xmlns:mc="http://schemas.openxmlformats.org/markup-compatibility/2006">
          <mc:Choice Requires="x14">
            <control shapeId="8815" r:id="rId37" name="Option Button 1647">
              <controlPr defaultSize="0" autoFill="0" autoLine="0" autoPict="0">
                <anchor moveWithCells="1">
                  <from>
                    <xdr:col>12</xdr:col>
                    <xdr:colOff>171450</xdr:colOff>
                    <xdr:row>6</xdr:row>
                    <xdr:rowOff>76200</xdr:rowOff>
                  </from>
                  <to>
                    <xdr:col>12</xdr:col>
                    <xdr:colOff>419100</xdr:colOff>
                    <xdr:row>6</xdr:row>
                    <xdr:rowOff>323850</xdr:rowOff>
                  </to>
                </anchor>
              </controlPr>
            </control>
          </mc:Choice>
        </mc:AlternateContent>
        <mc:AlternateContent xmlns:mc="http://schemas.openxmlformats.org/markup-compatibility/2006">
          <mc:Choice Requires="x14">
            <control shapeId="8816" r:id="rId38" name="Option Button 1648">
              <controlPr defaultSize="0" autoFill="0" autoLine="0" autoPict="0">
                <anchor moveWithCells="1">
                  <from>
                    <xdr:col>13</xdr:col>
                    <xdr:colOff>171450</xdr:colOff>
                    <xdr:row>6</xdr:row>
                    <xdr:rowOff>76200</xdr:rowOff>
                  </from>
                  <to>
                    <xdr:col>13</xdr:col>
                    <xdr:colOff>419100</xdr:colOff>
                    <xdr:row>6</xdr:row>
                    <xdr:rowOff>323850</xdr:rowOff>
                  </to>
                </anchor>
              </controlPr>
            </control>
          </mc:Choice>
        </mc:AlternateContent>
        <mc:AlternateContent xmlns:mc="http://schemas.openxmlformats.org/markup-compatibility/2006">
          <mc:Choice Requires="x14">
            <control shapeId="8817" r:id="rId39" name="Option Button 1649">
              <controlPr defaultSize="0" autoFill="0" autoLine="0" autoPict="0">
                <anchor moveWithCells="1">
                  <from>
                    <xdr:col>14</xdr:col>
                    <xdr:colOff>171450</xdr:colOff>
                    <xdr:row>6</xdr:row>
                    <xdr:rowOff>76200</xdr:rowOff>
                  </from>
                  <to>
                    <xdr:col>14</xdr:col>
                    <xdr:colOff>419100</xdr:colOff>
                    <xdr:row>6</xdr:row>
                    <xdr:rowOff>323850</xdr:rowOff>
                  </to>
                </anchor>
              </controlPr>
            </control>
          </mc:Choice>
        </mc:AlternateContent>
        <mc:AlternateContent xmlns:mc="http://schemas.openxmlformats.org/markup-compatibility/2006">
          <mc:Choice Requires="x14">
            <control shapeId="8818" r:id="rId40" name="Option Button 1650">
              <controlPr defaultSize="0" autoFill="0" autoLine="0" autoPict="0">
                <anchor moveWithCells="1">
                  <from>
                    <xdr:col>15</xdr:col>
                    <xdr:colOff>171450</xdr:colOff>
                    <xdr:row>6</xdr:row>
                    <xdr:rowOff>76200</xdr:rowOff>
                  </from>
                  <to>
                    <xdr:col>15</xdr:col>
                    <xdr:colOff>419100</xdr:colOff>
                    <xdr:row>6</xdr:row>
                    <xdr:rowOff>323850</xdr:rowOff>
                  </to>
                </anchor>
              </controlPr>
            </control>
          </mc:Choice>
        </mc:AlternateContent>
        <mc:AlternateContent xmlns:mc="http://schemas.openxmlformats.org/markup-compatibility/2006">
          <mc:Choice Requires="x14">
            <control shapeId="8819" r:id="rId41" name="Option Button 1651">
              <controlPr defaultSize="0" autoFill="0" autoLine="0" autoPict="0">
                <anchor moveWithCells="1">
                  <from>
                    <xdr:col>16</xdr:col>
                    <xdr:colOff>171450</xdr:colOff>
                    <xdr:row>6</xdr:row>
                    <xdr:rowOff>76200</xdr:rowOff>
                  </from>
                  <to>
                    <xdr:col>16</xdr:col>
                    <xdr:colOff>419100</xdr:colOff>
                    <xdr:row>6</xdr:row>
                    <xdr:rowOff>323850</xdr:rowOff>
                  </to>
                </anchor>
              </controlPr>
            </control>
          </mc:Choice>
        </mc:AlternateContent>
        <mc:AlternateContent xmlns:mc="http://schemas.openxmlformats.org/markup-compatibility/2006">
          <mc:Choice Requires="x14">
            <control shapeId="8820" r:id="rId42" name="Group Box 1652">
              <controlPr defaultSize="0" autoFill="0" autoPict="0">
                <anchor moveWithCells="1">
                  <from>
                    <xdr:col>5</xdr:col>
                    <xdr:colOff>28575</xdr:colOff>
                    <xdr:row>6</xdr:row>
                    <xdr:rowOff>47625</xdr:rowOff>
                  </from>
                  <to>
                    <xdr:col>16</xdr:col>
                    <xdr:colOff>533400</xdr:colOff>
                    <xdr:row>6</xdr:row>
                    <xdr:rowOff>333375</xdr:rowOff>
                  </to>
                </anchor>
              </controlPr>
            </control>
          </mc:Choice>
        </mc:AlternateContent>
        <mc:AlternateContent xmlns:mc="http://schemas.openxmlformats.org/markup-compatibility/2006">
          <mc:Choice Requires="x14">
            <control shapeId="8821" r:id="rId43" name="Option Button 1653">
              <controlPr defaultSize="0" autoFill="0" autoLine="0" autoPict="0">
                <anchor moveWithCells="1">
                  <from>
                    <xdr:col>5</xdr:col>
                    <xdr:colOff>171450</xdr:colOff>
                    <xdr:row>7</xdr:row>
                    <xdr:rowOff>76200</xdr:rowOff>
                  </from>
                  <to>
                    <xdr:col>5</xdr:col>
                    <xdr:colOff>419100</xdr:colOff>
                    <xdr:row>7</xdr:row>
                    <xdr:rowOff>323850</xdr:rowOff>
                  </to>
                </anchor>
              </controlPr>
            </control>
          </mc:Choice>
        </mc:AlternateContent>
        <mc:AlternateContent xmlns:mc="http://schemas.openxmlformats.org/markup-compatibility/2006">
          <mc:Choice Requires="x14">
            <control shapeId="8822" r:id="rId44" name="Option Button 1654">
              <controlPr defaultSize="0" autoFill="0" autoLine="0" autoPict="0">
                <anchor moveWithCells="1">
                  <from>
                    <xdr:col>6</xdr:col>
                    <xdr:colOff>171450</xdr:colOff>
                    <xdr:row>7</xdr:row>
                    <xdr:rowOff>76200</xdr:rowOff>
                  </from>
                  <to>
                    <xdr:col>6</xdr:col>
                    <xdr:colOff>419100</xdr:colOff>
                    <xdr:row>7</xdr:row>
                    <xdr:rowOff>323850</xdr:rowOff>
                  </to>
                </anchor>
              </controlPr>
            </control>
          </mc:Choice>
        </mc:AlternateContent>
        <mc:AlternateContent xmlns:mc="http://schemas.openxmlformats.org/markup-compatibility/2006">
          <mc:Choice Requires="x14">
            <control shapeId="8823" r:id="rId45" name="Option Button 1655">
              <controlPr defaultSize="0" autoFill="0" autoLine="0" autoPict="0">
                <anchor moveWithCells="1">
                  <from>
                    <xdr:col>7</xdr:col>
                    <xdr:colOff>171450</xdr:colOff>
                    <xdr:row>7</xdr:row>
                    <xdr:rowOff>76200</xdr:rowOff>
                  </from>
                  <to>
                    <xdr:col>7</xdr:col>
                    <xdr:colOff>419100</xdr:colOff>
                    <xdr:row>7</xdr:row>
                    <xdr:rowOff>323850</xdr:rowOff>
                  </to>
                </anchor>
              </controlPr>
            </control>
          </mc:Choice>
        </mc:AlternateContent>
        <mc:AlternateContent xmlns:mc="http://schemas.openxmlformats.org/markup-compatibility/2006">
          <mc:Choice Requires="x14">
            <control shapeId="8824" r:id="rId46" name="Option Button 1656">
              <controlPr defaultSize="0" autoFill="0" autoLine="0" autoPict="0">
                <anchor moveWithCells="1">
                  <from>
                    <xdr:col>8</xdr:col>
                    <xdr:colOff>171450</xdr:colOff>
                    <xdr:row>7</xdr:row>
                    <xdr:rowOff>76200</xdr:rowOff>
                  </from>
                  <to>
                    <xdr:col>8</xdr:col>
                    <xdr:colOff>419100</xdr:colOff>
                    <xdr:row>7</xdr:row>
                    <xdr:rowOff>323850</xdr:rowOff>
                  </to>
                </anchor>
              </controlPr>
            </control>
          </mc:Choice>
        </mc:AlternateContent>
        <mc:AlternateContent xmlns:mc="http://schemas.openxmlformats.org/markup-compatibility/2006">
          <mc:Choice Requires="x14">
            <control shapeId="8825" r:id="rId47" name="Option Button 1657">
              <controlPr defaultSize="0" autoFill="0" autoLine="0" autoPict="0">
                <anchor moveWithCells="1">
                  <from>
                    <xdr:col>9</xdr:col>
                    <xdr:colOff>171450</xdr:colOff>
                    <xdr:row>7</xdr:row>
                    <xdr:rowOff>76200</xdr:rowOff>
                  </from>
                  <to>
                    <xdr:col>9</xdr:col>
                    <xdr:colOff>419100</xdr:colOff>
                    <xdr:row>7</xdr:row>
                    <xdr:rowOff>323850</xdr:rowOff>
                  </to>
                </anchor>
              </controlPr>
            </control>
          </mc:Choice>
        </mc:AlternateContent>
        <mc:AlternateContent xmlns:mc="http://schemas.openxmlformats.org/markup-compatibility/2006">
          <mc:Choice Requires="x14">
            <control shapeId="8826" r:id="rId48" name="Option Button 1658">
              <controlPr defaultSize="0" autoFill="0" autoLine="0" autoPict="0">
                <anchor moveWithCells="1">
                  <from>
                    <xdr:col>10</xdr:col>
                    <xdr:colOff>171450</xdr:colOff>
                    <xdr:row>7</xdr:row>
                    <xdr:rowOff>76200</xdr:rowOff>
                  </from>
                  <to>
                    <xdr:col>10</xdr:col>
                    <xdr:colOff>419100</xdr:colOff>
                    <xdr:row>7</xdr:row>
                    <xdr:rowOff>323850</xdr:rowOff>
                  </to>
                </anchor>
              </controlPr>
            </control>
          </mc:Choice>
        </mc:AlternateContent>
        <mc:AlternateContent xmlns:mc="http://schemas.openxmlformats.org/markup-compatibility/2006">
          <mc:Choice Requires="x14">
            <control shapeId="8827" r:id="rId49" name="Option Button 1659">
              <controlPr defaultSize="0" autoFill="0" autoLine="0" autoPict="0">
                <anchor moveWithCells="1">
                  <from>
                    <xdr:col>11</xdr:col>
                    <xdr:colOff>171450</xdr:colOff>
                    <xdr:row>7</xdr:row>
                    <xdr:rowOff>76200</xdr:rowOff>
                  </from>
                  <to>
                    <xdr:col>11</xdr:col>
                    <xdr:colOff>419100</xdr:colOff>
                    <xdr:row>7</xdr:row>
                    <xdr:rowOff>323850</xdr:rowOff>
                  </to>
                </anchor>
              </controlPr>
            </control>
          </mc:Choice>
        </mc:AlternateContent>
        <mc:AlternateContent xmlns:mc="http://schemas.openxmlformats.org/markup-compatibility/2006">
          <mc:Choice Requires="x14">
            <control shapeId="8828" r:id="rId50" name="Option Button 1660">
              <controlPr defaultSize="0" autoFill="0" autoLine="0" autoPict="0">
                <anchor moveWithCells="1">
                  <from>
                    <xdr:col>12</xdr:col>
                    <xdr:colOff>171450</xdr:colOff>
                    <xdr:row>7</xdr:row>
                    <xdr:rowOff>76200</xdr:rowOff>
                  </from>
                  <to>
                    <xdr:col>12</xdr:col>
                    <xdr:colOff>419100</xdr:colOff>
                    <xdr:row>7</xdr:row>
                    <xdr:rowOff>323850</xdr:rowOff>
                  </to>
                </anchor>
              </controlPr>
            </control>
          </mc:Choice>
        </mc:AlternateContent>
        <mc:AlternateContent xmlns:mc="http://schemas.openxmlformats.org/markup-compatibility/2006">
          <mc:Choice Requires="x14">
            <control shapeId="8829" r:id="rId51" name="Option Button 1661">
              <controlPr defaultSize="0" autoFill="0" autoLine="0" autoPict="0">
                <anchor moveWithCells="1">
                  <from>
                    <xdr:col>13</xdr:col>
                    <xdr:colOff>171450</xdr:colOff>
                    <xdr:row>7</xdr:row>
                    <xdr:rowOff>76200</xdr:rowOff>
                  </from>
                  <to>
                    <xdr:col>13</xdr:col>
                    <xdr:colOff>419100</xdr:colOff>
                    <xdr:row>7</xdr:row>
                    <xdr:rowOff>323850</xdr:rowOff>
                  </to>
                </anchor>
              </controlPr>
            </control>
          </mc:Choice>
        </mc:AlternateContent>
        <mc:AlternateContent xmlns:mc="http://schemas.openxmlformats.org/markup-compatibility/2006">
          <mc:Choice Requires="x14">
            <control shapeId="8830" r:id="rId52" name="Option Button 1662">
              <controlPr defaultSize="0" autoFill="0" autoLine="0" autoPict="0">
                <anchor moveWithCells="1">
                  <from>
                    <xdr:col>14</xdr:col>
                    <xdr:colOff>171450</xdr:colOff>
                    <xdr:row>7</xdr:row>
                    <xdr:rowOff>76200</xdr:rowOff>
                  </from>
                  <to>
                    <xdr:col>14</xdr:col>
                    <xdr:colOff>419100</xdr:colOff>
                    <xdr:row>7</xdr:row>
                    <xdr:rowOff>323850</xdr:rowOff>
                  </to>
                </anchor>
              </controlPr>
            </control>
          </mc:Choice>
        </mc:AlternateContent>
        <mc:AlternateContent xmlns:mc="http://schemas.openxmlformats.org/markup-compatibility/2006">
          <mc:Choice Requires="x14">
            <control shapeId="8831" r:id="rId53" name="Option Button 1663">
              <controlPr defaultSize="0" autoFill="0" autoLine="0" autoPict="0">
                <anchor moveWithCells="1">
                  <from>
                    <xdr:col>15</xdr:col>
                    <xdr:colOff>171450</xdr:colOff>
                    <xdr:row>7</xdr:row>
                    <xdr:rowOff>76200</xdr:rowOff>
                  </from>
                  <to>
                    <xdr:col>15</xdr:col>
                    <xdr:colOff>419100</xdr:colOff>
                    <xdr:row>7</xdr:row>
                    <xdr:rowOff>323850</xdr:rowOff>
                  </to>
                </anchor>
              </controlPr>
            </control>
          </mc:Choice>
        </mc:AlternateContent>
        <mc:AlternateContent xmlns:mc="http://schemas.openxmlformats.org/markup-compatibility/2006">
          <mc:Choice Requires="x14">
            <control shapeId="8832" r:id="rId54" name="Option Button 1664">
              <controlPr defaultSize="0" autoFill="0" autoLine="0" autoPict="0">
                <anchor moveWithCells="1">
                  <from>
                    <xdr:col>16</xdr:col>
                    <xdr:colOff>171450</xdr:colOff>
                    <xdr:row>7</xdr:row>
                    <xdr:rowOff>76200</xdr:rowOff>
                  </from>
                  <to>
                    <xdr:col>16</xdr:col>
                    <xdr:colOff>419100</xdr:colOff>
                    <xdr:row>7</xdr:row>
                    <xdr:rowOff>323850</xdr:rowOff>
                  </to>
                </anchor>
              </controlPr>
            </control>
          </mc:Choice>
        </mc:AlternateContent>
        <mc:AlternateContent xmlns:mc="http://schemas.openxmlformats.org/markup-compatibility/2006">
          <mc:Choice Requires="x14">
            <control shapeId="8833" r:id="rId55" name="Group Box 1665">
              <controlPr defaultSize="0" autoFill="0" autoPict="0">
                <anchor moveWithCells="1">
                  <from>
                    <xdr:col>5</xdr:col>
                    <xdr:colOff>28575</xdr:colOff>
                    <xdr:row>7</xdr:row>
                    <xdr:rowOff>47625</xdr:rowOff>
                  </from>
                  <to>
                    <xdr:col>16</xdr:col>
                    <xdr:colOff>533400</xdr:colOff>
                    <xdr:row>7</xdr:row>
                    <xdr:rowOff>333375</xdr:rowOff>
                  </to>
                </anchor>
              </controlPr>
            </control>
          </mc:Choice>
        </mc:AlternateContent>
        <mc:AlternateContent xmlns:mc="http://schemas.openxmlformats.org/markup-compatibility/2006">
          <mc:Choice Requires="x14">
            <control shapeId="8834" r:id="rId56" name="Option Button 1666">
              <controlPr defaultSize="0" autoFill="0" autoLine="0" autoPict="0">
                <anchor moveWithCells="1">
                  <from>
                    <xdr:col>5</xdr:col>
                    <xdr:colOff>171450</xdr:colOff>
                    <xdr:row>8</xdr:row>
                    <xdr:rowOff>76200</xdr:rowOff>
                  </from>
                  <to>
                    <xdr:col>5</xdr:col>
                    <xdr:colOff>419100</xdr:colOff>
                    <xdr:row>8</xdr:row>
                    <xdr:rowOff>323850</xdr:rowOff>
                  </to>
                </anchor>
              </controlPr>
            </control>
          </mc:Choice>
        </mc:AlternateContent>
        <mc:AlternateContent xmlns:mc="http://schemas.openxmlformats.org/markup-compatibility/2006">
          <mc:Choice Requires="x14">
            <control shapeId="8835" r:id="rId57" name="Option Button 1667">
              <controlPr defaultSize="0" autoFill="0" autoLine="0" autoPict="0">
                <anchor moveWithCells="1">
                  <from>
                    <xdr:col>6</xdr:col>
                    <xdr:colOff>171450</xdr:colOff>
                    <xdr:row>8</xdr:row>
                    <xdr:rowOff>76200</xdr:rowOff>
                  </from>
                  <to>
                    <xdr:col>6</xdr:col>
                    <xdr:colOff>419100</xdr:colOff>
                    <xdr:row>8</xdr:row>
                    <xdr:rowOff>323850</xdr:rowOff>
                  </to>
                </anchor>
              </controlPr>
            </control>
          </mc:Choice>
        </mc:AlternateContent>
        <mc:AlternateContent xmlns:mc="http://schemas.openxmlformats.org/markup-compatibility/2006">
          <mc:Choice Requires="x14">
            <control shapeId="8836" r:id="rId58" name="Option Button 1668">
              <controlPr defaultSize="0" autoFill="0" autoLine="0" autoPict="0">
                <anchor moveWithCells="1">
                  <from>
                    <xdr:col>7</xdr:col>
                    <xdr:colOff>171450</xdr:colOff>
                    <xdr:row>8</xdr:row>
                    <xdr:rowOff>76200</xdr:rowOff>
                  </from>
                  <to>
                    <xdr:col>7</xdr:col>
                    <xdr:colOff>419100</xdr:colOff>
                    <xdr:row>8</xdr:row>
                    <xdr:rowOff>323850</xdr:rowOff>
                  </to>
                </anchor>
              </controlPr>
            </control>
          </mc:Choice>
        </mc:AlternateContent>
        <mc:AlternateContent xmlns:mc="http://schemas.openxmlformats.org/markup-compatibility/2006">
          <mc:Choice Requires="x14">
            <control shapeId="8837" r:id="rId59" name="Option Button 1669">
              <controlPr defaultSize="0" autoFill="0" autoLine="0" autoPict="0">
                <anchor moveWithCells="1">
                  <from>
                    <xdr:col>8</xdr:col>
                    <xdr:colOff>171450</xdr:colOff>
                    <xdr:row>8</xdr:row>
                    <xdr:rowOff>76200</xdr:rowOff>
                  </from>
                  <to>
                    <xdr:col>8</xdr:col>
                    <xdr:colOff>419100</xdr:colOff>
                    <xdr:row>8</xdr:row>
                    <xdr:rowOff>323850</xdr:rowOff>
                  </to>
                </anchor>
              </controlPr>
            </control>
          </mc:Choice>
        </mc:AlternateContent>
        <mc:AlternateContent xmlns:mc="http://schemas.openxmlformats.org/markup-compatibility/2006">
          <mc:Choice Requires="x14">
            <control shapeId="8838" r:id="rId60" name="Option Button 1670">
              <controlPr defaultSize="0" autoFill="0" autoLine="0" autoPict="0">
                <anchor moveWithCells="1">
                  <from>
                    <xdr:col>9</xdr:col>
                    <xdr:colOff>171450</xdr:colOff>
                    <xdr:row>8</xdr:row>
                    <xdr:rowOff>76200</xdr:rowOff>
                  </from>
                  <to>
                    <xdr:col>9</xdr:col>
                    <xdr:colOff>419100</xdr:colOff>
                    <xdr:row>8</xdr:row>
                    <xdr:rowOff>323850</xdr:rowOff>
                  </to>
                </anchor>
              </controlPr>
            </control>
          </mc:Choice>
        </mc:AlternateContent>
        <mc:AlternateContent xmlns:mc="http://schemas.openxmlformats.org/markup-compatibility/2006">
          <mc:Choice Requires="x14">
            <control shapeId="8839" r:id="rId61" name="Option Button 1671">
              <controlPr defaultSize="0" autoFill="0" autoLine="0" autoPict="0">
                <anchor moveWithCells="1">
                  <from>
                    <xdr:col>10</xdr:col>
                    <xdr:colOff>171450</xdr:colOff>
                    <xdr:row>8</xdr:row>
                    <xdr:rowOff>76200</xdr:rowOff>
                  </from>
                  <to>
                    <xdr:col>10</xdr:col>
                    <xdr:colOff>419100</xdr:colOff>
                    <xdr:row>8</xdr:row>
                    <xdr:rowOff>323850</xdr:rowOff>
                  </to>
                </anchor>
              </controlPr>
            </control>
          </mc:Choice>
        </mc:AlternateContent>
        <mc:AlternateContent xmlns:mc="http://schemas.openxmlformats.org/markup-compatibility/2006">
          <mc:Choice Requires="x14">
            <control shapeId="8840" r:id="rId62" name="Option Button 1672">
              <controlPr defaultSize="0" autoFill="0" autoLine="0" autoPict="0">
                <anchor moveWithCells="1">
                  <from>
                    <xdr:col>11</xdr:col>
                    <xdr:colOff>171450</xdr:colOff>
                    <xdr:row>8</xdr:row>
                    <xdr:rowOff>76200</xdr:rowOff>
                  </from>
                  <to>
                    <xdr:col>11</xdr:col>
                    <xdr:colOff>419100</xdr:colOff>
                    <xdr:row>8</xdr:row>
                    <xdr:rowOff>323850</xdr:rowOff>
                  </to>
                </anchor>
              </controlPr>
            </control>
          </mc:Choice>
        </mc:AlternateContent>
        <mc:AlternateContent xmlns:mc="http://schemas.openxmlformats.org/markup-compatibility/2006">
          <mc:Choice Requires="x14">
            <control shapeId="8841" r:id="rId63" name="Option Button 1673">
              <controlPr defaultSize="0" autoFill="0" autoLine="0" autoPict="0">
                <anchor moveWithCells="1">
                  <from>
                    <xdr:col>12</xdr:col>
                    <xdr:colOff>171450</xdr:colOff>
                    <xdr:row>8</xdr:row>
                    <xdr:rowOff>76200</xdr:rowOff>
                  </from>
                  <to>
                    <xdr:col>12</xdr:col>
                    <xdr:colOff>419100</xdr:colOff>
                    <xdr:row>8</xdr:row>
                    <xdr:rowOff>323850</xdr:rowOff>
                  </to>
                </anchor>
              </controlPr>
            </control>
          </mc:Choice>
        </mc:AlternateContent>
        <mc:AlternateContent xmlns:mc="http://schemas.openxmlformats.org/markup-compatibility/2006">
          <mc:Choice Requires="x14">
            <control shapeId="8842" r:id="rId64" name="Option Button 1674">
              <controlPr defaultSize="0" autoFill="0" autoLine="0" autoPict="0">
                <anchor moveWithCells="1">
                  <from>
                    <xdr:col>13</xdr:col>
                    <xdr:colOff>171450</xdr:colOff>
                    <xdr:row>8</xdr:row>
                    <xdr:rowOff>76200</xdr:rowOff>
                  </from>
                  <to>
                    <xdr:col>13</xdr:col>
                    <xdr:colOff>419100</xdr:colOff>
                    <xdr:row>8</xdr:row>
                    <xdr:rowOff>323850</xdr:rowOff>
                  </to>
                </anchor>
              </controlPr>
            </control>
          </mc:Choice>
        </mc:AlternateContent>
        <mc:AlternateContent xmlns:mc="http://schemas.openxmlformats.org/markup-compatibility/2006">
          <mc:Choice Requires="x14">
            <control shapeId="8843" r:id="rId65" name="Option Button 1675">
              <controlPr defaultSize="0" autoFill="0" autoLine="0" autoPict="0">
                <anchor moveWithCells="1">
                  <from>
                    <xdr:col>14</xdr:col>
                    <xdr:colOff>171450</xdr:colOff>
                    <xdr:row>8</xdr:row>
                    <xdr:rowOff>76200</xdr:rowOff>
                  </from>
                  <to>
                    <xdr:col>14</xdr:col>
                    <xdr:colOff>419100</xdr:colOff>
                    <xdr:row>8</xdr:row>
                    <xdr:rowOff>323850</xdr:rowOff>
                  </to>
                </anchor>
              </controlPr>
            </control>
          </mc:Choice>
        </mc:AlternateContent>
        <mc:AlternateContent xmlns:mc="http://schemas.openxmlformats.org/markup-compatibility/2006">
          <mc:Choice Requires="x14">
            <control shapeId="8844" r:id="rId66" name="Option Button 1676">
              <controlPr defaultSize="0" autoFill="0" autoLine="0" autoPict="0">
                <anchor moveWithCells="1">
                  <from>
                    <xdr:col>15</xdr:col>
                    <xdr:colOff>171450</xdr:colOff>
                    <xdr:row>8</xdr:row>
                    <xdr:rowOff>76200</xdr:rowOff>
                  </from>
                  <to>
                    <xdr:col>15</xdr:col>
                    <xdr:colOff>419100</xdr:colOff>
                    <xdr:row>8</xdr:row>
                    <xdr:rowOff>323850</xdr:rowOff>
                  </to>
                </anchor>
              </controlPr>
            </control>
          </mc:Choice>
        </mc:AlternateContent>
        <mc:AlternateContent xmlns:mc="http://schemas.openxmlformats.org/markup-compatibility/2006">
          <mc:Choice Requires="x14">
            <control shapeId="8845" r:id="rId67" name="Option Button 1677">
              <controlPr defaultSize="0" autoFill="0" autoLine="0" autoPict="0">
                <anchor moveWithCells="1">
                  <from>
                    <xdr:col>16</xdr:col>
                    <xdr:colOff>171450</xdr:colOff>
                    <xdr:row>8</xdr:row>
                    <xdr:rowOff>76200</xdr:rowOff>
                  </from>
                  <to>
                    <xdr:col>16</xdr:col>
                    <xdr:colOff>419100</xdr:colOff>
                    <xdr:row>8</xdr:row>
                    <xdr:rowOff>323850</xdr:rowOff>
                  </to>
                </anchor>
              </controlPr>
            </control>
          </mc:Choice>
        </mc:AlternateContent>
        <mc:AlternateContent xmlns:mc="http://schemas.openxmlformats.org/markup-compatibility/2006">
          <mc:Choice Requires="x14">
            <control shapeId="8846" r:id="rId68" name="Group Box 1678">
              <controlPr defaultSize="0" autoFill="0" autoPict="0">
                <anchor moveWithCells="1">
                  <from>
                    <xdr:col>5</xdr:col>
                    <xdr:colOff>28575</xdr:colOff>
                    <xdr:row>8</xdr:row>
                    <xdr:rowOff>47625</xdr:rowOff>
                  </from>
                  <to>
                    <xdr:col>16</xdr:col>
                    <xdr:colOff>533400</xdr:colOff>
                    <xdr:row>8</xdr:row>
                    <xdr:rowOff>333375</xdr:rowOff>
                  </to>
                </anchor>
              </controlPr>
            </control>
          </mc:Choice>
        </mc:AlternateContent>
        <mc:AlternateContent xmlns:mc="http://schemas.openxmlformats.org/markup-compatibility/2006">
          <mc:Choice Requires="x14">
            <control shapeId="8847" r:id="rId69" name="Option Button 1679">
              <controlPr defaultSize="0" autoFill="0" autoLine="0" autoPict="0">
                <anchor moveWithCells="1">
                  <from>
                    <xdr:col>5</xdr:col>
                    <xdr:colOff>171450</xdr:colOff>
                    <xdr:row>9</xdr:row>
                    <xdr:rowOff>76200</xdr:rowOff>
                  </from>
                  <to>
                    <xdr:col>5</xdr:col>
                    <xdr:colOff>419100</xdr:colOff>
                    <xdr:row>9</xdr:row>
                    <xdr:rowOff>323850</xdr:rowOff>
                  </to>
                </anchor>
              </controlPr>
            </control>
          </mc:Choice>
        </mc:AlternateContent>
        <mc:AlternateContent xmlns:mc="http://schemas.openxmlformats.org/markup-compatibility/2006">
          <mc:Choice Requires="x14">
            <control shapeId="8848" r:id="rId70" name="Option Button 1680">
              <controlPr defaultSize="0" autoFill="0" autoLine="0" autoPict="0">
                <anchor moveWithCells="1">
                  <from>
                    <xdr:col>6</xdr:col>
                    <xdr:colOff>171450</xdr:colOff>
                    <xdr:row>9</xdr:row>
                    <xdr:rowOff>76200</xdr:rowOff>
                  </from>
                  <to>
                    <xdr:col>6</xdr:col>
                    <xdr:colOff>419100</xdr:colOff>
                    <xdr:row>9</xdr:row>
                    <xdr:rowOff>323850</xdr:rowOff>
                  </to>
                </anchor>
              </controlPr>
            </control>
          </mc:Choice>
        </mc:AlternateContent>
        <mc:AlternateContent xmlns:mc="http://schemas.openxmlformats.org/markup-compatibility/2006">
          <mc:Choice Requires="x14">
            <control shapeId="8849" r:id="rId71" name="Option Button 1681">
              <controlPr defaultSize="0" autoFill="0" autoLine="0" autoPict="0">
                <anchor moveWithCells="1">
                  <from>
                    <xdr:col>7</xdr:col>
                    <xdr:colOff>171450</xdr:colOff>
                    <xdr:row>9</xdr:row>
                    <xdr:rowOff>76200</xdr:rowOff>
                  </from>
                  <to>
                    <xdr:col>7</xdr:col>
                    <xdr:colOff>419100</xdr:colOff>
                    <xdr:row>9</xdr:row>
                    <xdr:rowOff>323850</xdr:rowOff>
                  </to>
                </anchor>
              </controlPr>
            </control>
          </mc:Choice>
        </mc:AlternateContent>
        <mc:AlternateContent xmlns:mc="http://schemas.openxmlformats.org/markup-compatibility/2006">
          <mc:Choice Requires="x14">
            <control shapeId="8850" r:id="rId72" name="Option Button 1682">
              <controlPr defaultSize="0" autoFill="0" autoLine="0" autoPict="0">
                <anchor moveWithCells="1">
                  <from>
                    <xdr:col>8</xdr:col>
                    <xdr:colOff>171450</xdr:colOff>
                    <xdr:row>9</xdr:row>
                    <xdr:rowOff>76200</xdr:rowOff>
                  </from>
                  <to>
                    <xdr:col>8</xdr:col>
                    <xdr:colOff>419100</xdr:colOff>
                    <xdr:row>9</xdr:row>
                    <xdr:rowOff>323850</xdr:rowOff>
                  </to>
                </anchor>
              </controlPr>
            </control>
          </mc:Choice>
        </mc:AlternateContent>
        <mc:AlternateContent xmlns:mc="http://schemas.openxmlformats.org/markup-compatibility/2006">
          <mc:Choice Requires="x14">
            <control shapeId="8851" r:id="rId73" name="Option Button 1683">
              <controlPr defaultSize="0" autoFill="0" autoLine="0" autoPict="0">
                <anchor moveWithCells="1">
                  <from>
                    <xdr:col>9</xdr:col>
                    <xdr:colOff>171450</xdr:colOff>
                    <xdr:row>9</xdr:row>
                    <xdr:rowOff>76200</xdr:rowOff>
                  </from>
                  <to>
                    <xdr:col>9</xdr:col>
                    <xdr:colOff>419100</xdr:colOff>
                    <xdr:row>9</xdr:row>
                    <xdr:rowOff>323850</xdr:rowOff>
                  </to>
                </anchor>
              </controlPr>
            </control>
          </mc:Choice>
        </mc:AlternateContent>
        <mc:AlternateContent xmlns:mc="http://schemas.openxmlformats.org/markup-compatibility/2006">
          <mc:Choice Requires="x14">
            <control shapeId="8852" r:id="rId74" name="Option Button 1684">
              <controlPr defaultSize="0" autoFill="0" autoLine="0" autoPict="0">
                <anchor moveWithCells="1">
                  <from>
                    <xdr:col>10</xdr:col>
                    <xdr:colOff>171450</xdr:colOff>
                    <xdr:row>9</xdr:row>
                    <xdr:rowOff>76200</xdr:rowOff>
                  </from>
                  <to>
                    <xdr:col>10</xdr:col>
                    <xdr:colOff>419100</xdr:colOff>
                    <xdr:row>9</xdr:row>
                    <xdr:rowOff>323850</xdr:rowOff>
                  </to>
                </anchor>
              </controlPr>
            </control>
          </mc:Choice>
        </mc:AlternateContent>
        <mc:AlternateContent xmlns:mc="http://schemas.openxmlformats.org/markup-compatibility/2006">
          <mc:Choice Requires="x14">
            <control shapeId="8853" r:id="rId75" name="Option Button 1685">
              <controlPr defaultSize="0" autoFill="0" autoLine="0" autoPict="0">
                <anchor moveWithCells="1">
                  <from>
                    <xdr:col>11</xdr:col>
                    <xdr:colOff>171450</xdr:colOff>
                    <xdr:row>9</xdr:row>
                    <xdr:rowOff>76200</xdr:rowOff>
                  </from>
                  <to>
                    <xdr:col>11</xdr:col>
                    <xdr:colOff>419100</xdr:colOff>
                    <xdr:row>9</xdr:row>
                    <xdr:rowOff>323850</xdr:rowOff>
                  </to>
                </anchor>
              </controlPr>
            </control>
          </mc:Choice>
        </mc:AlternateContent>
        <mc:AlternateContent xmlns:mc="http://schemas.openxmlformats.org/markup-compatibility/2006">
          <mc:Choice Requires="x14">
            <control shapeId="8854" r:id="rId76" name="Option Button 1686">
              <controlPr defaultSize="0" autoFill="0" autoLine="0" autoPict="0">
                <anchor moveWithCells="1">
                  <from>
                    <xdr:col>12</xdr:col>
                    <xdr:colOff>171450</xdr:colOff>
                    <xdr:row>9</xdr:row>
                    <xdr:rowOff>76200</xdr:rowOff>
                  </from>
                  <to>
                    <xdr:col>12</xdr:col>
                    <xdr:colOff>419100</xdr:colOff>
                    <xdr:row>9</xdr:row>
                    <xdr:rowOff>323850</xdr:rowOff>
                  </to>
                </anchor>
              </controlPr>
            </control>
          </mc:Choice>
        </mc:AlternateContent>
        <mc:AlternateContent xmlns:mc="http://schemas.openxmlformats.org/markup-compatibility/2006">
          <mc:Choice Requires="x14">
            <control shapeId="8855" r:id="rId77" name="Option Button 1687">
              <controlPr defaultSize="0" autoFill="0" autoLine="0" autoPict="0">
                <anchor moveWithCells="1">
                  <from>
                    <xdr:col>13</xdr:col>
                    <xdr:colOff>171450</xdr:colOff>
                    <xdr:row>9</xdr:row>
                    <xdr:rowOff>76200</xdr:rowOff>
                  </from>
                  <to>
                    <xdr:col>13</xdr:col>
                    <xdr:colOff>419100</xdr:colOff>
                    <xdr:row>9</xdr:row>
                    <xdr:rowOff>323850</xdr:rowOff>
                  </to>
                </anchor>
              </controlPr>
            </control>
          </mc:Choice>
        </mc:AlternateContent>
        <mc:AlternateContent xmlns:mc="http://schemas.openxmlformats.org/markup-compatibility/2006">
          <mc:Choice Requires="x14">
            <control shapeId="8856" r:id="rId78" name="Option Button 1688">
              <controlPr defaultSize="0" autoFill="0" autoLine="0" autoPict="0">
                <anchor moveWithCells="1">
                  <from>
                    <xdr:col>14</xdr:col>
                    <xdr:colOff>171450</xdr:colOff>
                    <xdr:row>9</xdr:row>
                    <xdr:rowOff>76200</xdr:rowOff>
                  </from>
                  <to>
                    <xdr:col>14</xdr:col>
                    <xdr:colOff>419100</xdr:colOff>
                    <xdr:row>9</xdr:row>
                    <xdr:rowOff>323850</xdr:rowOff>
                  </to>
                </anchor>
              </controlPr>
            </control>
          </mc:Choice>
        </mc:AlternateContent>
        <mc:AlternateContent xmlns:mc="http://schemas.openxmlformats.org/markup-compatibility/2006">
          <mc:Choice Requires="x14">
            <control shapeId="8857" r:id="rId79" name="Option Button 1689">
              <controlPr defaultSize="0" autoFill="0" autoLine="0" autoPict="0">
                <anchor moveWithCells="1">
                  <from>
                    <xdr:col>15</xdr:col>
                    <xdr:colOff>171450</xdr:colOff>
                    <xdr:row>9</xdr:row>
                    <xdr:rowOff>76200</xdr:rowOff>
                  </from>
                  <to>
                    <xdr:col>15</xdr:col>
                    <xdr:colOff>419100</xdr:colOff>
                    <xdr:row>9</xdr:row>
                    <xdr:rowOff>323850</xdr:rowOff>
                  </to>
                </anchor>
              </controlPr>
            </control>
          </mc:Choice>
        </mc:AlternateContent>
        <mc:AlternateContent xmlns:mc="http://schemas.openxmlformats.org/markup-compatibility/2006">
          <mc:Choice Requires="x14">
            <control shapeId="8858" r:id="rId80" name="Option Button 1690">
              <controlPr defaultSize="0" autoFill="0" autoLine="0" autoPict="0">
                <anchor moveWithCells="1">
                  <from>
                    <xdr:col>16</xdr:col>
                    <xdr:colOff>171450</xdr:colOff>
                    <xdr:row>9</xdr:row>
                    <xdr:rowOff>76200</xdr:rowOff>
                  </from>
                  <to>
                    <xdr:col>16</xdr:col>
                    <xdr:colOff>419100</xdr:colOff>
                    <xdr:row>9</xdr:row>
                    <xdr:rowOff>323850</xdr:rowOff>
                  </to>
                </anchor>
              </controlPr>
            </control>
          </mc:Choice>
        </mc:AlternateContent>
        <mc:AlternateContent xmlns:mc="http://schemas.openxmlformats.org/markup-compatibility/2006">
          <mc:Choice Requires="x14">
            <control shapeId="8859" r:id="rId81" name="Group Box 1691">
              <controlPr defaultSize="0" autoFill="0" autoPict="0">
                <anchor moveWithCells="1">
                  <from>
                    <xdr:col>5</xdr:col>
                    <xdr:colOff>28575</xdr:colOff>
                    <xdr:row>9</xdr:row>
                    <xdr:rowOff>47625</xdr:rowOff>
                  </from>
                  <to>
                    <xdr:col>16</xdr:col>
                    <xdr:colOff>533400</xdr:colOff>
                    <xdr:row>9</xdr:row>
                    <xdr:rowOff>333375</xdr:rowOff>
                  </to>
                </anchor>
              </controlPr>
            </control>
          </mc:Choice>
        </mc:AlternateContent>
        <mc:AlternateContent xmlns:mc="http://schemas.openxmlformats.org/markup-compatibility/2006">
          <mc:Choice Requires="x14">
            <control shapeId="8860" r:id="rId82" name="Option Button 1692">
              <controlPr defaultSize="0" autoFill="0" autoLine="0" autoPict="0">
                <anchor moveWithCells="1">
                  <from>
                    <xdr:col>5</xdr:col>
                    <xdr:colOff>171450</xdr:colOff>
                    <xdr:row>10</xdr:row>
                    <xdr:rowOff>76200</xdr:rowOff>
                  </from>
                  <to>
                    <xdr:col>5</xdr:col>
                    <xdr:colOff>419100</xdr:colOff>
                    <xdr:row>10</xdr:row>
                    <xdr:rowOff>323850</xdr:rowOff>
                  </to>
                </anchor>
              </controlPr>
            </control>
          </mc:Choice>
        </mc:AlternateContent>
        <mc:AlternateContent xmlns:mc="http://schemas.openxmlformats.org/markup-compatibility/2006">
          <mc:Choice Requires="x14">
            <control shapeId="8861" r:id="rId83" name="Option Button 1693">
              <controlPr defaultSize="0" autoFill="0" autoLine="0" autoPict="0">
                <anchor moveWithCells="1">
                  <from>
                    <xdr:col>6</xdr:col>
                    <xdr:colOff>171450</xdr:colOff>
                    <xdr:row>10</xdr:row>
                    <xdr:rowOff>76200</xdr:rowOff>
                  </from>
                  <to>
                    <xdr:col>6</xdr:col>
                    <xdr:colOff>419100</xdr:colOff>
                    <xdr:row>10</xdr:row>
                    <xdr:rowOff>323850</xdr:rowOff>
                  </to>
                </anchor>
              </controlPr>
            </control>
          </mc:Choice>
        </mc:AlternateContent>
        <mc:AlternateContent xmlns:mc="http://schemas.openxmlformats.org/markup-compatibility/2006">
          <mc:Choice Requires="x14">
            <control shapeId="8862" r:id="rId84" name="Option Button 1694">
              <controlPr defaultSize="0" autoFill="0" autoLine="0" autoPict="0">
                <anchor moveWithCells="1">
                  <from>
                    <xdr:col>7</xdr:col>
                    <xdr:colOff>171450</xdr:colOff>
                    <xdr:row>10</xdr:row>
                    <xdr:rowOff>76200</xdr:rowOff>
                  </from>
                  <to>
                    <xdr:col>7</xdr:col>
                    <xdr:colOff>419100</xdr:colOff>
                    <xdr:row>10</xdr:row>
                    <xdr:rowOff>323850</xdr:rowOff>
                  </to>
                </anchor>
              </controlPr>
            </control>
          </mc:Choice>
        </mc:AlternateContent>
        <mc:AlternateContent xmlns:mc="http://schemas.openxmlformats.org/markup-compatibility/2006">
          <mc:Choice Requires="x14">
            <control shapeId="8863" r:id="rId85" name="Option Button 1695">
              <controlPr defaultSize="0" autoFill="0" autoLine="0" autoPict="0">
                <anchor moveWithCells="1">
                  <from>
                    <xdr:col>8</xdr:col>
                    <xdr:colOff>171450</xdr:colOff>
                    <xdr:row>10</xdr:row>
                    <xdr:rowOff>76200</xdr:rowOff>
                  </from>
                  <to>
                    <xdr:col>8</xdr:col>
                    <xdr:colOff>419100</xdr:colOff>
                    <xdr:row>10</xdr:row>
                    <xdr:rowOff>323850</xdr:rowOff>
                  </to>
                </anchor>
              </controlPr>
            </control>
          </mc:Choice>
        </mc:AlternateContent>
        <mc:AlternateContent xmlns:mc="http://schemas.openxmlformats.org/markup-compatibility/2006">
          <mc:Choice Requires="x14">
            <control shapeId="8864" r:id="rId86" name="Option Button 1696">
              <controlPr defaultSize="0" autoFill="0" autoLine="0" autoPict="0">
                <anchor moveWithCells="1">
                  <from>
                    <xdr:col>9</xdr:col>
                    <xdr:colOff>171450</xdr:colOff>
                    <xdr:row>10</xdr:row>
                    <xdr:rowOff>76200</xdr:rowOff>
                  </from>
                  <to>
                    <xdr:col>9</xdr:col>
                    <xdr:colOff>419100</xdr:colOff>
                    <xdr:row>10</xdr:row>
                    <xdr:rowOff>323850</xdr:rowOff>
                  </to>
                </anchor>
              </controlPr>
            </control>
          </mc:Choice>
        </mc:AlternateContent>
        <mc:AlternateContent xmlns:mc="http://schemas.openxmlformats.org/markup-compatibility/2006">
          <mc:Choice Requires="x14">
            <control shapeId="8865" r:id="rId87" name="Option Button 1697">
              <controlPr defaultSize="0" autoFill="0" autoLine="0" autoPict="0">
                <anchor moveWithCells="1">
                  <from>
                    <xdr:col>10</xdr:col>
                    <xdr:colOff>171450</xdr:colOff>
                    <xdr:row>10</xdr:row>
                    <xdr:rowOff>76200</xdr:rowOff>
                  </from>
                  <to>
                    <xdr:col>10</xdr:col>
                    <xdr:colOff>419100</xdr:colOff>
                    <xdr:row>10</xdr:row>
                    <xdr:rowOff>323850</xdr:rowOff>
                  </to>
                </anchor>
              </controlPr>
            </control>
          </mc:Choice>
        </mc:AlternateContent>
        <mc:AlternateContent xmlns:mc="http://schemas.openxmlformats.org/markup-compatibility/2006">
          <mc:Choice Requires="x14">
            <control shapeId="8866" r:id="rId88" name="Option Button 1698">
              <controlPr defaultSize="0" autoFill="0" autoLine="0" autoPict="0">
                <anchor moveWithCells="1">
                  <from>
                    <xdr:col>11</xdr:col>
                    <xdr:colOff>171450</xdr:colOff>
                    <xdr:row>10</xdr:row>
                    <xdr:rowOff>76200</xdr:rowOff>
                  </from>
                  <to>
                    <xdr:col>11</xdr:col>
                    <xdr:colOff>419100</xdr:colOff>
                    <xdr:row>10</xdr:row>
                    <xdr:rowOff>323850</xdr:rowOff>
                  </to>
                </anchor>
              </controlPr>
            </control>
          </mc:Choice>
        </mc:AlternateContent>
        <mc:AlternateContent xmlns:mc="http://schemas.openxmlformats.org/markup-compatibility/2006">
          <mc:Choice Requires="x14">
            <control shapeId="8867" r:id="rId89" name="Option Button 1699">
              <controlPr defaultSize="0" autoFill="0" autoLine="0" autoPict="0">
                <anchor moveWithCells="1">
                  <from>
                    <xdr:col>12</xdr:col>
                    <xdr:colOff>171450</xdr:colOff>
                    <xdr:row>10</xdr:row>
                    <xdr:rowOff>76200</xdr:rowOff>
                  </from>
                  <to>
                    <xdr:col>12</xdr:col>
                    <xdr:colOff>419100</xdr:colOff>
                    <xdr:row>10</xdr:row>
                    <xdr:rowOff>323850</xdr:rowOff>
                  </to>
                </anchor>
              </controlPr>
            </control>
          </mc:Choice>
        </mc:AlternateContent>
        <mc:AlternateContent xmlns:mc="http://schemas.openxmlformats.org/markup-compatibility/2006">
          <mc:Choice Requires="x14">
            <control shapeId="8868" r:id="rId90" name="Option Button 1700">
              <controlPr defaultSize="0" autoFill="0" autoLine="0" autoPict="0">
                <anchor moveWithCells="1">
                  <from>
                    <xdr:col>13</xdr:col>
                    <xdr:colOff>171450</xdr:colOff>
                    <xdr:row>10</xdr:row>
                    <xdr:rowOff>76200</xdr:rowOff>
                  </from>
                  <to>
                    <xdr:col>13</xdr:col>
                    <xdr:colOff>419100</xdr:colOff>
                    <xdr:row>10</xdr:row>
                    <xdr:rowOff>323850</xdr:rowOff>
                  </to>
                </anchor>
              </controlPr>
            </control>
          </mc:Choice>
        </mc:AlternateContent>
        <mc:AlternateContent xmlns:mc="http://schemas.openxmlformats.org/markup-compatibility/2006">
          <mc:Choice Requires="x14">
            <control shapeId="8869" r:id="rId91" name="Option Button 1701">
              <controlPr defaultSize="0" autoFill="0" autoLine="0" autoPict="0">
                <anchor moveWithCells="1">
                  <from>
                    <xdr:col>14</xdr:col>
                    <xdr:colOff>171450</xdr:colOff>
                    <xdr:row>10</xdr:row>
                    <xdr:rowOff>76200</xdr:rowOff>
                  </from>
                  <to>
                    <xdr:col>14</xdr:col>
                    <xdr:colOff>419100</xdr:colOff>
                    <xdr:row>10</xdr:row>
                    <xdr:rowOff>323850</xdr:rowOff>
                  </to>
                </anchor>
              </controlPr>
            </control>
          </mc:Choice>
        </mc:AlternateContent>
        <mc:AlternateContent xmlns:mc="http://schemas.openxmlformats.org/markup-compatibility/2006">
          <mc:Choice Requires="x14">
            <control shapeId="8870" r:id="rId92" name="Option Button 1702">
              <controlPr defaultSize="0" autoFill="0" autoLine="0" autoPict="0">
                <anchor moveWithCells="1">
                  <from>
                    <xdr:col>15</xdr:col>
                    <xdr:colOff>171450</xdr:colOff>
                    <xdr:row>10</xdr:row>
                    <xdr:rowOff>76200</xdr:rowOff>
                  </from>
                  <to>
                    <xdr:col>15</xdr:col>
                    <xdr:colOff>419100</xdr:colOff>
                    <xdr:row>10</xdr:row>
                    <xdr:rowOff>323850</xdr:rowOff>
                  </to>
                </anchor>
              </controlPr>
            </control>
          </mc:Choice>
        </mc:AlternateContent>
        <mc:AlternateContent xmlns:mc="http://schemas.openxmlformats.org/markup-compatibility/2006">
          <mc:Choice Requires="x14">
            <control shapeId="8871" r:id="rId93" name="Option Button 1703">
              <controlPr defaultSize="0" autoFill="0" autoLine="0" autoPict="0">
                <anchor moveWithCells="1">
                  <from>
                    <xdr:col>16</xdr:col>
                    <xdr:colOff>171450</xdr:colOff>
                    <xdr:row>10</xdr:row>
                    <xdr:rowOff>76200</xdr:rowOff>
                  </from>
                  <to>
                    <xdr:col>16</xdr:col>
                    <xdr:colOff>419100</xdr:colOff>
                    <xdr:row>10</xdr:row>
                    <xdr:rowOff>323850</xdr:rowOff>
                  </to>
                </anchor>
              </controlPr>
            </control>
          </mc:Choice>
        </mc:AlternateContent>
        <mc:AlternateContent xmlns:mc="http://schemas.openxmlformats.org/markup-compatibility/2006">
          <mc:Choice Requires="x14">
            <control shapeId="8872" r:id="rId94" name="Group Box 1704">
              <controlPr defaultSize="0" autoFill="0" autoPict="0">
                <anchor moveWithCells="1">
                  <from>
                    <xdr:col>5</xdr:col>
                    <xdr:colOff>28575</xdr:colOff>
                    <xdr:row>10</xdr:row>
                    <xdr:rowOff>47625</xdr:rowOff>
                  </from>
                  <to>
                    <xdr:col>16</xdr:col>
                    <xdr:colOff>533400</xdr:colOff>
                    <xdr:row>10</xdr:row>
                    <xdr:rowOff>333375</xdr:rowOff>
                  </to>
                </anchor>
              </controlPr>
            </control>
          </mc:Choice>
        </mc:AlternateContent>
        <mc:AlternateContent xmlns:mc="http://schemas.openxmlformats.org/markup-compatibility/2006">
          <mc:Choice Requires="x14">
            <control shapeId="8873" r:id="rId95" name="Option Button 1705">
              <controlPr defaultSize="0" autoFill="0" autoLine="0" autoPict="0">
                <anchor moveWithCells="1">
                  <from>
                    <xdr:col>5</xdr:col>
                    <xdr:colOff>171450</xdr:colOff>
                    <xdr:row>11</xdr:row>
                    <xdr:rowOff>76200</xdr:rowOff>
                  </from>
                  <to>
                    <xdr:col>5</xdr:col>
                    <xdr:colOff>419100</xdr:colOff>
                    <xdr:row>11</xdr:row>
                    <xdr:rowOff>323850</xdr:rowOff>
                  </to>
                </anchor>
              </controlPr>
            </control>
          </mc:Choice>
        </mc:AlternateContent>
        <mc:AlternateContent xmlns:mc="http://schemas.openxmlformats.org/markup-compatibility/2006">
          <mc:Choice Requires="x14">
            <control shapeId="8874" r:id="rId96" name="Option Button 1706">
              <controlPr defaultSize="0" autoFill="0" autoLine="0" autoPict="0">
                <anchor moveWithCells="1">
                  <from>
                    <xdr:col>6</xdr:col>
                    <xdr:colOff>171450</xdr:colOff>
                    <xdr:row>11</xdr:row>
                    <xdr:rowOff>76200</xdr:rowOff>
                  </from>
                  <to>
                    <xdr:col>6</xdr:col>
                    <xdr:colOff>419100</xdr:colOff>
                    <xdr:row>11</xdr:row>
                    <xdr:rowOff>323850</xdr:rowOff>
                  </to>
                </anchor>
              </controlPr>
            </control>
          </mc:Choice>
        </mc:AlternateContent>
        <mc:AlternateContent xmlns:mc="http://schemas.openxmlformats.org/markup-compatibility/2006">
          <mc:Choice Requires="x14">
            <control shapeId="8875" r:id="rId97" name="Option Button 1707">
              <controlPr defaultSize="0" autoFill="0" autoLine="0" autoPict="0">
                <anchor moveWithCells="1">
                  <from>
                    <xdr:col>7</xdr:col>
                    <xdr:colOff>171450</xdr:colOff>
                    <xdr:row>11</xdr:row>
                    <xdr:rowOff>76200</xdr:rowOff>
                  </from>
                  <to>
                    <xdr:col>7</xdr:col>
                    <xdr:colOff>419100</xdr:colOff>
                    <xdr:row>11</xdr:row>
                    <xdr:rowOff>323850</xdr:rowOff>
                  </to>
                </anchor>
              </controlPr>
            </control>
          </mc:Choice>
        </mc:AlternateContent>
        <mc:AlternateContent xmlns:mc="http://schemas.openxmlformats.org/markup-compatibility/2006">
          <mc:Choice Requires="x14">
            <control shapeId="8876" r:id="rId98" name="Option Button 1708">
              <controlPr defaultSize="0" autoFill="0" autoLine="0" autoPict="0">
                <anchor moveWithCells="1">
                  <from>
                    <xdr:col>8</xdr:col>
                    <xdr:colOff>171450</xdr:colOff>
                    <xdr:row>11</xdr:row>
                    <xdr:rowOff>76200</xdr:rowOff>
                  </from>
                  <to>
                    <xdr:col>8</xdr:col>
                    <xdr:colOff>419100</xdr:colOff>
                    <xdr:row>11</xdr:row>
                    <xdr:rowOff>323850</xdr:rowOff>
                  </to>
                </anchor>
              </controlPr>
            </control>
          </mc:Choice>
        </mc:AlternateContent>
        <mc:AlternateContent xmlns:mc="http://schemas.openxmlformats.org/markup-compatibility/2006">
          <mc:Choice Requires="x14">
            <control shapeId="8877" r:id="rId99" name="Option Button 1709">
              <controlPr defaultSize="0" autoFill="0" autoLine="0" autoPict="0">
                <anchor moveWithCells="1">
                  <from>
                    <xdr:col>9</xdr:col>
                    <xdr:colOff>171450</xdr:colOff>
                    <xdr:row>11</xdr:row>
                    <xdr:rowOff>76200</xdr:rowOff>
                  </from>
                  <to>
                    <xdr:col>9</xdr:col>
                    <xdr:colOff>419100</xdr:colOff>
                    <xdr:row>11</xdr:row>
                    <xdr:rowOff>323850</xdr:rowOff>
                  </to>
                </anchor>
              </controlPr>
            </control>
          </mc:Choice>
        </mc:AlternateContent>
        <mc:AlternateContent xmlns:mc="http://schemas.openxmlformats.org/markup-compatibility/2006">
          <mc:Choice Requires="x14">
            <control shapeId="8878" r:id="rId100" name="Option Button 1710">
              <controlPr defaultSize="0" autoFill="0" autoLine="0" autoPict="0">
                <anchor moveWithCells="1">
                  <from>
                    <xdr:col>10</xdr:col>
                    <xdr:colOff>171450</xdr:colOff>
                    <xdr:row>11</xdr:row>
                    <xdr:rowOff>76200</xdr:rowOff>
                  </from>
                  <to>
                    <xdr:col>10</xdr:col>
                    <xdr:colOff>419100</xdr:colOff>
                    <xdr:row>11</xdr:row>
                    <xdr:rowOff>323850</xdr:rowOff>
                  </to>
                </anchor>
              </controlPr>
            </control>
          </mc:Choice>
        </mc:AlternateContent>
        <mc:AlternateContent xmlns:mc="http://schemas.openxmlformats.org/markup-compatibility/2006">
          <mc:Choice Requires="x14">
            <control shapeId="8879" r:id="rId101" name="Option Button 1711">
              <controlPr defaultSize="0" autoFill="0" autoLine="0" autoPict="0">
                <anchor moveWithCells="1">
                  <from>
                    <xdr:col>11</xdr:col>
                    <xdr:colOff>171450</xdr:colOff>
                    <xdr:row>11</xdr:row>
                    <xdr:rowOff>76200</xdr:rowOff>
                  </from>
                  <to>
                    <xdr:col>11</xdr:col>
                    <xdr:colOff>419100</xdr:colOff>
                    <xdr:row>11</xdr:row>
                    <xdr:rowOff>323850</xdr:rowOff>
                  </to>
                </anchor>
              </controlPr>
            </control>
          </mc:Choice>
        </mc:AlternateContent>
        <mc:AlternateContent xmlns:mc="http://schemas.openxmlformats.org/markup-compatibility/2006">
          <mc:Choice Requires="x14">
            <control shapeId="8880" r:id="rId102" name="Option Button 1712">
              <controlPr defaultSize="0" autoFill="0" autoLine="0" autoPict="0">
                <anchor moveWithCells="1">
                  <from>
                    <xdr:col>12</xdr:col>
                    <xdr:colOff>171450</xdr:colOff>
                    <xdr:row>11</xdr:row>
                    <xdr:rowOff>76200</xdr:rowOff>
                  </from>
                  <to>
                    <xdr:col>12</xdr:col>
                    <xdr:colOff>419100</xdr:colOff>
                    <xdr:row>11</xdr:row>
                    <xdr:rowOff>323850</xdr:rowOff>
                  </to>
                </anchor>
              </controlPr>
            </control>
          </mc:Choice>
        </mc:AlternateContent>
        <mc:AlternateContent xmlns:mc="http://schemas.openxmlformats.org/markup-compatibility/2006">
          <mc:Choice Requires="x14">
            <control shapeId="8881" r:id="rId103" name="Option Button 1713">
              <controlPr defaultSize="0" autoFill="0" autoLine="0" autoPict="0">
                <anchor moveWithCells="1">
                  <from>
                    <xdr:col>13</xdr:col>
                    <xdr:colOff>171450</xdr:colOff>
                    <xdr:row>11</xdr:row>
                    <xdr:rowOff>76200</xdr:rowOff>
                  </from>
                  <to>
                    <xdr:col>13</xdr:col>
                    <xdr:colOff>419100</xdr:colOff>
                    <xdr:row>11</xdr:row>
                    <xdr:rowOff>323850</xdr:rowOff>
                  </to>
                </anchor>
              </controlPr>
            </control>
          </mc:Choice>
        </mc:AlternateContent>
        <mc:AlternateContent xmlns:mc="http://schemas.openxmlformats.org/markup-compatibility/2006">
          <mc:Choice Requires="x14">
            <control shapeId="8882" r:id="rId104" name="Option Button 1714">
              <controlPr defaultSize="0" autoFill="0" autoLine="0" autoPict="0">
                <anchor moveWithCells="1">
                  <from>
                    <xdr:col>14</xdr:col>
                    <xdr:colOff>171450</xdr:colOff>
                    <xdr:row>11</xdr:row>
                    <xdr:rowOff>76200</xdr:rowOff>
                  </from>
                  <to>
                    <xdr:col>14</xdr:col>
                    <xdr:colOff>419100</xdr:colOff>
                    <xdr:row>11</xdr:row>
                    <xdr:rowOff>323850</xdr:rowOff>
                  </to>
                </anchor>
              </controlPr>
            </control>
          </mc:Choice>
        </mc:AlternateContent>
        <mc:AlternateContent xmlns:mc="http://schemas.openxmlformats.org/markup-compatibility/2006">
          <mc:Choice Requires="x14">
            <control shapeId="8883" r:id="rId105" name="Option Button 1715">
              <controlPr defaultSize="0" autoFill="0" autoLine="0" autoPict="0">
                <anchor moveWithCells="1">
                  <from>
                    <xdr:col>15</xdr:col>
                    <xdr:colOff>171450</xdr:colOff>
                    <xdr:row>11</xdr:row>
                    <xdr:rowOff>76200</xdr:rowOff>
                  </from>
                  <to>
                    <xdr:col>15</xdr:col>
                    <xdr:colOff>419100</xdr:colOff>
                    <xdr:row>11</xdr:row>
                    <xdr:rowOff>323850</xdr:rowOff>
                  </to>
                </anchor>
              </controlPr>
            </control>
          </mc:Choice>
        </mc:AlternateContent>
        <mc:AlternateContent xmlns:mc="http://schemas.openxmlformats.org/markup-compatibility/2006">
          <mc:Choice Requires="x14">
            <control shapeId="8884" r:id="rId106" name="Option Button 1716">
              <controlPr defaultSize="0" autoFill="0" autoLine="0" autoPict="0">
                <anchor moveWithCells="1">
                  <from>
                    <xdr:col>16</xdr:col>
                    <xdr:colOff>171450</xdr:colOff>
                    <xdr:row>11</xdr:row>
                    <xdr:rowOff>76200</xdr:rowOff>
                  </from>
                  <to>
                    <xdr:col>16</xdr:col>
                    <xdr:colOff>419100</xdr:colOff>
                    <xdr:row>11</xdr:row>
                    <xdr:rowOff>323850</xdr:rowOff>
                  </to>
                </anchor>
              </controlPr>
            </control>
          </mc:Choice>
        </mc:AlternateContent>
        <mc:AlternateContent xmlns:mc="http://schemas.openxmlformats.org/markup-compatibility/2006">
          <mc:Choice Requires="x14">
            <control shapeId="8885" r:id="rId107" name="Group Box 1717">
              <controlPr defaultSize="0" autoFill="0" autoPict="0">
                <anchor moveWithCells="1">
                  <from>
                    <xdr:col>5</xdr:col>
                    <xdr:colOff>28575</xdr:colOff>
                    <xdr:row>11</xdr:row>
                    <xdr:rowOff>47625</xdr:rowOff>
                  </from>
                  <to>
                    <xdr:col>16</xdr:col>
                    <xdr:colOff>533400</xdr:colOff>
                    <xdr:row>11</xdr:row>
                    <xdr:rowOff>333375</xdr:rowOff>
                  </to>
                </anchor>
              </controlPr>
            </control>
          </mc:Choice>
        </mc:AlternateContent>
        <mc:AlternateContent xmlns:mc="http://schemas.openxmlformats.org/markup-compatibility/2006">
          <mc:Choice Requires="x14">
            <control shapeId="8886" r:id="rId108" name="Option Button 1718">
              <controlPr defaultSize="0" autoFill="0" autoLine="0" autoPict="0">
                <anchor moveWithCells="1">
                  <from>
                    <xdr:col>5</xdr:col>
                    <xdr:colOff>171450</xdr:colOff>
                    <xdr:row>12</xdr:row>
                    <xdr:rowOff>76200</xdr:rowOff>
                  </from>
                  <to>
                    <xdr:col>5</xdr:col>
                    <xdr:colOff>419100</xdr:colOff>
                    <xdr:row>12</xdr:row>
                    <xdr:rowOff>323850</xdr:rowOff>
                  </to>
                </anchor>
              </controlPr>
            </control>
          </mc:Choice>
        </mc:AlternateContent>
        <mc:AlternateContent xmlns:mc="http://schemas.openxmlformats.org/markup-compatibility/2006">
          <mc:Choice Requires="x14">
            <control shapeId="8887" r:id="rId109" name="Option Button 1719">
              <controlPr defaultSize="0" autoFill="0" autoLine="0" autoPict="0">
                <anchor moveWithCells="1">
                  <from>
                    <xdr:col>6</xdr:col>
                    <xdr:colOff>171450</xdr:colOff>
                    <xdr:row>12</xdr:row>
                    <xdr:rowOff>76200</xdr:rowOff>
                  </from>
                  <to>
                    <xdr:col>6</xdr:col>
                    <xdr:colOff>419100</xdr:colOff>
                    <xdr:row>12</xdr:row>
                    <xdr:rowOff>323850</xdr:rowOff>
                  </to>
                </anchor>
              </controlPr>
            </control>
          </mc:Choice>
        </mc:AlternateContent>
        <mc:AlternateContent xmlns:mc="http://schemas.openxmlformats.org/markup-compatibility/2006">
          <mc:Choice Requires="x14">
            <control shapeId="8888" r:id="rId110" name="Option Button 1720">
              <controlPr defaultSize="0" autoFill="0" autoLine="0" autoPict="0">
                <anchor moveWithCells="1">
                  <from>
                    <xdr:col>7</xdr:col>
                    <xdr:colOff>171450</xdr:colOff>
                    <xdr:row>12</xdr:row>
                    <xdr:rowOff>76200</xdr:rowOff>
                  </from>
                  <to>
                    <xdr:col>7</xdr:col>
                    <xdr:colOff>419100</xdr:colOff>
                    <xdr:row>12</xdr:row>
                    <xdr:rowOff>323850</xdr:rowOff>
                  </to>
                </anchor>
              </controlPr>
            </control>
          </mc:Choice>
        </mc:AlternateContent>
        <mc:AlternateContent xmlns:mc="http://schemas.openxmlformats.org/markup-compatibility/2006">
          <mc:Choice Requires="x14">
            <control shapeId="8889" r:id="rId111" name="Option Button 1721">
              <controlPr defaultSize="0" autoFill="0" autoLine="0" autoPict="0">
                <anchor moveWithCells="1">
                  <from>
                    <xdr:col>8</xdr:col>
                    <xdr:colOff>171450</xdr:colOff>
                    <xdr:row>12</xdr:row>
                    <xdr:rowOff>76200</xdr:rowOff>
                  </from>
                  <to>
                    <xdr:col>8</xdr:col>
                    <xdr:colOff>419100</xdr:colOff>
                    <xdr:row>12</xdr:row>
                    <xdr:rowOff>323850</xdr:rowOff>
                  </to>
                </anchor>
              </controlPr>
            </control>
          </mc:Choice>
        </mc:AlternateContent>
        <mc:AlternateContent xmlns:mc="http://schemas.openxmlformats.org/markup-compatibility/2006">
          <mc:Choice Requires="x14">
            <control shapeId="8890" r:id="rId112" name="Option Button 1722">
              <controlPr defaultSize="0" autoFill="0" autoLine="0" autoPict="0">
                <anchor moveWithCells="1">
                  <from>
                    <xdr:col>9</xdr:col>
                    <xdr:colOff>171450</xdr:colOff>
                    <xdr:row>12</xdr:row>
                    <xdr:rowOff>76200</xdr:rowOff>
                  </from>
                  <to>
                    <xdr:col>9</xdr:col>
                    <xdr:colOff>419100</xdr:colOff>
                    <xdr:row>12</xdr:row>
                    <xdr:rowOff>323850</xdr:rowOff>
                  </to>
                </anchor>
              </controlPr>
            </control>
          </mc:Choice>
        </mc:AlternateContent>
        <mc:AlternateContent xmlns:mc="http://schemas.openxmlformats.org/markup-compatibility/2006">
          <mc:Choice Requires="x14">
            <control shapeId="8891" r:id="rId113" name="Option Button 1723">
              <controlPr defaultSize="0" autoFill="0" autoLine="0" autoPict="0">
                <anchor moveWithCells="1">
                  <from>
                    <xdr:col>10</xdr:col>
                    <xdr:colOff>171450</xdr:colOff>
                    <xdr:row>12</xdr:row>
                    <xdr:rowOff>76200</xdr:rowOff>
                  </from>
                  <to>
                    <xdr:col>10</xdr:col>
                    <xdr:colOff>419100</xdr:colOff>
                    <xdr:row>12</xdr:row>
                    <xdr:rowOff>323850</xdr:rowOff>
                  </to>
                </anchor>
              </controlPr>
            </control>
          </mc:Choice>
        </mc:AlternateContent>
        <mc:AlternateContent xmlns:mc="http://schemas.openxmlformats.org/markup-compatibility/2006">
          <mc:Choice Requires="x14">
            <control shapeId="8892" r:id="rId114" name="Option Button 1724">
              <controlPr defaultSize="0" autoFill="0" autoLine="0" autoPict="0">
                <anchor moveWithCells="1">
                  <from>
                    <xdr:col>11</xdr:col>
                    <xdr:colOff>171450</xdr:colOff>
                    <xdr:row>12</xdr:row>
                    <xdr:rowOff>76200</xdr:rowOff>
                  </from>
                  <to>
                    <xdr:col>11</xdr:col>
                    <xdr:colOff>419100</xdr:colOff>
                    <xdr:row>12</xdr:row>
                    <xdr:rowOff>323850</xdr:rowOff>
                  </to>
                </anchor>
              </controlPr>
            </control>
          </mc:Choice>
        </mc:AlternateContent>
        <mc:AlternateContent xmlns:mc="http://schemas.openxmlformats.org/markup-compatibility/2006">
          <mc:Choice Requires="x14">
            <control shapeId="8893" r:id="rId115" name="Option Button 1725">
              <controlPr defaultSize="0" autoFill="0" autoLine="0" autoPict="0">
                <anchor moveWithCells="1">
                  <from>
                    <xdr:col>12</xdr:col>
                    <xdr:colOff>171450</xdr:colOff>
                    <xdr:row>12</xdr:row>
                    <xdr:rowOff>76200</xdr:rowOff>
                  </from>
                  <to>
                    <xdr:col>12</xdr:col>
                    <xdr:colOff>419100</xdr:colOff>
                    <xdr:row>12</xdr:row>
                    <xdr:rowOff>323850</xdr:rowOff>
                  </to>
                </anchor>
              </controlPr>
            </control>
          </mc:Choice>
        </mc:AlternateContent>
        <mc:AlternateContent xmlns:mc="http://schemas.openxmlformats.org/markup-compatibility/2006">
          <mc:Choice Requires="x14">
            <control shapeId="8894" r:id="rId116" name="Option Button 1726">
              <controlPr defaultSize="0" autoFill="0" autoLine="0" autoPict="0">
                <anchor moveWithCells="1">
                  <from>
                    <xdr:col>13</xdr:col>
                    <xdr:colOff>171450</xdr:colOff>
                    <xdr:row>12</xdr:row>
                    <xdr:rowOff>76200</xdr:rowOff>
                  </from>
                  <to>
                    <xdr:col>13</xdr:col>
                    <xdr:colOff>419100</xdr:colOff>
                    <xdr:row>12</xdr:row>
                    <xdr:rowOff>323850</xdr:rowOff>
                  </to>
                </anchor>
              </controlPr>
            </control>
          </mc:Choice>
        </mc:AlternateContent>
        <mc:AlternateContent xmlns:mc="http://schemas.openxmlformats.org/markup-compatibility/2006">
          <mc:Choice Requires="x14">
            <control shapeId="8895" r:id="rId117" name="Option Button 1727">
              <controlPr defaultSize="0" autoFill="0" autoLine="0" autoPict="0">
                <anchor moveWithCells="1">
                  <from>
                    <xdr:col>14</xdr:col>
                    <xdr:colOff>171450</xdr:colOff>
                    <xdr:row>12</xdr:row>
                    <xdr:rowOff>76200</xdr:rowOff>
                  </from>
                  <to>
                    <xdr:col>14</xdr:col>
                    <xdr:colOff>419100</xdr:colOff>
                    <xdr:row>12</xdr:row>
                    <xdr:rowOff>323850</xdr:rowOff>
                  </to>
                </anchor>
              </controlPr>
            </control>
          </mc:Choice>
        </mc:AlternateContent>
        <mc:AlternateContent xmlns:mc="http://schemas.openxmlformats.org/markup-compatibility/2006">
          <mc:Choice Requires="x14">
            <control shapeId="8896" r:id="rId118" name="Option Button 1728">
              <controlPr defaultSize="0" autoFill="0" autoLine="0" autoPict="0">
                <anchor moveWithCells="1">
                  <from>
                    <xdr:col>15</xdr:col>
                    <xdr:colOff>171450</xdr:colOff>
                    <xdr:row>12</xdr:row>
                    <xdr:rowOff>76200</xdr:rowOff>
                  </from>
                  <to>
                    <xdr:col>15</xdr:col>
                    <xdr:colOff>419100</xdr:colOff>
                    <xdr:row>12</xdr:row>
                    <xdr:rowOff>323850</xdr:rowOff>
                  </to>
                </anchor>
              </controlPr>
            </control>
          </mc:Choice>
        </mc:AlternateContent>
        <mc:AlternateContent xmlns:mc="http://schemas.openxmlformats.org/markup-compatibility/2006">
          <mc:Choice Requires="x14">
            <control shapeId="8897" r:id="rId119" name="Option Button 1729">
              <controlPr defaultSize="0" autoFill="0" autoLine="0" autoPict="0">
                <anchor moveWithCells="1">
                  <from>
                    <xdr:col>16</xdr:col>
                    <xdr:colOff>171450</xdr:colOff>
                    <xdr:row>12</xdr:row>
                    <xdr:rowOff>76200</xdr:rowOff>
                  </from>
                  <to>
                    <xdr:col>16</xdr:col>
                    <xdr:colOff>419100</xdr:colOff>
                    <xdr:row>12</xdr:row>
                    <xdr:rowOff>323850</xdr:rowOff>
                  </to>
                </anchor>
              </controlPr>
            </control>
          </mc:Choice>
        </mc:AlternateContent>
        <mc:AlternateContent xmlns:mc="http://schemas.openxmlformats.org/markup-compatibility/2006">
          <mc:Choice Requires="x14">
            <control shapeId="8898" r:id="rId120" name="Group Box 1730">
              <controlPr defaultSize="0" autoFill="0" autoPict="0">
                <anchor moveWithCells="1">
                  <from>
                    <xdr:col>5</xdr:col>
                    <xdr:colOff>28575</xdr:colOff>
                    <xdr:row>12</xdr:row>
                    <xdr:rowOff>47625</xdr:rowOff>
                  </from>
                  <to>
                    <xdr:col>16</xdr:col>
                    <xdr:colOff>533400</xdr:colOff>
                    <xdr:row>12</xdr:row>
                    <xdr:rowOff>333375</xdr:rowOff>
                  </to>
                </anchor>
              </controlPr>
            </control>
          </mc:Choice>
        </mc:AlternateContent>
        <mc:AlternateContent xmlns:mc="http://schemas.openxmlformats.org/markup-compatibility/2006">
          <mc:Choice Requires="x14">
            <control shapeId="8899" r:id="rId121" name="Option Button 1731">
              <controlPr defaultSize="0" autoFill="0" autoLine="0" autoPict="0">
                <anchor moveWithCells="1">
                  <from>
                    <xdr:col>5</xdr:col>
                    <xdr:colOff>171450</xdr:colOff>
                    <xdr:row>13</xdr:row>
                    <xdr:rowOff>76200</xdr:rowOff>
                  </from>
                  <to>
                    <xdr:col>5</xdr:col>
                    <xdr:colOff>419100</xdr:colOff>
                    <xdr:row>13</xdr:row>
                    <xdr:rowOff>323850</xdr:rowOff>
                  </to>
                </anchor>
              </controlPr>
            </control>
          </mc:Choice>
        </mc:AlternateContent>
        <mc:AlternateContent xmlns:mc="http://schemas.openxmlformats.org/markup-compatibility/2006">
          <mc:Choice Requires="x14">
            <control shapeId="8900" r:id="rId122" name="Option Button 1732">
              <controlPr defaultSize="0" autoFill="0" autoLine="0" autoPict="0">
                <anchor moveWithCells="1">
                  <from>
                    <xdr:col>6</xdr:col>
                    <xdr:colOff>171450</xdr:colOff>
                    <xdr:row>13</xdr:row>
                    <xdr:rowOff>76200</xdr:rowOff>
                  </from>
                  <to>
                    <xdr:col>6</xdr:col>
                    <xdr:colOff>419100</xdr:colOff>
                    <xdr:row>13</xdr:row>
                    <xdr:rowOff>323850</xdr:rowOff>
                  </to>
                </anchor>
              </controlPr>
            </control>
          </mc:Choice>
        </mc:AlternateContent>
        <mc:AlternateContent xmlns:mc="http://schemas.openxmlformats.org/markup-compatibility/2006">
          <mc:Choice Requires="x14">
            <control shapeId="8901" r:id="rId123" name="Option Button 1733">
              <controlPr defaultSize="0" autoFill="0" autoLine="0" autoPict="0">
                <anchor moveWithCells="1">
                  <from>
                    <xdr:col>7</xdr:col>
                    <xdr:colOff>171450</xdr:colOff>
                    <xdr:row>13</xdr:row>
                    <xdr:rowOff>76200</xdr:rowOff>
                  </from>
                  <to>
                    <xdr:col>7</xdr:col>
                    <xdr:colOff>419100</xdr:colOff>
                    <xdr:row>13</xdr:row>
                    <xdr:rowOff>323850</xdr:rowOff>
                  </to>
                </anchor>
              </controlPr>
            </control>
          </mc:Choice>
        </mc:AlternateContent>
        <mc:AlternateContent xmlns:mc="http://schemas.openxmlformats.org/markup-compatibility/2006">
          <mc:Choice Requires="x14">
            <control shapeId="8902" r:id="rId124" name="Option Button 1734">
              <controlPr defaultSize="0" autoFill="0" autoLine="0" autoPict="0">
                <anchor moveWithCells="1">
                  <from>
                    <xdr:col>8</xdr:col>
                    <xdr:colOff>171450</xdr:colOff>
                    <xdr:row>13</xdr:row>
                    <xdr:rowOff>76200</xdr:rowOff>
                  </from>
                  <to>
                    <xdr:col>8</xdr:col>
                    <xdr:colOff>419100</xdr:colOff>
                    <xdr:row>13</xdr:row>
                    <xdr:rowOff>323850</xdr:rowOff>
                  </to>
                </anchor>
              </controlPr>
            </control>
          </mc:Choice>
        </mc:AlternateContent>
        <mc:AlternateContent xmlns:mc="http://schemas.openxmlformats.org/markup-compatibility/2006">
          <mc:Choice Requires="x14">
            <control shapeId="8903" r:id="rId125" name="Option Button 1735">
              <controlPr defaultSize="0" autoFill="0" autoLine="0" autoPict="0">
                <anchor moveWithCells="1">
                  <from>
                    <xdr:col>9</xdr:col>
                    <xdr:colOff>171450</xdr:colOff>
                    <xdr:row>13</xdr:row>
                    <xdr:rowOff>76200</xdr:rowOff>
                  </from>
                  <to>
                    <xdr:col>9</xdr:col>
                    <xdr:colOff>419100</xdr:colOff>
                    <xdr:row>13</xdr:row>
                    <xdr:rowOff>323850</xdr:rowOff>
                  </to>
                </anchor>
              </controlPr>
            </control>
          </mc:Choice>
        </mc:AlternateContent>
        <mc:AlternateContent xmlns:mc="http://schemas.openxmlformats.org/markup-compatibility/2006">
          <mc:Choice Requires="x14">
            <control shapeId="8904" r:id="rId126" name="Option Button 1736">
              <controlPr defaultSize="0" autoFill="0" autoLine="0" autoPict="0">
                <anchor moveWithCells="1">
                  <from>
                    <xdr:col>10</xdr:col>
                    <xdr:colOff>171450</xdr:colOff>
                    <xdr:row>13</xdr:row>
                    <xdr:rowOff>76200</xdr:rowOff>
                  </from>
                  <to>
                    <xdr:col>10</xdr:col>
                    <xdr:colOff>419100</xdr:colOff>
                    <xdr:row>13</xdr:row>
                    <xdr:rowOff>323850</xdr:rowOff>
                  </to>
                </anchor>
              </controlPr>
            </control>
          </mc:Choice>
        </mc:AlternateContent>
        <mc:AlternateContent xmlns:mc="http://schemas.openxmlformats.org/markup-compatibility/2006">
          <mc:Choice Requires="x14">
            <control shapeId="8905" r:id="rId127" name="Option Button 1737">
              <controlPr defaultSize="0" autoFill="0" autoLine="0" autoPict="0">
                <anchor moveWithCells="1">
                  <from>
                    <xdr:col>11</xdr:col>
                    <xdr:colOff>171450</xdr:colOff>
                    <xdr:row>13</xdr:row>
                    <xdr:rowOff>76200</xdr:rowOff>
                  </from>
                  <to>
                    <xdr:col>11</xdr:col>
                    <xdr:colOff>419100</xdr:colOff>
                    <xdr:row>13</xdr:row>
                    <xdr:rowOff>323850</xdr:rowOff>
                  </to>
                </anchor>
              </controlPr>
            </control>
          </mc:Choice>
        </mc:AlternateContent>
        <mc:AlternateContent xmlns:mc="http://schemas.openxmlformats.org/markup-compatibility/2006">
          <mc:Choice Requires="x14">
            <control shapeId="8906" r:id="rId128" name="Option Button 1738">
              <controlPr defaultSize="0" autoFill="0" autoLine="0" autoPict="0">
                <anchor moveWithCells="1">
                  <from>
                    <xdr:col>12</xdr:col>
                    <xdr:colOff>171450</xdr:colOff>
                    <xdr:row>13</xdr:row>
                    <xdr:rowOff>76200</xdr:rowOff>
                  </from>
                  <to>
                    <xdr:col>12</xdr:col>
                    <xdr:colOff>419100</xdr:colOff>
                    <xdr:row>13</xdr:row>
                    <xdr:rowOff>323850</xdr:rowOff>
                  </to>
                </anchor>
              </controlPr>
            </control>
          </mc:Choice>
        </mc:AlternateContent>
        <mc:AlternateContent xmlns:mc="http://schemas.openxmlformats.org/markup-compatibility/2006">
          <mc:Choice Requires="x14">
            <control shapeId="8907" r:id="rId129" name="Option Button 1739">
              <controlPr defaultSize="0" autoFill="0" autoLine="0" autoPict="0">
                <anchor moveWithCells="1">
                  <from>
                    <xdr:col>13</xdr:col>
                    <xdr:colOff>171450</xdr:colOff>
                    <xdr:row>13</xdr:row>
                    <xdr:rowOff>76200</xdr:rowOff>
                  </from>
                  <to>
                    <xdr:col>13</xdr:col>
                    <xdr:colOff>419100</xdr:colOff>
                    <xdr:row>13</xdr:row>
                    <xdr:rowOff>323850</xdr:rowOff>
                  </to>
                </anchor>
              </controlPr>
            </control>
          </mc:Choice>
        </mc:AlternateContent>
        <mc:AlternateContent xmlns:mc="http://schemas.openxmlformats.org/markup-compatibility/2006">
          <mc:Choice Requires="x14">
            <control shapeId="8908" r:id="rId130" name="Option Button 1740">
              <controlPr defaultSize="0" autoFill="0" autoLine="0" autoPict="0">
                <anchor moveWithCells="1">
                  <from>
                    <xdr:col>14</xdr:col>
                    <xdr:colOff>171450</xdr:colOff>
                    <xdr:row>13</xdr:row>
                    <xdr:rowOff>76200</xdr:rowOff>
                  </from>
                  <to>
                    <xdr:col>14</xdr:col>
                    <xdr:colOff>419100</xdr:colOff>
                    <xdr:row>13</xdr:row>
                    <xdr:rowOff>323850</xdr:rowOff>
                  </to>
                </anchor>
              </controlPr>
            </control>
          </mc:Choice>
        </mc:AlternateContent>
        <mc:AlternateContent xmlns:mc="http://schemas.openxmlformats.org/markup-compatibility/2006">
          <mc:Choice Requires="x14">
            <control shapeId="8909" r:id="rId131" name="Option Button 1741">
              <controlPr defaultSize="0" autoFill="0" autoLine="0" autoPict="0">
                <anchor moveWithCells="1">
                  <from>
                    <xdr:col>15</xdr:col>
                    <xdr:colOff>171450</xdr:colOff>
                    <xdr:row>13</xdr:row>
                    <xdr:rowOff>76200</xdr:rowOff>
                  </from>
                  <to>
                    <xdr:col>15</xdr:col>
                    <xdr:colOff>419100</xdr:colOff>
                    <xdr:row>13</xdr:row>
                    <xdr:rowOff>323850</xdr:rowOff>
                  </to>
                </anchor>
              </controlPr>
            </control>
          </mc:Choice>
        </mc:AlternateContent>
        <mc:AlternateContent xmlns:mc="http://schemas.openxmlformats.org/markup-compatibility/2006">
          <mc:Choice Requires="x14">
            <control shapeId="8910" r:id="rId132" name="Option Button 1742">
              <controlPr defaultSize="0" autoFill="0" autoLine="0" autoPict="0">
                <anchor moveWithCells="1">
                  <from>
                    <xdr:col>16</xdr:col>
                    <xdr:colOff>171450</xdr:colOff>
                    <xdr:row>13</xdr:row>
                    <xdr:rowOff>76200</xdr:rowOff>
                  </from>
                  <to>
                    <xdr:col>16</xdr:col>
                    <xdr:colOff>419100</xdr:colOff>
                    <xdr:row>13</xdr:row>
                    <xdr:rowOff>323850</xdr:rowOff>
                  </to>
                </anchor>
              </controlPr>
            </control>
          </mc:Choice>
        </mc:AlternateContent>
        <mc:AlternateContent xmlns:mc="http://schemas.openxmlformats.org/markup-compatibility/2006">
          <mc:Choice Requires="x14">
            <control shapeId="8911" r:id="rId133" name="Group Box 1743">
              <controlPr defaultSize="0" autoFill="0" autoPict="0">
                <anchor moveWithCells="1">
                  <from>
                    <xdr:col>5</xdr:col>
                    <xdr:colOff>28575</xdr:colOff>
                    <xdr:row>13</xdr:row>
                    <xdr:rowOff>47625</xdr:rowOff>
                  </from>
                  <to>
                    <xdr:col>16</xdr:col>
                    <xdr:colOff>533400</xdr:colOff>
                    <xdr:row>13</xdr:row>
                    <xdr:rowOff>333375</xdr:rowOff>
                  </to>
                </anchor>
              </controlPr>
            </control>
          </mc:Choice>
        </mc:AlternateContent>
        <mc:AlternateContent xmlns:mc="http://schemas.openxmlformats.org/markup-compatibility/2006">
          <mc:Choice Requires="x14">
            <control shapeId="8925" r:id="rId134" name="Option Button 1757">
              <controlPr defaultSize="0" autoFill="0" autoLine="0" autoPict="0">
                <anchor moveWithCells="1">
                  <from>
                    <xdr:col>5</xdr:col>
                    <xdr:colOff>171450</xdr:colOff>
                    <xdr:row>14</xdr:row>
                    <xdr:rowOff>76200</xdr:rowOff>
                  </from>
                  <to>
                    <xdr:col>5</xdr:col>
                    <xdr:colOff>419100</xdr:colOff>
                    <xdr:row>14</xdr:row>
                    <xdr:rowOff>323850</xdr:rowOff>
                  </to>
                </anchor>
              </controlPr>
            </control>
          </mc:Choice>
        </mc:AlternateContent>
        <mc:AlternateContent xmlns:mc="http://schemas.openxmlformats.org/markup-compatibility/2006">
          <mc:Choice Requires="x14">
            <control shapeId="8926" r:id="rId135" name="Option Button 1758">
              <controlPr defaultSize="0" autoFill="0" autoLine="0" autoPict="0">
                <anchor moveWithCells="1">
                  <from>
                    <xdr:col>6</xdr:col>
                    <xdr:colOff>171450</xdr:colOff>
                    <xdr:row>14</xdr:row>
                    <xdr:rowOff>76200</xdr:rowOff>
                  </from>
                  <to>
                    <xdr:col>6</xdr:col>
                    <xdr:colOff>419100</xdr:colOff>
                    <xdr:row>14</xdr:row>
                    <xdr:rowOff>323850</xdr:rowOff>
                  </to>
                </anchor>
              </controlPr>
            </control>
          </mc:Choice>
        </mc:AlternateContent>
        <mc:AlternateContent xmlns:mc="http://schemas.openxmlformats.org/markup-compatibility/2006">
          <mc:Choice Requires="x14">
            <control shapeId="8927" r:id="rId136" name="Option Button 1759">
              <controlPr defaultSize="0" autoFill="0" autoLine="0" autoPict="0">
                <anchor moveWithCells="1">
                  <from>
                    <xdr:col>7</xdr:col>
                    <xdr:colOff>171450</xdr:colOff>
                    <xdr:row>14</xdr:row>
                    <xdr:rowOff>76200</xdr:rowOff>
                  </from>
                  <to>
                    <xdr:col>7</xdr:col>
                    <xdr:colOff>419100</xdr:colOff>
                    <xdr:row>14</xdr:row>
                    <xdr:rowOff>323850</xdr:rowOff>
                  </to>
                </anchor>
              </controlPr>
            </control>
          </mc:Choice>
        </mc:AlternateContent>
        <mc:AlternateContent xmlns:mc="http://schemas.openxmlformats.org/markup-compatibility/2006">
          <mc:Choice Requires="x14">
            <control shapeId="8928" r:id="rId137" name="Option Button 1760">
              <controlPr defaultSize="0" autoFill="0" autoLine="0" autoPict="0">
                <anchor moveWithCells="1">
                  <from>
                    <xdr:col>8</xdr:col>
                    <xdr:colOff>171450</xdr:colOff>
                    <xdr:row>14</xdr:row>
                    <xdr:rowOff>76200</xdr:rowOff>
                  </from>
                  <to>
                    <xdr:col>8</xdr:col>
                    <xdr:colOff>419100</xdr:colOff>
                    <xdr:row>14</xdr:row>
                    <xdr:rowOff>323850</xdr:rowOff>
                  </to>
                </anchor>
              </controlPr>
            </control>
          </mc:Choice>
        </mc:AlternateContent>
        <mc:AlternateContent xmlns:mc="http://schemas.openxmlformats.org/markup-compatibility/2006">
          <mc:Choice Requires="x14">
            <control shapeId="8929" r:id="rId138" name="Option Button 1761">
              <controlPr defaultSize="0" autoFill="0" autoLine="0" autoPict="0">
                <anchor moveWithCells="1">
                  <from>
                    <xdr:col>9</xdr:col>
                    <xdr:colOff>171450</xdr:colOff>
                    <xdr:row>14</xdr:row>
                    <xdr:rowOff>76200</xdr:rowOff>
                  </from>
                  <to>
                    <xdr:col>9</xdr:col>
                    <xdr:colOff>419100</xdr:colOff>
                    <xdr:row>14</xdr:row>
                    <xdr:rowOff>323850</xdr:rowOff>
                  </to>
                </anchor>
              </controlPr>
            </control>
          </mc:Choice>
        </mc:AlternateContent>
        <mc:AlternateContent xmlns:mc="http://schemas.openxmlformats.org/markup-compatibility/2006">
          <mc:Choice Requires="x14">
            <control shapeId="8930" r:id="rId139" name="Option Button 1762">
              <controlPr defaultSize="0" autoFill="0" autoLine="0" autoPict="0">
                <anchor moveWithCells="1">
                  <from>
                    <xdr:col>10</xdr:col>
                    <xdr:colOff>171450</xdr:colOff>
                    <xdr:row>14</xdr:row>
                    <xdr:rowOff>76200</xdr:rowOff>
                  </from>
                  <to>
                    <xdr:col>10</xdr:col>
                    <xdr:colOff>419100</xdr:colOff>
                    <xdr:row>14</xdr:row>
                    <xdr:rowOff>323850</xdr:rowOff>
                  </to>
                </anchor>
              </controlPr>
            </control>
          </mc:Choice>
        </mc:AlternateContent>
        <mc:AlternateContent xmlns:mc="http://schemas.openxmlformats.org/markup-compatibility/2006">
          <mc:Choice Requires="x14">
            <control shapeId="8931" r:id="rId140" name="Option Button 1763">
              <controlPr defaultSize="0" autoFill="0" autoLine="0" autoPict="0">
                <anchor moveWithCells="1">
                  <from>
                    <xdr:col>11</xdr:col>
                    <xdr:colOff>171450</xdr:colOff>
                    <xdr:row>14</xdr:row>
                    <xdr:rowOff>76200</xdr:rowOff>
                  </from>
                  <to>
                    <xdr:col>11</xdr:col>
                    <xdr:colOff>419100</xdr:colOff>
                    <xdr:row>14</xdr:row>
                    <xdr:rowOff>323850</xdr:rowOff>
                  </to>
                </anchor>
              </controlPr>
            </control>
          </mc:Choice>
        </mc:AlternateContent>
        <mc:AlternateContent xmlns:mc="http://schemas.openxmlformats.org/markup-compatibility/2006">
          <mc:Choice Requires="x14">
            <control shapeId="8932" r:id="rId141" name="Option Button 1764">
              <controlPr defaultSize="0" autoFill="0" autoLine="0" autoPict="0">
                <anchor moveWithCells="1">
                  <from>
                    <xdr:col>12</xdr:col>
                    <xdr:colOff>171450</xdr:colOff>
                    <xdr:row>14</xdr:row>
                    <xdr:rowOff>76200</xdr:rowOff>
                  </from>
                  <to>
                    <xdr:col>12</xdr:col>
                    <xdr:colOff>419100</xdr:colOff>
                    <xdr:row>14</xdr:row>
                    <xdr:rowOff>323850</xdr:rowOff>
                  </to>
                </anchor>
              </controlPr>
            </control>
          </mc:Choice>
        </mc:AlternateContent>
        <mc:AlternateContent xmlns:mc="http://schemas.openxmlformats.org/markup-compatibility/2006">
          <mc:Choice Requires="x14">
            <control shapeId="8933" r:id="rId142" name="Option Button 1765">
              <controlPr defaultSize="0" autoFill="0" autoLine="0" autoPict="0">
                <anchor moveWithCells="1">
                  <from>
                    <xdr:col>13</xdr:col>
                    <xdr:colOff>171450</xdr:colOff>
                    <xdr:row>14</xdr:row>
                    <xdr:rowOff>76200</xdr:rowOff>
                  </from>
                  <to>
                    <xdr:col>13</xdr:col>
                    <xdr:colOff>419100</xdr:colOff>
                    <xdr:row>14</xdr:row>
                    <xdr:rowOff>323850</xdr:rowOff>
                  </to>
                </anchor>
              </controlPr>
            </control>
          </mc:Choice>
        </mc:AlternateContent>
        <mc:AlternateContent xmlns:mc="http://schemas.openxmlformats.org/markup-compatibility/2006">
          <mc:Choice Requires="x14">
            <control shapeId="8934" r:id="rId143" name="Option Button 1766">
              <controlPr defaultSize="0" autoFill="0" autoLine="0" autoPict="0">
                <anchor moveWithCells="1">
                  <from>
                    <xdr:col>14</xdr:col>
                    <xdr:colOff>171450</xdr:colOff>
                    <xdr:row>14</xdr:row>
                    <xdr:rowOff>76200</xdr:rowOff>
                  </from>
                  <to>
                    <xdr:col>14</xdr:col>
                    <xdr:colOff>419100</xdr:colOff>
                    <xdr:row>14</xdr:row>
                    <xdr:rowOff>323850</xdr:rowOff>
                  </to>
                </anchor>
              </controlPr>
            </control>
          </mc:Choice>
        </mc:AlternateContent>
        <mc:AlternateContent xmlns:mc="http://schemas.openxmlformats.org/markup-compatibility/2006">
          <mc:Choice Requires="x14">
            <control shapeId="8935" r:id="rId144" name="Option Button 1767">
              <controlPr defaultSize="0" autoFill="0" autoLine="0" autoPict="0">
                <anchor moveWithCells="1">
                  <from>
                    <xdr:col>15</xdr:col>
                    <xdr:colOff>171450</xdr:colOff>
                    <xdr:row>14</xdr:row>
                    <xdr:rowOff>76200</xdr:rowOff>
                  </from>
                  <to>
                    <xdr:col>15</xdr:col>
                    <xdr:colOff>419100</xdr:colOff>
                    <xdr:row>14</xdr:row>
                    <xdr:rowOff>323850</xdr:rowOff>
                  </to>
                </anchor>
              </controlPr>
            </control>
          </mc:Choice>
        </mc:AlternateContent>
        <mc:AlternateContent xmlns:mc="http://schemas.openxmlformats.org/markup-compatibility/2006">
          <mc:Choice Requires="x14">
            <control shapeId="8936" r:id="rId145" name="Option Button 1768">
              <controlPr defaultSize="0" autoFill="0" autoLine="0" autoPict="0">
                <anchor moveWithCells="1">
                  <from>
                    <xdr:col>16</xdr:col>
                    <xdr:colOff>171450</xdr:colOff>
                    <xdr:row>14</xdr:row>
                    <xdr:rowOff>76200</xdr:rowOff>
                  </from>
                  <to>
                    <xdr:col>16</xdr:col>
                    <xdr:colOff>419100</xdr:colOff>
                    <xdr:row>14</xdr:row>
                    <xdr:rowOff>323850</xdr:rowOff>
                  </to>
                </anchor>
              </controlPr>
            </control>
          </mc:Choice>
        </mc:AlternateContent>
        <mc:AlternateContent xmlns:mc="http://schemas.openxmlformats.org/markup-compatibility/2006">
          <mc:Choice Requires="x14">
            <control shapeId="8937" r:id="rId146" name="Group Box 1769">
              <controlPr defaultSize="0" autoFill="0" autoPict="0">
                <anchor moveWithCells="1">
                  <from>
                    <xdr:col>5</xdr:col>
                    <xdr:colOff>28575</xdr:colOff>
                    <xdr:row>14</xdr:row>
                    <xdr:rowOff>47625</xdr:rowOff>
                  </from>
                  <to>
                    <xdr:col>16</xdr:col>
                    <xdr:colOff>533400</xdr:colOff>
                    <xdr:row>14</xdr:row>
                    <xdr:rowOff>333375</xdr:rowOff>
                  </to>
                </anchor>
              </controlPr>
            </control>
          </mc:Choice>
        </mc:AlternateContent>
        <mc:AlternateContent xmlns:mc="http://schemas.openxmlformats.org/markup-compatibility/2006">
          <mc:Choice Requires="x14">
            <control shapeId="8938" r:id="rId147" name="Option Button 1770">
              <controlPr defaultSize="0" autoFill="0" autoLine="0" autoPict="0">
                <anchor moveWithCells="1">
                  <from>
                    <xdr:col>5</xdr:col>
                    <xdr:colOff>171450</xdr:colOff>
                    <xdr:row>15</xdr:row>
                    <xdr:rowOff>76200</xdr:rowOff>
                  </from>
                  <to>
                    <xdr:col>5</xdr:col>
                    <xdr:colOff>419100</xdr:colOff>
                    <xdr:row>15</xdr:row>
                    <xdr:rowOff>323850</xdr:rowOff>
                  </to>
                </anchor>
              </controlPr>
            </control>
          </mc:Choice>
        </mc:AlternateContent>
        <mc:AlternateContent xmlns:mc="http://schemas.openxmlformats.org/markup-compatibility/2006">
          <mc:Choice Requires="x14">
            <control shapeId="8939" r:id="rId148" name="Option Button 1771">
              <controlPr defaultSize="0" autoFill="0" autoLine="0" autoPict="0">
                <anchor moveWithCells="1">
                  <from>
                    <xdr:col>6</xdr:col>
                    <xdr:colOff>171450</xdr:colOff>
                    <xdr:row>15</xdr:row>
                    <xdr:rowOff>76200</xdr:rowOff>
                  </from>
                  <to>
                    <xdr:col>6</xdr:col>
                    <xdr:colOff>419100</xdr:colOff>
                    <xdr:row>15</xdr:row>
                    <xdr:rowOff>323850</xdr:rowOff>
                  </to>
                </anchor>
              </controlPr>
            </control>
          </mc:Choice>
        </mc:AlternateContent>
        <mc:AlternateContent xmlns:mc="http://schemas.openxmlformats.org/markup-compatibility/2006">
          <mc:Choice Requires="x14">
            <control shapeId="8940" r:id="rId149" name="Option Button 1772">
              <controlPr defaultSize="0" autoFill="0" autoLine="0" autoPict="0">
                <anchor moveWithCells="1">
                  <from>
                    <xdr:col>7</xdr:col>
                    <xdr:colOff>171450</xdr:colOff>
                    <xdr:row>15</xdr:row>
                    <xdr:rowOff>76200</xdr:rowOff>
                  </from>
                  <to>
                    <xdr:col>7</xdr:col>
                    <xdr:colOff>419100</xdr:colOff>
                    <xdr:row>15</xdr:row>
                    <xdr:rowOff>323850</xdr:rowOff>
                  </to>
                </anchor>
              </controlPr>
            </control>
          </mc:Choice>
        </mc:AlternateContent>
        <mc:AlternateContent xmlns:mc="http://schemas.openxmlformats.org/markup-compatibility/2006">
          <mc:Choice Requires="x14">
            <control shapeId="8941" r:id="rId150" name="Option Button 1773">
              <controlPr defaultSize="0" autoFill="0" autoLine="0" autoPict="0">
                <anchor moveWithCells="1">
                  <from>
                    <xdr:col>8</xdr:col>
                    <xdr:colOff>171450</xdr:colOff>
                    <xdr:row>15</xdr:row>
                    <xdr:rowOff>76200</xdr:rowOff>
                  </from>
                  <to>
                    <xdr:col>8</xdr:col>
                    <xdr:colOff>419100</xdr:colOff>
                    <xdr:row>15</xdr:row>
                    <xdr:rowOff>323850</xdr:rowOff>
                  </to>
                </anchor>
              </controlPr>
            </control>
          </mc:Choice>
        </mc:AlternateContent>
        <mc:AlternateContent xmlns:mc="http://schemas.openxmlformats.org/markup-compatibility/2006">
          <mc:Choice Requires="x14">
            <control shapeId="8942" r:id="rId151" name="Option Button 1774">
              <controlPr defaultSize="0" autoFill="0" autoLine="0" autoPict="0">
                <anchor moveWithCells="1">
                  <from>
                    <xdr:col>9</xdr:col>
                    <xdr:colOff>171450</xdr:colOff>
                    <xdr:row>15</xdr:row>
                    <xdr:rowOff>76200</xdr:rowOff>
                  </from>
                  <to>
                    <xdr:col>9</xdr:col>
                    <xdr:colOff>419100</xdr:colOff>
                    <xdr:row>15</xdr:row>
                    <xdr:rowOff>323850</xdr:rowOff>
                  </to>
                </anchor>
              </controlPr>
            </control>
          </mc:Choice>
        </mc:AlternateContent>
        <mc:AlternateContent xmlns:mc="http://schemas.openxmlformats.org/markup-compatibility/2006">
          <mc:Choice Requires="x14">
            <control shapeId="8943" r:id="rId152" name="Option Button 1775">
              <controlPr defaultSize="0" autoFill="0" autoLine="0" autoPict="0">
                <anchor moveWithCells="1">
                  <from>
                    <xdr:col>10</xdr:col>
                    <xdr:colOff>171450</xdr:colOff>
                    <xdr:row>15</xdr:row>
                    <xdr:rowOff>76200</xdr:rowOff>
                  </from>
                  <to>
                    <xdr:col>10</xdr:col>
                    <xdr:colOff>419100</xdr:colOff>
                    <xdr:row>15</xdr:row>
                    <xdr:rowOff>323850</xdr:rowOff>
                  </to>
                </anchor>
              </controlPr>
            </control>
          </mc:Choice>
        </mc:AlternateContent>
        <mc:AlternateContent xmlns:mc="http://schemas.openxmlformats.org/markup-compatibility/2006">
          <mc:Choice Requires="x14">
            <control shapeId="8944" r:id="rId153" name="Option Button 1776">
              <controlPr defaultSize="0" autoFill="0" autoLine="0" autoPict="0">
                <anchor moveWithCells="1">
                  <from>
                    <xdr:col>11</xdr:col>
                    <xdr:colOff>171450</xdr:colOff>
                    <xdr:row>15</xdr:row>
                    <xdr:rowOff>76200</xdr:rowOff>
                  </from>
                  <to>
                    <xdr:col>11</xdr:col>
                    <xdr:colOff>419100</xdr:colOff>
                    <xdr:row>15</xdr:row>
                    <xdr:rowOff>323850</xdr:rowOff>
                  </to>
                </anchor>
              </controlPr>
            </control>
          </mc:Choice>
        </mc:AlternateContent>
        <mc:AlternateContent xmlns:mc="http://schemas.openxmlformats.org/markup-compatibility/2006">
          <mc:Choice Requires="x14">
            <control shapeId="8945" r:id="rId154" name="Option Button 1777">
              <controlPr defaultSize="0" autoFill="0" autoLine="0" autoPict="0">
                <anchor moveWithCells="1">
                  <from>
                    <xdr:col>12</xdr:col>
                    <xdr:colOff>171450</xdr:colOff>
                    <xdr:row>15</xdr:row>
                    <xdr:rowOff>76200</xdr:rowOff>
                  </from>
                  <to>
                    <xdr:col>12</xdr:col>
                    <xdr:colOff>419100</xdr:colOff>
                    <xdr:row>15</xdr:row>
                    <xdr:rowOff>323850</xdr:rowOff>
                  </to>
                </anchor>
              </controlPr>
            </control>
          </mc:Choice>
        </mc:AlternateContent>
        <mc:AlternateContent xmlns:mc="http://schemas.openxmlformats.org/markup-compatibility/2006">
          <mc:Choice Requires="x14">
            <control shapeId="8946" r:id="rId155" name="Option Button 1778">
              <controlPr defaultSize="0" autoFill="0" autoLine="0" autoPict="0">
                <anchor moveWithCells="1">
                  <from>
                    <xdr:col>13</xdr:col>
                    <xdr:colOff>171450</xdr:colOff>
                    <xdr:row>15</xdr:row>
                    <xdr:rowOff>76200</xdr:rowOff>
                  </from>
                  <to>
                    <xdr:col>13</xdr:col>
                    <xdr:colOff>419100</xdr:colOff>
                    <xdr:row>15</xdr:row>
                    <xdr:rowOff>323850</xdr:rowOff>
                  </to>
                </anchor>
              </controlPr>
            </control>
          </mc:Choice>
        </mc:AlternateContent>
        <mc:AlternateContent xmlns:mc="http://schemas.openxmlformats.org/markup-compatibility/2006">
          <mc:Choice Requires="x14">
            <control shapeId="8947" r:id="rId156" name="Option Button 1779">
              <controlPr defaultSize="0" autoFill="0" autoLine="0" autoPict="0">
                <anchor moveWithCells="1">
                  <from>
                    <xdr:col>14</xdr:col>
                    <xdr:colOff>171450</xdr:colOff>
                    <xdr:row>15</xdr:row>
                    <xdr:rowOff>76200</xdr:rowOff>
                  </from>
                  <to>
                    <xdr:col>14</xdr:col>
                    <xdr:colOff>419100</xdr:colOff>
                    <xdr:row>15</xdr:row>
                    <xdr:rowOff>323850</xdr:rowOff>
                  </to>
                </anchor>
              </controlPr>
            </control>
          </mc:Choice>
        </mc:AlternateContent>
        <mc:AlternateContent xmlns:mc="http://schemas.openxmlformats.org/markup-compatibility/2006">
          <mc:Choice Requires="x14">
            <control shapeId="8948" r:id="rId157" name="Option Button 1780">
              <controlPr defaultSize="0" autoFill="0" autoLine="0" autoPict="0">
                <anchor moveWithCells="1">
                  <from>
                    <xdr:col>15</xdr:col>
                    <xdr:colOff>171450</xdr:colOff>
                    <xdr:row>15</xdr:row>
                    <xdr:rowOff>76200</xdr:rowOff>
                  </from>
                  <to>
                    <xdr:col>15</xdr:col>
                    <xdr:colOff>419100</xdr:colOff>
                    <xdr:row>15</xdr:row>
                    <xdr:rowOff>323850</xdr:rowOff>
                  </to>
                </anchor>
              </controlPr>
            </control>
          </mc:Choice>
        </mc:AlternateContent>
        <mc:AlternateContent xmlns:mc="http://schemas.openxmlformats.org/markup-compatibility/2006">
          <mc:Choice Requires="x14">
            <control shapeId="8949" r:id="rId158" name="Option Button 1781">
              <controlPr defaultSize="0" autoFill="0" autoLine="0" autoPict="0">
                <anchor moveWithCells="1">
                  <from>
                    <xdr:col>16</xdr:col>
                    <xdr:colOff>171450</xdr:colOff>
                    <xdr:row>15</xdr:row>
                    <xdr:rowOff>76200</xdr:rowOff>
                  </from>
                  <to>
                    <xdr:col>16</xdr:col>
                    <xdr:colOff>419100</xdr:colOff>
                    <xdr:row>15</xdr:row>
                    <xdr:rowOff>323850</xdr:rowOff>
                  </to>
                </anchor>
              </controlPr>
            </control>
          </mc:Choice>
        </mc:AlternateContent>
        <mc:AlternateContent xmlns:mc="http://schemas.openxmlformats.org/markup-compatibility/2006">
          <mc:Choice Requires="x14">
            <control shapeId="8950" r:id="rId159" name="Group Box 1782">
              <controlPr defaultSize="0" autoFill="0" autoPict="0">
                <anchor moveWithCells="1">
                  <from>
                    <xdr:col>5</xdr:col>
                    <xdr:colOff>28575</xdr:colOff>
                    <xdr:row>15</xdr:row>
                    <xdr:rowOff>47625</xdr:rowOff>
                  </from>
                  <to>
                    <xdr:col>16</xdr:col>
                    <xdr:colOff>533400</xdr:colOff>
                    <xdr:row>15</xdr:row>
                    <xdr:rowOff>333375</xdr:rowOff>
                  </to>
                </anchor>
              </controlPr>
            </control>
          </mc:Choice>
        </mc:AlternateContent>
        <mc:AlternateContent xmlns:mc="http://schemas.openxmlformats.org/markup-compatibility/2006">
          <mc:Choice Requires="x14">
            <control shapeId="8951" r:id="rId160" name="Option Button 1783">
              <controlPr defaultSize="0" autoFill="0" autoLine="0" autoPict="0">
                <anchor moveWithCells="1">
                  <from>
                    <xdr:col>5</xdr:col>
                    <xdr:colOff>171450</xdr:colOff>
                    <xdr:row>16</xdr:row>
                    <xdr:rowOff>76200</xdr:rowOff>
                  </from>
                  <to>
                    <xdr:col>5</xdr:col>
                    <xdr:colOff>419100</xdr:colOff>
                    <xdr:row>16</xdr:row>
                    <xdr:rowOff>323850</xdr:rowOff>
                  </to>
                </anchor>
              </controlPr>
            </control>
          </mc:Choice>
        </mc:AlternateContent>
        <mc:AlternateContent xmlns:mc="http://schemas.openxmlformats.org/markup-compatibility/2006">
          <mc:Choice Requires="x14">
            <control shapeId="8952" r:id="rId161" name="Option Button 1784">
              <controlPr defaultSize="0" autoFill="0" autoLine="0" autoPict="0">
                <anchor moveWithCells="1">
                  <from>
                    <xdr:col>6</xdr:col>
                    <xdr:colOff>171450</xdr:colOff>
                    <xdr:row>16</xdr:row>
                    <xdr:rowOff>76200</xdr:rowOff>
                  </from>
                  <to>
                    <xdr:col>6</xdr:col>
                    <xdr:colOff>419100</xdr:colOff>
                    <xdr:row>16</xdr:row>
                    <xdr:rowOff>323850</xdr:rowOff>
                  </to>
                </anchor>
              </controlPr>
            </control>
          </mc:Choice>
        </mc:AlternateContent>
        <mc:AlternateContent xmlns:mc="http://schemas.openxmlformats.org/markup-compatibility/2006">
          <mc:Choice Requires="x14">
            <control shapeId="8953" r:id="rId162" name="Option Button 1785">
              <controlPr defaultSize="0" autoFill="0" autoLine="0" autoPict="0">
                <anchor moveWithCells="1">
                  <from>
                    <xdr:col>7</xdr:col>
                    <xdr:colOff>171450</xdr:colOff>
                    <xdr:row>16</xdr:row>
                    <xdr:rowOff>76200</xdr:rowOff>
                  </from>
                  <to>
                    <xdr:col>7</xdr:col>
                    <xdr:colOff>419100</xdr:colOff>
                    <xdr:row>16</xdr:row>
                    <xdr:rowOff>323850</xdr:rowOff>
                  </to>
                </anchor>
              </controlPr>
            </control>
          </mc:Choice>
        </mc:AlternateContent>
        <mc:AlternateContent xmlns:mc="http://schemas.openxmlformats.org/markup-compatibility/2006">
          <mc:Choice Requires="x14">
            <control shapeId="8954" r:id="rId163" name="Option Button 1786">
              <controlPr defaultSize="0" autoFill="0" autoLine="0" autoPict="0">
                <anchor moveWithCells="1">
                  <from>
                    <xdr:col>8</xdr:col>
                    <xdr:colOff>171450</xdr:colOff>
                    <xdr:row>16</xdr:row>
                    <xdr:rowOff>76200</xdr:rowOff>
                  </from>
                  <to>
                    <xdr:col>8</xdr:col>
                    <xdr:colOff>419100</xdr:colOff>
                    <xdr:row>16</xdr:row>
                    <xdr:rowOff>323850</xdr:rowOff>
                  </to>
                </anchor>
              </controlPr>
            </control>
          </mc:Choice>
        </mc:AlternateContent>
        <mc:AlternateContent xmlns:mc="http://schemas.openxmlformats.org/markup-compatibility/2006">
          <mc:Choice Requires="x14">
            <control shapeId="8955" r:id="rId164" name="Option Button 1787">
              <controlPr defaultSize="0" autoFill="0" autoLine="0" autoPict="0">
                <anchor moveWithCells="1">
                  <from>
                    <xdr:col>9</xdr:col>
                    <xdr:colOff>171450</xdr:colOff>
                    <xdr:row>16</xdr:row>
                    <xdr:rowOff>76200</xdr:rowOff>
                  </from>
                  <to>
                    <xdr:col>9</xdr:col>
                    <xdr:colOff>419100</xdr:colOff>
                    <xdr:row>16</xdr:row>
                    <xdr:rowOff>323850</xdr:rowOff>
                  </to>
                </anchor>
              </controlPr>
            </control>
          </mc:Choice>
        </mc:AlternateContent>
        <mc:AlternateContent xmlns:mc="http://schemas.openxmlformats.org/markup-compatibility/2006">
          <mc:Choice Requires="x14">
            <control shapeId="8956" r:id="rId165" name="Option Button 1788">
              <controlPr defaultSize="0" autoFill="0" autoLine="0" autoPict="0">
                <anchor moveWithCells="1">
                  <from>
                    <xdr:col>10</xdr:col>
                    <xdr:colOff>171450</xdr:colOff>
                    <xdr:row>16</xdr:row>
                    <xdr:rowOff>76200</xdr:rowOff>
                  </from>
                  <to>
                    <xdr:col>10</xdr:col>
                    <xdr:colOff>419100</xdr:colOff>
                    <xdr:row>16</xdr:row>
                    <xdr:rowOff>323850</xdr:rowOff>
                  </to>
                </anchor>
              </controlPr>
            </control>
          </mc:Choice>
        </mc:AlternateContent>
        <mc:AlternateContent xmlns:mc="http://schemas.openxmlformats.org/markup-compatibility/2006">
          <mc:Choice Requires="x14">
            <control shapeId="8957" r:id="rId166" name="Option Button 1789">
              <controlPr defaultSize="0" autoFill="0" autoLine="0" autoPict="0">
                <anchor moveWithCells="1">
                  <from>
                    <xdr:col>11</xdr:col>
                    <xdr:colOff>171450</xdr:colOff>
                    <xdr:row>16</xdr:row>
                    <xdr:rowOff>76200</xdr:rowOff>
                  </from>
                  <to>
                    <xdr:col>11</xdr:col>
                    <xdr:colOff>419100</xdr:colOff>
                    <xdr:row>16</xdr:row>
                    <xdr:rowOff>323850</xdr:rowOff>
                  </to>
                </anchor>
              </controlPr>
            </control>
          </mc:Choice>
        </mc:AlternateContent>
        <mc:AlternateContent xmlns:mc="http://schemas.openxmlformats.org/markup-compatibility/2006">
          <mc:Choice Requires="x14">
            <control shapeId="8958" r:id="rId167" name="Option Button 1790">
              <controlPr defaultSize="0" autoFill="0" autoLine="0" autoPict="0">
                <anchor moveWithCells="1">
                  <from>
                    <xdr:col>12</xdr:col>
                    <xdr:colOff>171450</xdr:colOff>
                    <xdr:row>16</xdr:row>
                    <xdr:rowOff>76200</xdr:rowOff>
                  </from>
                  <to>
                    <xdr:col>12</xdr:col>
                    <xdr:colOff>419100</xdr:colOff>
                    <xdr:row>16</xdr:row>
                    <xdr:rowOff>323850</xdr:rowOff>
                  </to>
                </anchor>
              </controlPr>
            </control>
          </mc:Choice>
        </mc:AlternateContent>
        <mc:AlternateContent xmlns:mc="http://schemas.openxmlformats.org/markup-compatibility/2006">
          <mc:Choice Requires="x14">
            <control shapeId="8959" r:id="rId168" name="Option Button 1791">
              <controlPr defaultSize="0" autoFill="0" autoLine="0" autoPict="0">
                <anchor moveWithCells="1">
                  <from>
                    <xdr:col>13</xdr:col>
                    <xdr:colOff>171450</xdr:colOff>
                    <xdr:row>16</xdr:row>
                    <xdr:rowOff>76200</xdr:rowOff>
                  </from>
                  <to>
                    <xdr:col>13</xdr:col>
                    <xdr:colOff>419100</xdr:colOff>
                    <xdr:row>16</xdr:row>
                    <xdr:rowOff>323850</xdr:rowOff>
                  </to>
                </anchor>
              </controlPr>
            </control>
          </mc:Choice>
        </mc:AlternateContent>
        <mc:AlternateContent xmlns:mc="http://schemas.openxmlformats.org/markup-compatibility/2006">
          <mc:Choice Requires="x14">
            <control shapeId="8960" r:id="rId169" name="Option Button 1792">
              <controlPr defaultSize="0" autoFill="0" autoLine="0" autoPict="0">
                <anchor moveWithCells="1">
                  <from>
                    <xdr:col>14</xdr:col>
                    <xdr:colOff>171450</xdr:colOff>
                    <xdr:row>16</xdr:row>
                    <xdr:rowOff>76200</xdr:rowOff>
                  </from>
                  <to>
                    <xdr:col>14</xdr:col>
                    <xdr:colOff>419100</xdr:colOff>
                    <xdr:row>16</xdr:row>
                    <xdr:rowOff>323850</xdr:rowOff>
                  </to>
                </anchor>
              </controlPr>
            </control>
          </mc:Choice>
        </mc:AlternateContent>
        <mc:AlternateContent xmlns:mc="http://schemas.openxmlformats.org/markup-compatibility/2006">
          <mc:Choice Requires="x14">
            <control shapeId="8961" r:id="rId170" name="Option Button 1793">
              <controlPr defaultSize="0" autoFill="0" autoLine="0" autoPict="0">
                <anchor moveWithCells="1">
                  <from>
                    <xdr:col>15</xdr:col>
                    <xdr:colOff>171450</xdr:colOff>
                    <xdr:row>16</xdr:row>
                    <xdr:rowOff>76200</xdr:rowOff>
                  </from>
                  <to>
                    <xdr:col>15</xdr:col>
                    <xdr:colOff>419100</xdr:colOff>
                    <xdr:row>16</xdr:row>
                    <xdr:rowOff>323850</xdr:rowOff>
                  </to>
                </anchor>
              </controlPr>
            </control>
          </mc:Choice>
        </mc:AlternateContent>
        <mc:AlternateContent xmlns:mc="http://schemas.openxmlformats.org/markup-compatibility/2006">
          <mc:Choice Requires="x14">
            <control shapeId="8962" r:id="rId171" name="Option Button 1794">
              <controlPr defaultSize="0" autoFill="0" autoLine="0" autoPict="0">
                <anchor moveWithCells="1">
                  <from>
                    <xdr:col>16</xdr:col>
                    <xdr:colOff>171450</xdr:colOff>
                    <xdr:row>16</xdr:row>
                    <xdr:rowOff>76200</xdr:rowOff>
                  </from>
                  <to>
                    <xdr:col>16</xdr:col>
                    <xdr:colOff>419100</xdr:colOff>
                    <xdr:row>16</xdr:row>
                    <xdr:rowOff>323850</xdr:rowOff>
                  </to>
                </anchor>
              </controlPr>
            </control>
          </mc:Choice>
        </mc:AlternateContent>
        <mc:AlternateContent xmlns:mc="http://schemas.openxmlformats.org/markup-compatibility/2006">
          <mc:Choice Requires="x14">
            <control shapeId="8963" r:id="rId172" name="Group Box 1795">
              <controlPr defaultSize="0" autoFill="0" autoPict="0">
                <anchor moveWithCells="1">
                  <from>
                    <xdr:col>5</xdr:col>
                    <xdr:colOff>28575</xdr:colOff>
                    <xdr:row>16</xdr:row>
                    <xdr:rowOff>47625</xdr:rowOff>
                  </from>
                  <to>
                    <xdr:col>16</xdr:col>
                    <xdr:colOff>533400</xdr:colOff>
                    <xdr:row>16</xdr:row>
                    <xdr:rowOff>333375</xdr:rowOff>
                  </to>
                </anchor>
              </controlPr>
            </control>
          </mc:Choice>
        </mc:AlternateContent>
        <mc:AlternateContent xmlns:mc="http://schemas.openxmlformats.org/markup-compatibility/2006">
          <mc:Choice Requires="x14">
            <control shapeId="8964" r:id="rId173" name="Option Button 1796">
              <controlPr defaultSize="0" autoFill="0" autoLine="0" autoPict="0">
                <anchor moveWithCells="1">
                  <from>
                    <xdr:col>5</xdr:col>
                    <xdr:colOff>171450</xdr:colOff>
                    <xdr:row>17</xdr:row>
                    <xdr:rowOff>76200</xdr:rowOff>
                  </from>
                  <to>
                    <xdr:col>5</xdr:col>
                    <xdr:colOff>419100</xdr:colOff>
                    <xdr:row>17</xdr:row>
                    <xdr:rowOff>323850</xdr:rowOff>
                  </to>
                </anchor>
              </controlPr>
            </control>
          </mc:Choice>
        </mc:AlternateContent>
        <mc:AlternateContent xmlns:mc="http://schemas.openxmlformats.org/markup-compatibility/2006">
          <mc:Choice Requires="x14">
            <control shapeId="8965" r:id="rId174" name="Option Button 1797">
              <controlPr defaultSize="0" autoFill="0" autoLine="0" autoPict="0">
                <anchor moveWithCells="1">
                  <from>
                    <xdr:col>6</xdr:col>
                    <xdr:colOff>171450</xdr:colOff>
                    <xdr:row>17</xdr:row>
                    <xdr:rowOff>76200</xdr:rowOff>
                  </from>
                  <to>
                    <xdr:col>6</xdr:col>
                    <xdr:colOff>419100</xdr:colOff>
                    <xdr:row>17</xdr:row>
                    <xdr:rowOff>323850</xdr:rowOff>
                  </to>
                </anchor>
              </controlPr>
            </control>
          </mc:Choice>
        </mc:AlternateContent>
        <mc:AlternateContent xmlns:mc="http://schemas.openxmlformats.org/markup-compatibility/2006">
          <mc:Choice Requires="x14">
            <control shapeId="8966" r:id="rId175" name="Option Button 1798">
              <controlPr defaultSize="0" autoFill="0" autoLine="0" autoPict="0">
                <anchor moveWithCells="1">
                  <from>
                    <xdr:col>7</xdr:col>
                    <xdr:colOff>171450</xdr:colOff>
                    <xdr:row>17</xdr:row>
                    <xdr:rowOff>76200</xdr:rowOff>
                  </from>
                  <to>
                    <xdr:col>7</xdr:col>
                    <xdr:colOff>419100</xdr:colOff>
                    <xdr:row>17</xdr:row>
                    <xdr:rowOff>323850</xdr:rowOff>
                  </to>
                </anchor>
              </controlPr>
            </control>
          </mc:Choice>
        </mc:AlternateContent>
        <mc:AlternateContent xmlns:mc="http://schemas.openxmlformats.org/markup-compatibility/2006">
          <mc:Choice Requires="x14">
            <control shapeId="8967" r:id="rId176" name="Option Button 1799">
              <controlPr defaultSize="0" autoFill="0" autoLine="0" autoPict="0">
                <anchor moveWithCells="1">
                  <from>
                    <xdr:col>8</xdr:col>
                    <xdr:colOff>171450</xdr:colOff>
                    <xdr:row>17</xdr:row>
                    <xdr:rowOff>76200</xdr:rowOff>
                  </from>
                  <to>
                    <xdr:col>8</xdr:col>
                    <xdr:colOff>419100</xdr:colOff>
                    <xdr:row>17</xdr:row>
                    <xdr:rowOff>323850</xdr:rowOff>
                  </to>
                </anchor>
              </controlPr>
            </control>
          </mc:Choice>
        </mc:AlternateContent>
        <mc:AlternateContent xmlns:mc="http://schemas.openxmlformats.org/markup-compatibility/2006">
          <mc:Choice Requires="x14">
            <control shapeId="8968" r:id="rId177" name="Option Button 1800">
              <controlPr defaultSize="0" autoFill="0" autoLine="0" autoPict="0">
                <anchor moveWithCells="1">
                  <from>
                    <xdr:col>9</xdr:col>
                    <xdr:colOff>171450</xdr:colOff>
                    <xdr:row>17</xdr:row>
                    <xdr:rowOff>76200</xdr:rowOff>
                  </from>
                  <to>
                    <xdr:col>9</xdr:col>
                    <xdr:colOff>419100</xdr:colOff>
                    <xdr:row>17</xdr:row>
                    <xdr:rowOff>323850</xdr:rowOff>
                  </to>
                </anchor>
              </controlPr>
            </control>
          </mc:Choice>
        </mc:AlternateContent>
        <mc:AlternateContent xmlns:mc="http://schemas.openxmlformats.org/markup-compatibility/2006">
          <mc:Choice Requires="x14">
            <control shapeId="8969" r:id="rId178" name="Option Button 1801">
              <controlPr defaultSize="0" autoFill="0" autoLine="0" autoPict="0">
                <anchor moveWithCells="1">
                  <from>
                    <xdr:col>10</xdr:col>
                    <xdr:colOff>171450</xdr:colOff>
                    <xdr:row>17</xdr:row>
                    <xdr:rowOff>76200</xdr:rowOff>
                  </from>
                  <to>
                    <xdr:col>10</xdr:col>
                    <xdr:colOff>419100</xdr:colOff>
                    <xdr:row>17</xdr:row>
                    <xdr:rowOff>323850</xdr:rowOff>
                  </to>
                </anchor>
              </controlPr>
            </control>
          </mc:Choice>
        </mc:AlternateContent>
        <mc:AlternateContent xmlns:mc="http://schemas.openxmlformats.org/markup-compatibility/2006">
          <mc:Choice Requires="x14">
            <control shapeId="8970" r:id="rId179" name="Option Button 1802">
              <controlPr defaultSize="0" autoFill="0" autoLine="0" autoPict="0">
                <anchor moveWithCells="1">
                  <from>
                    <xdr:col>11</xdr:col>
                    <xdr:colOff>171450</xdr:colOff>
                    <xdr:row>17</xdr:row>
                    <xdr:rowOff>76200</xdr:rowOff>
                  </from>
                  <to>
                    <xdr:col>11</xdr:col>
                    <xdr:colOff>419100</xdr:colOff>
                    <xdr:row>17</xdr:row>
                    <xdr:rowOff>323850</xdr:rowOff>
                  </to>
                </anchor>
              </controlPr>
            </control>
          </mc:Choice>
        </mc:AlternateContent>
        <mc:AlternateContent xmlns:mc="http://schemas.openxmlformats.org/markup-compatibility/2006">
          <mc:Choice Requires="x14">
            <control shapeId="8971" r:id="rId180" name="Option Button 1803">
              <controlPr defaultSize="0" autoFill="0" autoLine="0" autoPict="0">
                <anchor moveWithCells="1">
                  <from>
                    <xdr:col>12</xdr:col>
                    <xdr:colOff>171450</xdr:colOff>
                    <xdr:row>17</xdr:row>
                    <xdr:rowOff>76200</xdr:rowOff>
                  </from>
                  <to>
                    <xdr:col>12</xdr:col>
                    <xdr:colOff>419100</xdr:colOff>
                    <xdr:row>17</xdr:row>
                    <xdr:rowOff>323850</xdr:rowOff>
                  </to>
                </anchor>
              </controlPr>
            </control>
          </mc:Choice>
        </mc:AlternateContent>
        <mc:AlternateContent xmlns:mc="http://schemas.openxmlformats.org/markup-compatibility/2006">
          <mc:Choice Requires="x14">
            <control shapeId="8972" r:id="rId181" name="Option Button 1804">
              <controlPr defaultSize="0" autoFill="0" autoLine="0" autoPict="0">
                <anchor moveWithCells="1">
                  <from>
                    <xdr:col>13</xdr:col>
                    <xdr:colOff>171450</xdr:colOff>
                    <xdr:row>17</xdr:row>
                    <xdr:rowOff>76200</xdr:rowOff>
                  </from>
                  <to>
                    <xdr:col>13</xdr:col>
                    <xdr:colOff>419100</xdr:colOff>
                    <xdr:row>17</xdr:row>
                    <xdr:rowOff>323850</xdr:rowOff>
                  </to>
                </anchor>
              </controlPr>
            </control>
          </mc:Choice>
        </mc:AlternateContent>
        <mc:AlternateContent xmlns:mc="http://schemas.openxmlformats.org/markup-compatibility/2006">
          <mc:Choice Requires="x14">
            <control shapeId="8973" r:id="rId182" name="Option Button 1805">
              <controlPr defaultSize="0" autoFill="0" autoLine="0" autoPict="0">
                <anchor moveWithCells="1">
                  <from>
                    <xdr:col>14</xdr:col>
                    <xdr:colOff>171450</xdr:colOff>
                    <xdr:row>17</xdr:row>
                    <xdr:rowOff>76200</xdr:rowOff>
                  </from>
                  <to>
                    <xdr:col>14</xdr:col>
                    <xdr:colOff>419100</xdr:colOff>
                    <xdr:row>17</xdr:row>
                    <xdr:rowOff>323850</xdr:rowOff>
                  </to>
                </anchor>
              </controlPr>
            </control>
          </mc:Choice>
        </mc:AlternateContent>
        <mc:AlternateContent xmlns:mc="http://schemas.openxmlformats.org/markup-compatibility/2006">
          <mc:Choice Requires="x14">
            <control shapeId="8974" r:id="rId183" name="Option Button 1806">
              <controlPr defaultSize="0" autoFill="0" autoLine="0" autoPict="0">
                <anchor moveWithCells="1">
                  <from>
                    <xdr:col>15</xdr:col>
                    <xdr:colOff>171450</xdr:colOff>
                    <xdr:row>17</xdr:row>
                    <xdr:rowOff>76200</xdr:rowOff>
                  </from>
                  <to>
                    <xdr:col>15</xdr:col>
                    <xdr:colOff>419100</xdr:colOff>
                    <xdr:row>17</xdr:row>
                    <xdr:rowOff>323850</xdr:rowOff>
                  </to>
                </anchor>
              </controlPr>
            </control>
          </mc:Choice>
        </mc:AlternateContent>
        <mc:AlternateContent xmlns:mc="http://schemas.openxmlformats.org/markup-compatibility/2006">
          <mc:Choice Requires="x14">
            <control shapeId="8975" r:id="rId184" name="Option Button 1807">
              <controlPr defaultSize="0" autoFill="0" autoLine="0" autoPict="0">
                <anchor moveWithCells="1">
                  <from>
                    <xdr:col>16</xdr:col>
                    <xdr:colOff>171450</xdr:colOff>
                    <xdr:row>17</xdr:row>
                    <xdr:rowOff>76200</xdr:rowOff>
                  </from>
                  <to>
                    <xdr:col>16</xdr:col>
                    <xdr:colOff>419100</xdr:colOff>
                    <xdr:row>17</xdr:row>
                    <xdr:rowOff>323850</xdr:rowOff>
                  </to>
                </anchor>
              </controlPr>
            </control>
          </mc:Choice>
        </mc:AlternateContent>
        <mc:AlternateContent xmlns:mc="http://schemas.openxmlformats.org/markup-compatibility/2006">
          <mc:Choice Requires="x14">
            <control shapeId="8976" r:id="rId185" name="Group Box 1808">
              <controlPr defaultSize="0" autoFill="0" autoPict="0">
                <anchor moveWithCells="1">
                  <from>
                    <xdr:col>5</xdr:col>
                    <xdr:colOff>28575</xdr:colOff>
                    <xdr:row>17</xdr:row>
                    <xdr:rowOff>47625</xdr:rowOff>
                  </from>
                  <to>
                    <xdr:col>16</xdr:col>
                    <xdr:colOff>533400</xdr:colOff>
                    <xdr:row>17</xdr:row>
                    <xdr:rowOff>333375</xdr:rowOff>
                  </to>
                </anchor>
              </controlPr>
            </control>
          </mc:Choice>
        </mc:AlternateContent>
        <mc:AlternateContent xmlns:mc="http://schemas.openxmlformats.org/markup-compatibility/2006">
          <mc:Choice Requires="x14">
            <control shapeId="8977" r:id="rId186" name="Option Button 1809">
              <controlPr defaultSize="0" autoFill="0" autoLine="0" autoPict="0">
                <anchor moveWithCells="1">
                  <from>
                    <xdr:col>5</xdr:col>
                    <xdr:colOff>171450</xdr:colOff>
                    <xdr:row>18</xdr:row>
                    <xdr:rowOff>76200</xdr:rowOff>
                  </from>
                  <to>
                    <xdr:col>5</xdr:col>
                    <xdr:colOff>419100</xdr:colOff>
                    <xdr:row>18</xdr:row>
                    <xdr:rowOff>323850</xdr:rowOff>
                  </to>
                </anchor>
              </controlPr>
            </control>
          </mc:Choice>
        </mc:AlternateContent>
        <mc:AlternateContent xmlns:mc="http://schemas.openxmlformats.org/markup-compatibility/2006">
          <mc:Choice Requires="x14">
            <control shapeId="8978" r:id="rId187" name="Option Button 1810">
              <controlPr defaultSize="0" autoFill="0" autoLine="0" autoPict="0">
                <anchor moveWithCells="1">
                  <from>
                    <xdr:col>6</xdr:col>
                    <xdr:colOff>171450</xdr:colOff>
                    <xdr:row>18</xdr:row>
                    <xdr:rowOff>76200</xdr:rowOff>
                  </from>
                  <to>
                    <xdr:col>6</xdr:col>
                    <xdr:colOff>419100</xdr:colOff>
                    <xdr:row>18</xdr:row>
                    <xdr:rowOff>323850</xdr:rowOff>
                  </to>
                </anchor>
              </controlPr>
            </control>
          </mc:Choice>
        </mc:AlternateContent>
        <mc:AlternateContent xmlns:mc="http://schemas.openxmlformats.org/markup-compatibility/2006">
          <mc:Choice Requires="x14">
            <control shapeId="8979" r:id="rId188" name="Option Button 1811">
              <controlPr defaultSize="0" autoFill="0" autoLine="0" autoPict="0">
                <anchor moveWithCells="1">
                  <from>
                    <xdr:col>7</xdr:col>
                    <xdr:colOff>171450</xdr:colOff>
                    <xdr:row>18</xdr:row>
                    <xdr:rowOff>76200</xdr:rowOff>
                  </from>
                  <to>
                    <xdr:col>7</xdr:col>
                    <xdr:colOff>419100</xdr:colOff>
                    <xdr:row>18</xdr:row>
                    <xdr:rowOff>323850</xdr:rowOff>
                  </to>
                </anchor>
              </controlPr>
            </control>
          </mc:Choice>
        </mc:AlternateContent>
        <mc:AlternateContent xmlns:mc="http://schemas.openxmlformats.org/markup-compatibility/2006">
          <mc:Choice Requires="x14">
            <control shapeId="8980" r:id="rId189" name="Option Button 1812">
              <controlPr defaultSize="0" autoFill="0" autoLine="0" autoPict="0">
                <anchor moveWithCells="1">
                  <from>
                    <xdr:col>8</xdr:col>
                    <xdr:colOff>171450</xdr:colOff>
                    <xdr:row>18</xdr:row>
                    <xdr:rowOff>76200</xdr:rowOff>
                  </from>
                  <to>
                    <xdr:col>8</xdr:col>
                    <xdr:colOff>419100</xdr:colOff>
                    <xdr:row>18</xdr:row>
                    <xdr:rowOff>323850</xdr:rowOff>
                  </to>
                </anchor>
              </controlPr>
            </control>
          </mc:Choice>
        </mc:AlternateContent>
        <mc:AlternateContent xmlns:mc="http://schemas.openxmlformats.org/markup-compatibility/2006">
          <mc:Choice Requires="x14">
            <control shapeId="8981" r:id="rId190" name="Option Button 1813">
              <controlPr defaultSize="0" autoFill="0" autoLine="0" autoPict="0">
                <anchor moveWithCells="1">
                  <from>
                    <xdr:col>9</xdr:col>
                    <xdr:colOff>171450</xdr:colOff>
                    <xdr:row>18</xdr:row>
                    <xdr:rowOff>76200</xdr:rowOff>
                  </from>
                  <to>
                    <xdr:col>9</xdr:col>
                    <xdr:colOff>419100</xdr:colOff>
                    <xdr:row>18</xdr:row>
                    <xdr:rowOff>323850</xdr:rowOff>
                  </to>
                </anchor>
              </controlPr>
            </control>
          </mc:Choice>
        </mc:AlternateContent>
        <mc:AlternateContent xmlns:mc="http://schemas.openxmlformats.org/markup-compatibility/2006">
          <mc:Choice Requires="x14">
            <control shapeId="8982" r:id="rId191" name="Option Button 1814">
              <controlPr defaultSize="0" autoFill="0" autoLine="0" autoPict="0">
                <anchor moveWithCells="1">
                  <from>
                    <xdr:col>10</xdr:col>
                    <xdr:colOff>171450</xdr:colOff>
                    <xdr:row>18</xdr:row>
                    <xdr:rowOff>76200</xdr:rowOff>
                  </from>
                  <to>
                    <xdr:col>10</xdr:col>
                    <xdr:colOff>419100</xdr:colOff>
                    <xdr:row>18</xdr:row>
                    <xdr:rowOff>323850</xdr:rowOff>
                  </to>
                </anchor>
              </controlPr>
            </control>
          </mc:Choice>
        </mc:AlternateContent>
        <mc:AlternateContent xmlns:mc="http://schemas.openxmlformats.org/markup-compatibility/2006">
          <mc:Choice Requires="x14">
            <control shapeId="8983" r:id="rId192" name="Option Button 1815">
              <controlPr defaultSize="0" autoFill="0" autoLine="0" autoPict="0">
                <anchor moveWithCells="1">
                  <from>
                    <xdr:col>11</xdr:col>
                    <xdr:colOff>171450</xdr:colOff>
                    <xdr:row>18</xdr:row>
                    <xdr:rowOff>76200</xdr:rowOff>
                  </from>
                  <to>
                    <xdr:col>11</xdr:col>
                    <xdr:colOff>419100</xdr:colOff>
                    <xdr:row>18</xdr:row>
                    <xdr:rowOff>323850</xdr:rowOff>
                  </to>
                </anchor>
              </controlPr>
            </control>
          </mc:Choice>
        </mc:AlternateContent>
        <mc:AlternateContent xmlns:mc="http://schemas.openxmlformats.org/markup-compatibility/2006">
          <mc:Choice Requires="x14">
            <control shapeId="8984" r:id="rId193" name="Option Button 1816">
              <controlPr defaultSize="0" autoFill="0" autoLine="0" autoPict="0">
                <anchor moveWithCells="1">
                  <from>
                    <xdr:col>12</xdr:col>
                    <xdr:colOff>171450</xdr:colOff>
                    <xdr:row>18</xdr:row>
                    <xdr:rowOff>76200</xdr:rowOff>
                  </from>
                  <to>
                    <xdr:col>12</xdr:col>
                    <xdr:colOff>419100</xdr:colOff>
                    <xdr:row>18</xdr:row>
                    <xdr:rowOff>323850</xdr:rowOff>
                  </to>
                </anchor>
              </controlPr>
            </control>
          </mc:Choice>
        </mc:AlternateContent>
        <mc:AlternateContent xmlns:mc="http://schemas.openxmlformats.org/markup-compatibility/2006">
          <mc:Choice Requires="x14">
            <control shapeId="8985" r:id="rId194" name="Option Button 1817">
              <controlPr defaultSize="0" autoFill="0" autoLine="0" autoPict="0">
                <anchor moveWithCells="1">
                  <from>
                    <xdr:col>13</xdr:col>
                    <xdr:colOff>171450</xdr:colOff>
                    <xdr:row>18</xdr:row>
                    <xdr:rowOff>76200</xdr:rowOff>
                  </from>
                  <to>
                    <xdr:col>13</xdr:col>
                    <xdr:colOff>419100</xdr:colOff>
                    <xdr:row>18</xdr:row>
                    <xdr:rowOff>323850</xdr:rowOff>
                  </to>
                </anchor>
              </controlPr>
            </control>
          </mc:Choice>
        </mc:AlternateContent>
        <mc:AlternateContent xmlns:mc="http://schemas.openxmlformats.org/markup-compatibility/2006">
          <mc:Choice Requires="x14">
            <control shapeId="8986" r:id="rId195" name="Option Button 1818">
              <controlPr defaultSize="0" autoFill="0" autoLine="0" autoPict="0">
                <anchor moveWithCells="1">
                  <from>
                    <xdr:col>14</xdr:col>
                    <xdr:colOff>171450</xdr:colOff>
                    <xdr:row>18</xdr:row>
                    <xdr:rowOff>76200</xdr:rowOff>
                  </from>
                  <to>
                    <xdr:col>14</xdr:col>
                    <xdr:colOff>419100</xdr:colOff>
                    <xdr:row>18</xdr:row>
                    <xdr:rowOff>323850</xdr:rowOff>
                  </to>
                </anchor>
              </controlPr>
            </control>
          </mc:Choice>
        </mc:AlternateContent>
        <mc:AlternateContent xmlns:mc="http://schemas.openxmlformats.org/markup-compatibility/2006">
          <mc:Choice Requires="x14">
            <control shapeId="8987" r:id="rId196" name="Option Button 1819">
              <controlPr defaultSize="0" autoFill="0" autoLine="0" autoPict="0">
                <anchor moveWithCells="1">
                  <from>
                    <xdr:col>15</xdr:col>
                    <xdr:colOff>171450</xdr:colOff>
                    <xdr:row>18</xdr:row>
                    <xdr:rowOff>76200</xdr:rowOff>
                  </from>
                  <to>
                    <xdr:col>15</xdr:col>
                    <xdr:colOff>419100</xdr:colOff>
                    <xdr:row>18</xdr:row>
                    <xdr:rowOff>323850</xdr:rowOff>
                  </to>
                </anchor>
              </controlPr>
            </control>
          </mc:Choice>
        </mc:AlternateContent>
        <mc:AlternateContent xmlns:mc="http://schemas.openxmlformats.org/markup-compatibility/2006">
          <mc:Choice Requires="x14">
            <control shapeId="8988" r:id="rId197" name="Option Button 1820">
              <controlPr defaultSize="0" autoFill="0" autoLine="0" autoPict="0">
                <anchor moveWithCells="1">
                  <from>
                    <xdr:col>16</xdr:col>
                    <xdr:colOff>171450</xdr:colOff>
                    <xdr:row>18</xdr:row>
                    <xdr:rowOff>76200</xdr:rowOff>
                  </from>
                  <to>
                    <xdr:col>16</xdr:col>
                    <xdr:colOff>419100</xdr:colOff>
                    <xdr:row>18</xdr:row>
                    <xdr:rowOff>323850</xdr:rowOff>
                  </to>
                </anchor>
              </controlPr>
            </control>
          </mc:Choice>
        </mc:AlternateContent>
        <mc:AlternateContent xmlns:mc="http://schemas.openxmlformats.org/markup-compatibility/2006">
          <mc:Choice Requires="x14">
            <control shapeId="8989" r:id="rId198" name="Group Box 1821">
              <controlPr defaultSize="0" autoFill="0" autoPict="0">
                <anchor moveWithCells="1">
                  <from>
                    <xdr:col>5</xdr:col>
                    <xdr:colOff>28575</xdr:colOff>
                    <xdr:row>18</xdr:row>
                    <xdr:rowOff>47625</xdr:rowOff>
                  </from>
                  <to>
                    <xdr:col>16</xdr:col>
                    <xdr:colOff>533400</xdr:colOff>
                    <xdr:row>18</xdr:row>
                    <xdr:rowOff>333375</xdr:rowOff>
                  </to>
                </anchor>
              </controlPr>
            </control>
          </mc:Choice>
        </mc:AlternateContent>
        <mc:AlternateContent xmlns:mc="http://schemas.openxmlformats.org/markup-compatibility/2006">
          <mc:Choice Requires="x14">
            <control shapeId="8990" r:id="rId199" name="Option Button 1822">
              <controlPr defaultSize="0" autoFill="0" autoLine="0" autoPict="0">
                <anchor moveWithCells="1">
                  <from>
                    <xdr:col>5</xdr:col>
                    <xdr:colOff>171450</xdr:colOff>
                    <xdr:row>19</xdr:row>
                    <xdr:rowOff>76200</xdr:rowOff>
                  </from>
                  <to>
                    <xdr:col>5</xdr:col>
                    <xdr:colOff>419100</xdr:colOff>
                    <xdr:row>19</xdr:row>
                    <xdr:rowOff>323850</xdr:rowOff>
                  </to>
                </anchor>
              </controlPr>
            </control>
          </mc:Choice>
        </mc:AlternateContent>
        <mc:AlternateContent xmlns:mc="http://schemas.openxmlformats.org/markup-compatibility/2006">
          <mc:Choice Requires="x14">
            <control shapeId="8991" r:id="rId200" name="Option Button 1823">
              <controlPr defaultSize="0" autoFill="0" autoLine="0" autoPict="0">
                <anchor moveWithCells="1">
                  <from>
                    <xdr:col>6</xdr:col>
                    <xdr:colOff>171450</xdr:colOff>
                    <xdr:row>19</xdr:row>
                    <xdr:rowOff>76200</xdr:rowOff>
                  </from>
                  <to>
                    <xdr:col>6</xdr:col>
                    <xdr:colOff>419100</xdr:colOff>
                    <xdr:row>19</xdr:row>
                    <xdr:rowOff>323850</xdr:rowOff>
                  </to>
                </anchor>
              </controlPr>
            </control>
          </mc:Choice>
        </mc:AlternateContent>
        <mc:AlternateContent xmlns:mc="http://schemas.openxmlformats.org/markup-compatibility/2006">
          <mc:Choice Requires="x14">
            <control shapeId="8992" r:id="rId201" name="Option Button 1824">
              <controlPr defaultSize="0" autoFill="0" autoLine="0" autoPict="0">
                <anchor moveWithCells="1">
                  <from>
                    <xdr:col>7</xdr:col>
                    <xdr:colOff>171450</xdr:colOff>
                    <xdr:row>19</xdr:row>
                    <xdr:rowOff>76200</xdr:rowOff>
                  </from>
                  <to>
                    <xdr:col>7</xdr:col>
                    <xdr:colOff>419100</xdr:colOff>
                    <xdr:row>19</xdr:row>
                    <xdr:rowOff>323850</xdr:rowOff>
                  </to>
                </anchor>
              </controlPr>
            </control>
          </mc:Choice>
        </mc:AlternateContent>
        <mc:AlternateContent xmlns:mc="http://schemas.openxmlformats.org/markup-compatibility/2006">
          <mc:Choice Requires="x14">
            <control shapeId="8993" r:id="rId202" name="Option Button 1825">
              <controlPr defaultSize="0" autoFill="0" autoLine="0" autoPict="0">
                <anchor moveWithCells="1">
                  <from>
                    <xdr:col>8</xdr:col>
                    <xdr:colOff>171450</xdr:colOff>
                    <xdr:row>19</xdr:row>
                    <xdr:rowOff>76200</xdr:rowOff>
                  </from>
                  <to>
                    <xdr:col>8</xdr:col>
                    <xdr:colOff>419100</xdr:colOff>
                    <xdr:row>19</xdr:row>
                    <xdr:rowOff>323850</xdr:rowOff>
                  </to>
                </anchor>
              </controlPr>
            </control>
          </mc:Choice>
        </mc:AlternateContent>
        <mc:AlternateContent xmlns:mc="http://schemas.openxmlformats.org/markup-compatibility/2006">
          <mc:Choice Requires="x14">
            <control shapeId="8994" r:id="rId203" name="Option Button 1826">
              <controlPr defaultSize="0" autoFill="0" autoLine="0" autoPict="0">
                <anchor moveWithCells="1">
                  <from>
                    <xdr:col>9</xdr:col>
                    <xdr:colOff>171450</xdr:colOff>
                    <xdr:row>19</xdr:row>
                    <xdr:rowOff>76200</xdr:rowOff>
                  </from>
                  <to>
                    <xdr:col>9</xdr:col>
                    <xdr:colOff>419100</xdr:colOff>
                    <xdr:row>19</xdr:row>
                    <xdr:rowOff>323850</xdr:rowOff>
                  </to>
                </anchor>
              </controlPr>
            </control>
          </mc:Choice>
        </mc:AlternateContent>
        <mc:AlternateContent xmlns:mc="http://schemas.openxmlformats.org/markup-compatibility/2006">
          <mc:Choice Requires="x14">
            <control shapeId="8995" r:id="rId204" name="Option Button 1827">
              <controlPr defaultSize="0" autoFill="0" autoLine="0" autoPict="0">
                <anchor moveWithCells="1">
                  <from>
                    <xdr:col>10</xdr:col>
                    <xdr:colOff>171450</xdr:colOff>
                    <xdr:row>19</xdr:row>
                    <xdr:rowOff>76200</xdr:rowOff>
                  </from>
                  <to>
                    <xdr:col>10</xdr:col>
                    <xdr:colOff>419100</xdr:colOff>
                    <xdr:row>19</xdr:row>
                    <xdr:rowOff>323850</xdr:rowOff>
                  </to>
                </anchor>
              </controlPr>
            </control>
          </mc:Choice>
        </mc:AlternateContent>
        <mc:AlternateContent xmlns:mc="http://schemas.openxmlformats.org/markup-compatibility/2006">
          <mc:Choice Requires="x14">
            <control shapeId="8996" r:id="rId205" name="Option Button 1828">
              <controlPr defaultSize="0" autoFill="0" autoLine="0" autoPict="0">
                <anchor moveWithCells="1">
                  <from>
                    <xdr:col>11</xdr:col>
                    <xdr:colOff>171450</xdr:colOff>
                    <xdr:row>19</xdr:row>
                    <xdr:rowOff>76200</xdr:rowOff>
                  </from>
                  <to>
                    <xdr:col>11</xdr:col>
                    <xdr:colOff>419100</xdr:colOff>
                    <xdr:row>19</xdr:row>
                    <xdr:rowOff>323850</xdr:rowOff>
                  </to>
                </anchor>
              </controlPr>
            </control>
          </mc:Choice>
        </mc:AlternateContent>
        <mc:AlternateContent xmlns:mc="http://schemas.openxmlformats.org/markup-compatibility/2006">
          <mc:Choice Requires="x14">
            <control shapeId="8997" r:id="rId206" name="Option Button 1829">
              <controlPr defaultSize="0" autoFill="0" autoLine="0" autoPict="0">
                <anchor moveWithCells="1">
                  <from>
                    <xdr:col>12</xdr:col>
                    <xdr:colOff>171450</xdr:colOff>
                    <xdr:row>19</xdr:row>
                    <xdr:rowOff>76200</xdr:rowOff>
                  </from>
                  <to>
                    <xdr:col>12</xdr:col>
                    <xdr:colOff>419100</xdr:colOff>
                    <xdr:row>19</xdr:row>
                    <xdr:rowOff>323850</xdr:rowOff>
                  </to>
                </anchor>
              </controlPr>
            </control>
          </mc:Choice>
        </mc:AlternateContent>
        <mc:AlternateContent xmlns:mc="http://schemas.openxmlformats.org/markup-compatibility/2006">
          <mc:Choice Requires="x14">
            <control shapeId="8998" r:id="rId207" name="Option Button 1830">
              <controlPr defaultSize="0" autoFill="0" autoLine="0" autoPict="0">
                <anchor moveWithCells="1">
                  <from>
                    <xdr:col>13</xdr:col>
                    <xdr:colOff>171450</xdr:colOff>
                    <xdr:row>19</xdr:row>
                    <xdr:rowOff>76200</xdr:rowOff>
                  </from>
                  <to>
                    <xdr:col>13</xdr:col>
                    <xdr:colOff>419100</xdr:colOff>
                    <xdr:row>19</xdr:row>
                    <xdr:rowOff>323850</xdr:rowOff>
                  </to>
                </anchor>
              </controlPr>
            </control>
          </mc:Choice>
        </mc:AlternateContent>
        <mc:AlternateContent xmlns:mc="http://schemas.openxmlformats.org/markup-compatibility/2006">
          <mc:Choice Requires="x14">
            <control shapeId="8999" r:id="rId208" name="Option Button 1831">
              <controlPr defaultSize="0" autoFill="0" autoLine="0" autoPict="0">
                <anchor moveWithCells="1">
                  <from>
                    <xdr:col>14</xdr:col>
                    <xdr:colOff>171450</xdr:colOff>
                    <xdr:row>19</xdr:row>
                    <xdr:rowOff>76200</xdr:rowOff>
                  </from>
                  <to>
                    <xdr:col>14</xdr:col>
                    <xdr:colOff>419100</xdr:colOff>
                    <xdr:row>19</xdr:row>
                    <xdr:rowOff>323850</xdr:rowOff>
                  </to>
                </anchor>
              </controlPr>
            </control>
          </mc:Choice>
        </mc:AlternateContent>
        <mc:AlternateContent xmlns:mc="http://schemas.openxmlformats.org/markup-compatibility/2006">
          <mc:Choice Requires="x14">
            <control shapeId="9000" r:id="rId209" name="Option Button 1832">
              <controlPr defaultSize="0" autoFill="0" autoLine="0" autoPict="0">
                <anchor moveWithCells="1">
                  <from>
                    <xdr:col>15</xdr:col>
                    <xdr:colOff>171450</xdr:colOff>
                    <xdr:row>19</xdr:row>
                    <xdr:rowOff>76200</xdr:rowOff>
                  </from>
                  <to>
                    <xdr:col>15</xdr:col>
                    <xdr:colOff>419100</xdr:colOff>
                    <xdr:row>19</xdr:row>
                    <xdr:rowOff>323850</xdr:rowOff>
                  </to>
                </anchor>
              </controlPr>
            </control>
          </mc:Choice>
        </mc:AlternateContent>
        <mc:AlternateContent xmlns:mc="http://schemas.openxmlformats.org/markup-compatibility/2006">
          <mc:Choice Requires="x14">
            <control shapeId="9001" r:id="rId210" name="Option Button 1833">
              <controlPr defaultSize="0" autoFill="0" autoLine="0" autoPict="0">
                <anchor moveWithCells="1">
                  <from>
                    <xdr:col>16</xdr:col>
                    <xdr:colOff>171450</xdr:colOff>
                    <xdr:row>19</xdr:row>
                    <xdr:rowOff>76200</xdr:rowOff>
                  </from>
                  <to>
                    <xdr:col>16</xdr:col>
                    <xdr:colOff>419100</xdr:colOff>
                    <xdr:row>19</xdr:row>
                    <xdr:rowOff>323850</xdr:rowOff>
                  </to>
                </anchor>
              </controlPr>
            </control>
          </mc:Choice>
        </mc:AlternateContent>
        <mc:AlternateContent xmlns:mc="http://schemas.openxmlformats.org/markup-compatibility/2006">
          <mc:Choice Requires="x14">
            <control shapeId="9002" r:id="rId211" name="Group Box 1834">
              <controlPr defaultSize="0" autoFill="0" autoPict="0">
                <anchor moveWithCells="1">
                  <from>
                    <xdr:col>5</xdr:col>
                    <xdr:colOff>28575</xdr:colOff>
                    <xdr:row>19</xdr:row>
                    <xdr:rowOff>47625</xdr:rowOff>
                  </from>
                  <to>
                    <xdr:col>16</xdr:col>
                    <xdr:colOff>533400</xdr:colOff>
                    <xdr:row>19</xdr:row>
                    <xdr:rowOff>333375</xdr:rowOff>
                  </to>
                </anchor>
              </controlPr>
            </control>
          </mc:Choice>
        </mc:AlternateContent>
        <mc:AlternateContent xmlns:mc="http://schemas.openxmlformats.org/markup-compatibility/2006">
          <mc:Choice Requires="x14">
            <control shapeId="9003" r:id="rId212" name="Option Button 1835">
              <controlPr defaultSize="0" autoFill="0" autoLine="0" autoPict="0">
                <anchor moveWithCells="1">
                  <from>
                    <xdr:col>5</xdr:col>
                    <xdr:colOff>171450</xdr:colOff>
                    <xdr:row>20</xdr:row>
                    <xdr:rowOff>76200</xdr:rowOff>
                  </from>
                  <to>
                    <xdr:col>5</xdr:col>
                    <xdr:colOff>419100</xdr:colOff>
                    <xdr:row>20</xdr:row>
                    <xdr:rowOff>323850</xdr:rowOff>
                  </to>
                </anchor>
              </controlPr>
            </control>
          </mc:Choice>
        </mc:AlternateContent>
        <mc:AlternateContent xmlns:mc="http://schemas.openxmlformats.org/markup-compatibility/2006">
          <mc:Choice Requires="x14">
            <control shapeId="9004" r:id="rId213" name="Option Button 1836">
              <controlPr defaultSize="0" autoFill="0" autoLine="0" autoPict="0">
                <anchor moveWithCells="1">
                  <from>
                    <xdr:col>6</xdr:col>
                    <xdr:colOff>171450</xdr:colOff>
                    <xdr:row>20</xdr:row>
                    <xdr:rowOff>76200</xdr:rowOff>
                  </from>
                  <to>
                    <xdr:col>6</xdr:col>
                    <xdr:colOff>419100</xdr:colOff>
                    <xdr:row>20</xdr:row>
                    <xdr:rowOff>323850</xdr:rowOff>
                  </to>
                </anchor>
              </controlPr>
            </control>
          </mc:Choice>
        </mc:AlternateContent>
        <mc:AlternateContent xmlns:mc="http://schemas.openxmlformats.org/markup-compatibility/2006">
          <mc:Choice Requires="x14">
            <control shapeId="9005" r:id="rId214" name="Option Button 1837">
              <controlPr defaultSize="0" autoFill="0" autoLine="0" autoPict="0">
                <anchor moveWithCells="1">
                  <from>
                    <xdr:col>7</xdr:col>
                    <xdr:colOff>171450</xdr:colOff>
                    <xdr:row>20</xdr:row>
                    <xdr:rowOff>76200</xdr:rowOff>
                  </from>
                  <to>
                    <xdr:col>7</xdr:col>
                    <xdr:colOff>419100</xdr:colOff>
                    <xdr:row>20</xdr:row>
                    <xdr:rowOff>323850</xdr:rowOff>
                  </to>
                </anchor>
              </controlPr>
            </control>
          </mc:Choice>
        </mc:AlternateContent>
        <mc:AlternateContent xmlns:mc="http://schemas.openxmlformats.org/markup-compatibility/2006">
          <mc:Choice Requires="x14">
            <control shapeId="9006" r:id="rId215" name="Option Button 1838">
              <controlPr defaultSize="0" autoFill="0" autoLine="0" autoPict="0">
                <anchor moveWithCells="1">
                  <from>
                    <xdr:col>8</xdr:col>
                    <xdr:colOff>171450</xdr:colOff>
                    <xdr:row>20</xdr:row>
                    <xdr:rowOff>76200</xdr:rowOff>
                  </from>
                  <to>
                    <xdr:col>8</xdr:col>
                    <xdr:colOff>419100</xdr:colOff>
                    <xdr:row>20</xdr:row>
                    <xdr:rowOff>323850</xdr:rowOff>
                  </to>
                </anchor>
              </controlPr>
            </control>
          </mc:Choice>
        </mc:AlternateContent>
        <mc:AlternateContent xmlns:mc="http://schemas.openxmlformats.org/markup-compatibility/2006">
          <mc:Choice Requires="x14">
            <control shapeId="9007" r:id="rId216" name="Option Button 1839">
              <controlPr defaultSize="0" autoFill="0" autoLine="0" autoPict="0">
                <anchor moveWithCells="1">
                  <from>
                    <xdr:col>9</xdr:col>
                    <xdr:colOff>171450</xdr:colOff>
                    <xdr:row>20</xdr:row>
                    <xdr:rowOff>76200</xdr:rowOff>
                  </from>
                  <to>
                    <xdr:col>9</xdr:col>
                    <xdr:colOff>419100</xdr:colOff>
                    <xdr:row>20</xdr:row>
                    <xdr:rowOff>323850</xdr:rowOff>
                  </to>
                </anchor>
              </controlPr>
            </control>
          </mc:Choice>
        </mc:AlternateContent>
        <mc:AlternateContent xmlns:mc="http://schemas.openxmlformats.org/markup-compatibility/2006">
          <mc:Choice Requires="x14">
            <control shapeId="9008" r:id="rId217" name="Option Button 1840">
              <controlPr defaultSize="0" autoFill="0" autoLine="0" autoPict="0">
                <anchor moveWithCells="1">
                  <from>
                    <xdr:col>10</xdr:col>
                    <xdr:colOff>171450</xdr:colOff>
                    <xdr:row>20</xdr:row>
                    <xdr:rowOff>76200</xdr:rowOff>
                  </from>
                  <to>
                    <xdr:col>10</xdr:col>
                    <xdr:colOff>419100</xdr:colOff>
                    <xdr:row>20</xdr:row>
                    <xdr:rowOff>323850</xdr:rowOff>
                  </to>
                </anchor>
              </controlPr>
            </control>
          </mc:Choice>
        </mc:AlternateContent>
        <mc:AlternateContent xmlns:mc="http://schemas.openxmlformats.org/markup-compatibility/2006">
          <mc:Choice Requires="x14">
            <control shapeId="9009" r:id="rId218" name="Option Button 1841">
              <controlPr defaultSize="0" autoFill="0" autoLine="0" autoPict="0">
                <anchor moveWithCells="1">
                  <from>
                    <xdr:col>11</xdr:col>
                    <xdr:colOff>171450</xdr:colOff>
                    <xdr:row>20</xdr:row>
                    <xdr:rowOff>76200</xdr:rowOff>
                  </from>
                  <to>
                    <xdr:col>11</xdr:col>
                    <xdr:colOff>419100</xdr:colOff>
                    <xdr:row>20</xdr:row>
                    <xdr:rowOff>323850</xdr:rowOff>
                  </to>
                </anchor>
              </controlPr>
            </control>
          </mc:Choice>
        </mc:AlternateContent>
        <mc:AlternateContent xmlns:mc="http://schemas.openxmlformats.org/markup-compatibility/2006">
          <mc:Choice Requires="x14">
            <control shapeId="9010" r:id="rId219" name="Option Button 1842">
              <controlPr defaultSize="0" autoFill="0" autoLine="0" autoPict="0">
                <anchor moveWithCells="1">
                  <from>
                    <xdr:col>12</xdr:col>
                    <xdr:colOff>171450</xdr:colOff>
                    <xdr:row>20</xdr:row>
                    <xdr:rowOff>76200</xdr:rowOff>
                  </from>
                  <to>
                    <xdr:col>12</xdr:col>
                    <xdr:colOff>419100</xdr:colOff>
                    <xdr:row>20</xdr:row>
                    <xdr:rowOff>323850</xdr:rowOff>
                  </to>
                </anchor>
              </controlPr>
            </control>
          </mc:Choice>
        </mc:AlternateContent>
        <mc:AlternateContent xmlns:mc="http://schemas.openxmlformats.org/markup-compatibility/2006">
          <mc:Choice Requires="x14">
            <control shapeId="9011" r:id="rId220" name="Option Button 1843">
              <controlPr defaultSize="0" autoFill="0" autoLine="0" autoPict="0">
                <anchor moveWithCells="1">
                  <from>
                    <xdr:col>13</xdr:col>
                    <xdr:colOff>171450</xdr:colOff>
                    <xdr:row>20</xdr:row>
                    <xdr:rowOff>76200</xdr:rowOff>
                  </from>
                  <to>
                    <xdr:col>13</xdr:col>
                    <xdr:colOff>419100</xdr:colOff>
                    <xdr:row>20</xdr:row>
                    <xdr:rowOff>323850</xdr:rowOff>
                  </to>
                </anchor>
              </controlPr>
            </control>
          </mc:Choice>
        </mc:AlternateContent>
        <mc:AlternateContent xmlns:mc="http://schemas.openxmlformats.org/markup-compatibility/2006">
          <mc:Choice Requires="x14">
            <control shapeId="9012" r:id="rId221" name="Option Button 1844">
              <controlPr defaultSize="0" autoFill="0" autoLine="0" autoPict="0">
                <anchor moveWithCells="1">
                  <from>
                    <xdr:col>14</xdr:col>
                    <xdr:colOff>171450</xdr:colOff>
                    <xdr:row>20</xdr:row>
                    <xdr:rowOff>76200</xdr:rowOff>
                  </from>
                  <to>
                    <xdr:col>14</xdr:col>
                    <xdr:colOff>419100</xdr:colOff>
                    <xdr:row>20</xdr:row>
                    <xdr:rowOff>323850</xdr:rowOff>
                  </to>
                </anchor>
              </controlPr>
            </control>
          </mc:Choice>
        </mc:AlternateContent>
        <mc:AlternateContent xmlns:mc="http://schemas.openxmlformats.org/markup-compatibility/2006">
          <mc:Choice Requires="x14">
            <control shapeId="9013" r:id="rId222" name="Option Button 1845">
              <controlPr defaultSize="0" autoFill="0" autoLine="0" autoPict="0">
                <anchor moveWithCells="1">
                  <from>
                    <xdr:col>15</xdr:col>
                    <xdr:colOff>171450</xdr:colOff>
                    <xdr:row>20</xdr:row>
                    <xdr:rowOff>76200</xdr:rowOff>
                  </from>
                  <to>
                    <xdr:col>15</xdr:col>
                    <xdr:colOff>419100</xdr:colOff>
                    <xdr:row>20</xdr:row>
                    <xdr:rowOff>323850</xdr:rowOff>
                  </to>
                </anchor>
              </controlPr>
            </control>
          </mc:Choice>
        </mc:AlternateContent>
        <mc:AlternateContent xmlns:mc="http://schemas.openxmlformats.org/markup-compatibility/2006">
          <mc:Choice Requires="x14">
            <control shapeId="9014" r:id="rId223" name="Option Button 1846">
              <controlPr defaultSize="0" autoFill="0" autoLine="0" autoPict="0">
                <anchor moveWithCells="1">
                  <from>
                    <xdr:col>16</xdr:col>
                    <xdr:colOff>171450</xdr:colOff>
                    <xdr:row>20</xdr:row>
                    <xdr:rowOff>76200</xdr:rowOff>
                  </from>
                  <to>
                    <xdr:col>16</xdr:col>
                    <xdr:colOff>419100</xdr:colOff>
                    <xdr:row>20</xdr:row>
                    <xdr:rowOff>323850</xdr:rowOff>
                  </to>
                </anchor>
              </controlPr>
            </control>
          </mc:Choice>
        </mc:AlternateContent>
        <mc:AlternateContent xmlns:mc="http://schemas.openxmlformats.org/markup-compatibility/2006">
          <mc:Choice Requires="x14">
            <control shapeId="9015" r:id="rId224" name="Group Box 1847">
              <controlPr defaultSize="0" autoFill="0" autoPict="0">
                <anchor moveWithCells="1">
                  <from>
                    <xdr:col>5</xdr:col>
                    <xdr:colOff>28575</xdr:colOff>
                    <xdr:row>20</xdr:row>
                    <xdr:rowOff>47625</xdr:rowOff>
                  </from>
                  <to>
                    <xdr:col>16</xdr:col>
                    <xdr:colOff>533400</xdr:colOff>
                    <xdr:row>20</xdr:row>
                    <xdr:rowOff>333375</xdr:rowOff>
                  </to>
                </anchor>
              </controlPr>
            </control>
          </mc:Choice>
        </mc:AlternateContent>
        <mc:AlternateContent xmlns:mc="http://schemas.openxmlformats.org/markup-compatibility/2006">
          <mc:Choice Requires="x14">
            <control shapeId="9016" r:id="rId225" name="Option Button 1848">
              <controlPr defaultSize="0" autoFill="0" autoLine="0" autoPict="0">
                <anchor moveWithCells="1">
                  <from>
                    <xdr:col>5</xdr:col>
                    <xdr:colOff>171450</xdr:colOff>
                    <xdr:row>21</xdr:row>
                    <xdr:rowOff>76200</xdr:rowOff>
                  </from>
                  <to>
                    <xdr:col>5</xdr:col>
                    <xdr:colOff>419100</xdr:colOff>
                    <xdr:row>21</xdr:row>
                    <xdr:rowOff>323850</xdr:rowOff>
                  </to>
                </anchor>
              </controlPr>
            </control>
          </mc:Choice>
        </mc:AlternateContent>
        <mc:AlternateContent xmlns:mc="http://schemas.openxmlformats.org/markup-compatibility/2006">
          <mc:Choice Requires="x14">
            <control shapeId="9017" r:id="rId226" name="Option Button 1849">
              <controlPr defaultSize="0" autoFill="0" autoLine="0" autoPict="0">
                <anchor moveWithCells="1">
                  <from>
                    <xdr:col>6</xdr:col>
                    <xdr:colOff>171450</xdr:colOff>
                    <xdr:row>21</xdr:row>
                    <xdr:rowOff>76200</xdr:rowOff>
                  </from>
                  <to>
                    <xdr:col>6</xdr:col>
                    <xdr:colOff>419100</xdr:colOff>
                    <xdr:row>21</xdr:row>
                    <xdr:rowOff>323850</xdr:rowOff>
                  </to>
                </anchor>
              </controlPr>
            </control>
          </mc:Choice>
        </mc:AlternateContent>
        <mc:AlternateContent xmlns:mc="http://schemas.openxmlformats.org/markup-compatibility/2006">
          <mc:Choice Requires="x14">
            <control shapeId="9018" r:id="rId227" name="Option Button 1850">
              <controlPr defaultSize="0" autoFill="0" autoLine="0" autoPict="0">
                <anchor moveWithCells="1">
                  <from>
                    <xdr:col>7</xdr:col>
                    <xdr:colOff>171450</xdr:colOff>
                    <xdr:row>21</xdr:row>
                    <xdr:rowOff>76200</xdr:rowOff>
                  </from>
                  <to>
                    <xdr:col>7</xdr:col>
                    <xdr:colOff>419100</xdr:colOff>
                    <xdr:row>21</xdr:row>
                    <xdr:rowOff>323850</xdr:rowOff>
                  </to>
                </anchor>
              </controlPr>
            </control>
          </mc:Choice>
        </mc:AlternateContent>
        <mc:AlternateContent xmlns:mc="http://schemas.openxmlformats.org/markup-compatibility/2006">
          <mc:Choice Requires="x14">
            <control shapeId="9019" r:id="rId228" name="Option Button 1851">
              <controlPr defaultSize="0" autoFill="0" autoLine="0" autoPict="0">
                <anchor moveWithCells="1">
                  <from>
                    <xdr:col>8</xdr:col>
                    <xdr:colOff>171450</xdr:colOff>
                    <xdr:row>21</xdr:row>
                    <xdr:rowOff>76200</xdr:rowOff>
                  </from>
                  <to>
                    <xdr:col>8</xdr:col>
                    <xdr:colOff>419100</xdr:colOff>
                    <xdr:row>21</xdr:row>
                    <xdr:rowOff>323850</xdr:rowOff>
                  </to>
                </anchor>
              </controlPr>
            </control>
          </mc:Choice>
        </mc:AlternateContent>
        <mc:AlternateContent xmlns:mc="http://schemas.openxmlformats.org/markup-compatibility/2006">
          <mc:Choice Requires="x14">
            <control shapeId="9020" r:id="rId229" name="Option Button 1852">
              <controlPr defaultSize="0" autoFill="0" autoLine="0" autoPict="0">
                <anchor moveWithCells="1">
                  <from>
                    <xdr:col>9</xdr:col>
                    <xdr:colOff>171450</xdr:colOff>
                    <xdr:row>21</xdr:row>
                    <xdr:rowOff>76200</xdr:rowOff>
                  </from>
                  <to>
                    <xdr:col>9</xdr:col>
                    <xdr:colOff>419100</xdr:colOff>
                    <xdr:row>21</xdr:row>
                    <xdr:rowOff>323850</xdr:rowOff>
                  </to>
                </anchor>
              </controlPr>
            </control>
          </mc:Choice>
        </mc:AlternateContent>
        <mc:AlternateContent xmlns:mc="http://schemas.openxmlformats.org/markup-compatibility/2006">
          <mc:Choice Requires="x14">
            <control shapeId="9021" r:id="rId230" name="Option Button 1853">
              <controlPr defaultSize="0" autoFill="0" autoLine="0" autoPict="0">
                <anchor moveWithCells="1">
                  <from>
                    <xdr:col>10</xdr:col>
                    <xdr:colOff>171450</xdr:colOff>
                    <xdr:row>21</xdr:row>
                    <xdr:rowOff>76200</xdr:rowOff>
                  </from>
                  <to>
                    <xdr:col>10</xdr:col>
                    <xdr:colOff>419100</xdr:colOff>
                    <xdr:row>21</xdr:row>
                    <xdr:rowOff>323850</xdr:rowOff>
                  </to>
                </anchor>
              </controlPr>
            </control>
          </mc:Choice>
        </mc:AlternateContent>
        <mc:AlternateContent xmlns:mc="http://schemas.openxmlformats.org/markup-compatibility/2006">
          <mc:Choice Requires="x14">
            <control shapeId="9022" r:id="rId231" name="Option Button 1854">
              <controlPr defaultSize="0" autoFill="0" autoLine="0" autoPict="0">
                <anchor moveWithCells="1">
                  <from>
                    <xdr:col>11</xdr:col>
                    <xdr:colOff>171450</xdr:colOff>
                    <xdr:row>21</xdr:row>
                    <xdr:rowOff>76200</xdr:rowOff>
                  </from>
                  <to>
                    <xdr:col>11</xdr:col>
                    <xdr:colOff>419100</xdr:colOff>
                    <xdr:row>21</xdr:row>
                    <xdr:rowOff>323850</xdr:rowOff>
                  </to>
                </anchor>
              </controlPr>
            </control>
          </mc:Choice>
        </mc:AlternateContent>
        <mc:AlternateContent xmlns:mc="http://schemas.openxmlformats.org/markup-compatibility/2006">
          <mc:Choice Requires="x14">
            <control shapeId="9023" r:id="rId232" name="Option Button 1855">
              <controlPr defaultSize="0" autoFill="0" autoLine="0" autoPict="0">
                <anchor moveWithCells="1">
                  <from>
                    <xdr:col>12</xdr:col>
                    <xdr:colOff>171450</xdr:colOff>
                    <xdr:row>21</xdr:row>
                    <xdr:rowOff>76200</xdr:rowOff>
                  </from>
                  <to>
                    <xdr:col>12</xdr:col>
                    <xdr:colOff>419100</xdr:colOff>
                    <xdr:row>21</xdr:row>
                    <xdr:rowOff>323850</xdr:rowOff>
                  </to>
                </anchor>
              </controlPr>
            </control>
          </mc:Choice>
        </mc:AlternateContent>
        <mc:AlternateContent xmlns:mc="http://schemas.openxmlformats.org/markup-compatibility/2006">
          <mc:Choice Requires="x14">
            <control shapeId="9024" r:id="rId233" name="Option Button 1856">
              <controlPr defaultSize="0" autoFill="0" autoLine="0" autoPict="0">
                <anchor moveWithCells="1">
                  <from>
                    <xdr:col>13</xdr:col>
                    <xdr:colOff>171450</xdr:colOff>
                    <xdr:row>21</xdr:row>
                    <xdr:rowOff>76200</xdr:rowOff>
                  </from>
                  <to>
                    <xdr:col>13</xdr:col>
                    <xdr:colOff>419100</xdr:colOff>
                    <xdr:row>21</xdr:row>
                    <xdr:rowOff>323850</xdr:rowOff>
                  </to>
                </anchor>
              </controlPr>
            </control>
          </mc:Choice>
        </mc:AlternateContent>
        <mc:AlternateContent xmlns:mc="http://schemas.openxmlformats.org/markup-compatibility/2006">
          <mc:Choice Requires="x14">
            <control shapeId="9025" r:id="rId234" name="Option Button 1857">
              <controlPr defaultSize="0" autoFill="0" autoLine="0" autoPict="0">
                <anchor moveWithCells="1">
                  <from>
                    <xdr:col>14</xdr:col>
                    <xdr:colOff>171450</xdr:colOff>
                    <xdr:row>21</xdr:row>
                    <xdr:rowOff>76200</xdr:rowOff>
                  </from>
                  <to>
                    <xdr:col>14</xdr:col>
                    <xdr:colOff>419100</xdr:colOff>
                    <xdr:row>21</xdr:row>
                    <xdr:rowOff>323850</xdr:rowOff>
                  </to>
                </anchor>
              </controlPr>
            </control>
          </mc:Choice>
        </mc:AlternateContent>
        <mc:AlternateContent xmlns:mc="http://schemas.openxmlformats.org/markup-compatibility/2006">
          <mc:Choice Requires="x14">
            <control shapeId="9026" r:id="rId235" name="Option Button 1858">
              <controlPr defaultSize="0" autoFill="0" autoLine="0" autoPict="0">
                <anchor moveWithCells="1">
                  <from>
                    <xdr:col>15</xdr:col>
                    <xdr:colOff>171450</xdr:colOff>
                    <xdr:row>21</xdr:row>
                    <xdr:rowOff>76200</xdr:rowOff>
                  </from>
                  <to>
                    <xdr:col>15</xdr:col>
                    <xdr:colOff>419100</xdr:colOff>
                    <xdr:row>21</xdr:row>
                    <xdr:rowOff>323850</xdr:rowOff>
                  </to>
                </anchor>
              </controlPr>
            </control>
          </mc:Choice>
        </mc:AlternateContent>
        <mc:AlternateContent xmlns:mc="http://schemas.openxmlformats.org/markup-compatibility/2006">
          <mc:Choice Requires="x14">
            <control shapeId="9027" r:id="rId236" name="Option Button 1859">
              <controlPr defaultSize="0" autoFill="0" autoLine="0" autoPict="0">
                <anchor moveWithCells="1">
                  <from>
                    <xdr:col>16</xdr:col>
                    <xdr:colOff>171450</xdr:colOff>
                    <xdr:row>21</xdr:row>
                    <xdr:rowOff>76200</xdr:rowOff>
                  </from>
                  <to>
                    <xdr:col>16</xdr:col>
                    <xdr:colOff>419100</xdr:colOff>
                    <xdr:row>21</xdr:row>
                    <xdr:rowOff>323850</xdr:rowOff>
                  </to>
                </anchor>
              </controlPr>
            </control>
          </mc:Choice>
        </mc:AlternateContent>
        <mc:AlternateContent xmlns:mc="http://schemas.openxmlformats.org/markup-compatibility/2006">
          <mc:Choice Requires="x14">
            <control shapeId="9028" r:id="rId237" name="Group Box 1860">
              <controlPr defaultSize="0" autoFill="0" autoPict="0">
                <anchor moveWithCells="1">
                  <from>
                    <xdr:col>5</xdr:col>
                    <xdr:colOff>28575</xdr:colOff>
                    <xdr:row>21</xdr:row>
                    <xdr:rowOff>47625</xdr:rowOff>
                  </from>
                  <to>
                    <xdr:col>16</xdr:col>
                    <xdr:colOff>533400</xdr:colOff>
                    <xdr:row>21</xdr:row>
                    <xdr:rowOff>333375</xdr:rowOff>
                  </to>
                </anchor>
              </controlPr>
            </control>
          </mc:Choice>
        </mc:AlternateContent>
        <mc:AlternateContent xmlns:mc="http://schemas.openxmlformats.org/markup-compatibility/2006">
          <mc:Choice Requires="x14">
            <control shapeId="9029" r:id="rId238" name="Option Button 1861">
              <controlPr defaultSize="0" autoFill="0" autoLine="0" autoPict="0">
                <anchor moveWithCells="1">
                  <from>
                    <xdr:col>5</xdr:col>
                    <xdr:colOff>171450</xdr:colOff>
                    <xdr:row>22</xdr:row>
                    <xdr:rowOff>76200</xdr:rowOff>
                  </from>
                  <to>
                    <xdr:col>5</xdr:col>
                    <xdr:colOff>419100</xdr:colOff>
                    <xdr:row>22</xdr:row>
                    <xdr:rowOff>323850</xdr:rowOff>
                  </to>
                </anchor>
              </controlPr>
            </control>
          </mc:Choice>
        </mc:AlternateContent>
        <mc:AlternateContent xmlns:mc="http://schemas.openxmlformats.org/markup-compatibility/2006">
          <mc:Choice Requires="x14">
            <control shapeId="9030" r:id="rId239" name="Option Button 1862">
              <controlPr defaultSize="0" autoFill="0" autoLine="0" autoPict="0">
                <anchor moveWithCells="1">
                  <from>
                    <xdr:col>6</xdr:col>
                    <xdr:colOff>171450</xdr:colOff>
                    <xdr:row>22</xdr:row>
                    <xdr:rowOff>76200</xdr:rowOff>
                  </from>
                  <to>
                    <xdr:col>6</xdr:col>
                    <xdr:colOff>419100</xdr:colOff>
                    <xdr:row>22</xdr:row>
                    <xdr:rowOff>323850</xdr:rowOff>
                  </to>
                </anchor>
              </controlPr>
            </control>
          </mc:Choice>
        </mc:AlternateContent>
        <mc:AlternateContent xmlns:mc="http://schemas.openxmlformats.org/markup-compatibility/2006">
          <mc:Choice Requires="x14">
            <control shapeId="9031" r:id="rId240" name="Option Button 1863">
              <controlPr defaultSize="0" autoFill="0" autoLine="0" autoPict="0">
                <anchor moveWithCells="1">
                  <from>
                    <xdr:col>7</xdr:col>
                    <xdr:colOff>171450</xdr:colOff>
                    <xdr:row>22</xdr:row>
                    <xdr:rowOff>76200</xdr:rowOff>
                  </from>
                  <to>
                    <xdr:col>7</xdr:col>
                    <xdr:colOff>419100</xdr:colOff>
                    <xdr:row>22</xdr:row>
                    <xdr:rowOff>323850</xdr:rowOff>
                  </to>
                </anchor>
              </controlPr>
            </control>
          </mc:Choice>
        </mc:AlternateContent>
        <mc:AlternateContent xmlns:mc="http://schemas.openxmlformats.org/markup-compatibility/2006">
          <mc:Choice Requires="x14">
            <control shapeId="9032" r:id="rId241" name="Option Button 1864">
              <controlPr defaultSize="0" autoFill="0" autoLine="0" autoPict="0">
                <anchor moveWithCells="1">
                  <from>
                    <xdr:col>8</xdr:col>
                    <xdr:colOff>171450</xdr:colOff>
                    <xdr:row>22</xdr:row>
                    <xdr:rowOff>76200</xdr:rowOff>
                  </from>
                  <to>
                    <xdr:col>8</xdr:col>
                    <xdr:colOff>419100</xdr:colOff>
                    <xdr:row>22</xdr:row>
                    <xdr:rowOff>323850</xdr:rowOff>
                  </to>
                </anchor>
              </controlPr>
            </control>
          </mc:Choice>
        </mc:AlternateContent>
        <mc:AlternateContent xmlns:mc="http://schemas.openxmlformats.org/markup-compatibility/2006">
          <mc:Choice Requires="x14">
            <control shapeId="9033" r:id="rId242" name="Option Button 1865">
              <controlPr defaultSize="0" autoFill="0" autoLine="0" autoPict="0">
                <anchor moveWithCells="1">
                  <from>
                    <xdr:col>9</xdr:col>
                    <xdr:colOff>171450</xdr:colOff>
                    <xdr:row>22</xdr:row>
                    <xdr:rowOff>76200</xdr:rowOff>
                  </from>
                  <to>
                    <xdr:col>9</xdr:col>
                    <xdr:colOff>419100</xdr:colOff>
                    <xdr:row>22</xdr:row>
                    <xdr:rowOff>323850</xdr:rowOff>
                  </to>
                </anchor>
              </controlPr>
            </control>
          </mc:Choice>
        </mc:AlternateContent>
        <mc:AlternateContent xmlns:mc="http://schemas.openxmlformats.org/markup-compatibility/2006">
          <mc:Choice Requires="x14">
            <control shapeId="9034" r:id="rId243" name="Option Button 1866">
              <controlPr defaultSize="0" autoFill="0" autoLine="0" autoPict="0">
                <anchor moveWithCells="1">
                  <from>
                    <xdr:col>10</xdr:col>
                    <xdr:colOff>171450</xdr:colOff>
                    <xdr:row>22</xdr:row>
                    <xdr:rowOff>76200</xdr:rowOff>
                  </from>
                  <to>
                    <xdr:col>10</xdr:col>
                    <xdr:colOff>419100</xdr:colOff>
                    <xdr:row>22</xdr:row>
                    <xdr:rowOff>323850</xdr:rowOff>
                  </to>
                </anchor>
              </controlPr>
            </control>
          </mc:Choice>
        </mc:AlternateContent>
        <mc:AlternateContent xmlns:mc="http://schemas.openxmlformats.org/markup-compatibility/2006">
          <mc:Choice Requires="x14">
            <control shapeId="9035" r:id="rId244" name="Option Button 1867">
              <controlPr defaultSize="0" autoFill="0" autoLine="0" autoPict="0">
                <anchor moveWithCells="1">
                  <from>
                    <xdr:col>11</xdr:col>
                    <xdr:colOff>171450</xdr:colOff>
                    <xdr:row>22</xdr:row>
                    <xdr:rowOff>76200</xdr:rowOff>
                  </from>
                  <to>
                    <xdr:col>11</xdr:col>
                    <xdr:colOff>419100</xdr:colOff>
                    <xdr:row>22</xdr:row>
                    <xdr:rowOff>323850</xdr:rowOff>
                  </to>
                </anchor>
              </controlPr>
            </control>
          </mc:Choice>
        </mc:AlternateContent>
        <mc:AlternateContent xmlns:mc="http://schemas.openxmlformats.org/markup-compatibility/2006">
          <mc:Choice Requires="x14">
            <control shapeId="9036" r:id="rId245" name="Option Button 1868">
              <controlPr defaultSize="0" autoFill="0" autoLine="0" autoPict="0">
                <anchor moveWithCells="1">
                  <from>
                    <xdr:col>12</xdr:col>
                    <xdr:colOff>171450</xdr:colOff>
                    <xdr:row>22</xdr:row>
                    <xdr:rowOff>76200</xdr:rowOff>
                  </from>
                  <to>
                    <xdr:col>12</xdr:col>
                    <xdr:colOff>419100</xdr:colOff>
                    <xdr:row>22</xdr:row>
                    <xdr:rowOff>323850</xdr:rowOff>
                  </to>
                </anchor>
              </controlPr>
            </control>
          </mc:Choice>
        </mc:AlternateContent>
        <mc:AlternateContent xmlns:mc="http://schemas.openxmlformats.org/markup-compatibility/2006">
          <mc:Choice Requires="x14">
            <control shapeId="9037" r:id="rId246" name="Option Button 1869">
              <controlPr defaultSize="0" autoFill="0" autoLine="0" autoPict="0">
                <anchor moveWithCells="1">
                  <from>
                    <xdr:col>13</xdr:col>
                    <xdr:colOff>171450</xdr:colOff>
                    <xdr:row>22</xdr:row>
                    <xdr:rowOff>76200</xdr:rowOff>
                  </from>
                  <to>
                    <xdr:col>13</xdr:col>
                    <xdr:colOff>419100</xdr:colOff>
                    <xdr:row>22</xdr:row>
                    <xdr:rowOff>323850</xdr:rowOff>
                  </to>
                </anchor>
              </controlPr>
            </control>
          </mc:Choice>
        </mc:AlternateContent>
        <mc:AlternateContent xmlns:mc="http://schemas.openxmlformats.org/markup-compatibility/2006">
          <mc:Choice Requires="x14">
            <control shapeId="9038" r:id="rId247" name="Option Button 1870">
              <controlPr defaultSize="0" autoFill="0" autoLine="0" autoPict="0">
                <anchor moveWithCells="1">
                  <from>
                    <xdr:col>14</xdr:col>
                    <xdr:colOff>171450</xdr:colOff>
                    <xdr:row>22</xdr:row>
                    <xdr:rowOff>76200</xdr:rowOff>
                  </from>
                  <to>
                    <xdr:col>14</xdr:col>
                    <xdr:colOff>419100</xdr:colOff>
                    <xdr:row>22</xdr:row>
                    <xdr:rowOff>323850</xdr:rowOff>
                  </to>
                </anchor>
              </controlPr>
            </control>
          </mc:Choice>
        </mc:AlternateContent>
        <mc:AlternateContent xmlns:mc="http://schemas.openxmlformats.org/markup-compatibility/2006">
          <mc:Choice Requires="x14">
            <control shapeId="9039" r:id="rId248" name="Option Button 1871">
              <controlPr defaultSize="0" autoFill="0" autoLine="0" autoPict="0">
                <anchor moveWithCells="1">
                  <from>
                    <xdr:col>15</xdr:col>
                    <xdr:colOff>171450</xdr:colOff>
                    <xdr:row>22</xdr:row>
                    <xdr:rowOff>76200</xdr:rowOff>
                  </from>
                  <to>
                    <xdr:col>15</xdr:col>
                    <xdr:colOff>419100</xdr:colOff>
                    <xdr:row>22</xdr:row>
                    <xdr:rowOff>323850</xdr:rowOff>
                  </to>
                </anchor>
              </controlPr>
            </control>
          </mc:Choice>
        </mc:AlternateContent>
        <mc:AlternateContent xmlns:mc="http://schemas.openxmlformats.org/markup-compatibility/2006">
          <mc:Choice Requires="x14">
            <control shapeId="9040" r:id="rId249" name="Option Button 1872">
              <controlPr defaultSize="0" autoFill="0" autoLine="0" autoPict="0">
                <anchor moveWithCells="1">
                  <from>
                    <xdr:col>16</xdr:col>
                    <xdr:colOff>171450</xdr:colOff>
                    <xdr:row>22</xdr:row>
                    <xdr:rowOff>76200</xdr:rowOff>
                  </from>
                  <to>
                    <xdr:col>16</xdr:col>
                    <xdr:colOff>419100</xdr:colOff>
                    <xdr:row>22</xdr:row>
                    <xdr:rowOff>323850</xdr:rowOff>
                  </to>
                </anchor>
              </controlPr>
            </control>
          </mc:Choice>
        </mc:AlternateContent>
        <mc:AlternateContent xmlns:mc="http://schemas.openxmlformats.org/markup-compatibility/2006">
          <mc:Choice Requires="x14">
            <control shapeId="9041" r:id="rId250" name="Group Box 1873">
              <controlPr defaultSize="0" autoFill="0" autoPict="0">
                <anchor moveWithCells="1">
                  <from>
                    <xdr:col>5</xdr:col>
                    <xdr:colOff>28575</xdr:colOff>
                    <xdr:row>22</xdr:row>
                    <xdr:rowOff>47625</xdr:rowOff>
                  </from>
                  <to>
                    <xdr:col>16</xdr:col>
                    <xdr:colOff>533400</xdr:colOff>
                    <xdr:row>22</xdr:row>
                    <xdr:rowOff>333375</xdr:rowOff>
                  </to>
                </anchor>
              </controlPr>
            </control>
          </mc:Choice>
        </mc:AlternateContent>
        <mc:AlternateContent xmlns:mc="http://schemas.openxmlformats.org/markup-compatibility/2006">
          <mc:Choice Requires="x14">
            <control shapeId="9042" r:id="rId251" name="Option Button 1874">
              <controlPr defaultSize="0" autoFill="0" autoLine="0" autoPict="0">
                <anchor moveWithCells="1">
                  <from>
                    <xdr:col>5</xdr:col>
                    <xdr:colOff>171450</xdr:colOff>
                    <xdr:row>23</xdr:row>
                    <xdr:rowOff>76200</xdr:rowOff>
                  </from>
                  <to>
                    <xdr:col>5</xdr:col>
                    <xdr:colOff>419100</xdr:colOff>
                    <xdr:row>23</xdr:row>
                    <xdr:rowOff>323850</xdr:rowOff>
                  </to>
                </anchor>
              </controlPr>
            </control>
          </mc:Choice>
        </mc:AlternateContent>
        <mc:AlternateContent xmlns:mc="http://schemas.openxmlformats.org/markup-compatibility/2006">
          <mc:Choice Requires="x14">
            <control shapeId="9043" r:id="rId252" name="Option Button 1875">
              <controlPr defaultSize="0" autoFill="0" autoLine="0" autoPict="0">
                <anchor moveWithCells="1">
                  <from>
                    <xdr:col>6</xdr:col>
                    <xdr:colOff>171450</xdr:colOff>
                    <xdr:row>23</xdr:row>
                    <xdr:rowOff>76200</xdr:rowOff>
                  </from>
                  <to>
                    <xdr:col>6</xdr:col>
                    <xdr:colOff>419100</xdr:colOff>
                    <xdr:row>23</xdr:row>
                    <xdr:rowOff>323850</xdr:rowOff>
                  </to>
                </anchor>
              </controlPr>
            </control>
          </mc:Choice>
        </mc:AlternateContent>
        <mc:AlternateContent xmlns:mc="http://schemas.openxmlformats.org/markup-compatibility/2006">
          <mc:Choice Requires="x14">
            <control shapeId="9044" r:id="rId253" name="Option Button 1876">
              <controlPr defaultSize="0" autoFill="0" autoLine="0" autoPict="0">
                <anchor moveWithCells="1">
                  <from>
                    <xdr:col>7</xdr:col>
                    <xdr:colOff>171450</xdr:colOff>
                    <xdr:row>23</xdr:row>
                    <xdr:rowOff>76200</xdr:rowOff>
                  </from>
                  <to>
                    <xdr:col>7</xdr:col>
                    <xdr:colOff>419100</xdr:colOff>
                    <xdr:row>23</xdr:row>
                    <xdr:rowOff>323850</xdr:rowOff>
                  </to>
                </anchor>
              </controlPr>
            </control>
          </mc:Choice>
        </mc:AlternateContent>
        <mc:AlternateContent xmlns:mc="http://schemas.openxmlformats.org/markup-compatibility/2006">
          <mc:Choice Requires="x14">
            <control shapeId="9045" r:id="rId254" name="Option Button 1877">
              <controlPr defaultSize="0" autoFill="0" autoLine="0" autoPict="0">
                <anchor moveWithCells="1">
                  <from>
                    <xdr:col>8</xdr:col>
                    <xdr:colOff>171450</xdr:colOff>
                    <xdr:row>23</xdr:row>
                    <xdr:rowOff>76200</xdr:rowOff>
                  </from>
                  <to>
                    <xdr:col>8</xdr:col>
                    <xdr:colOff>419100</xdr:colOff>
                    <xdr:row>23</xdr:row>
                    <xdr:rowOff>323850</xdr:rowOff>
                  </to>
                </anchor>
              </controlPr>
            </control>
          </mc:Choice>
        </mc:AlternateContent>
        <mc:AlternateContent xmlns:mc="http://schemas.openxmlformats.org/markup-compatibility/2006">
          <mc:Choice Requires="x14">
            <control shapeId="9046" r:id="rId255" name="Option Button 1878">
              <controlPr defaultSize="0" autoFill="0" autoLine="0" autoPict="0">
                <anchor moveWithCells="1">
                  <from>
                    <xdr:col>9</xdr:col>
                    <xdr:colOff>171450</xdr:colOff>
                    <xdr:row>23</xdr:row>
                    <xdr:rowOff>76200</xdr:rowOff>
                  </from>
                  <to>
                    <xdr:col>9</xdr:col>
                    <xdr:colOff>419100</xdr:colOff>
                    <xdr:row>23</xdr:row>
                    <xdr:rowOff>323850</xdr:rowOff>
                  </to>
                </anchor>
              </controlPr>
            </control>
          </mc:Choice>
        </mc:AlternateContent>
        <mc:AlternateContent xmlns:mc="http://schemas.openxmlformats.org/markup-compatibility/2006">
          <mc:Choice Requires="x14">
            <control shapeId="9047" r:id="rId256" name="Option Button 1879">
              <controlPr defaultSize="0" autoFill="0" autoLine="0" autoPict="0">
                <anchor moveWithCells="1">
                  <from>
                    <xdr:col>10</xdr:col>
                    <xdr:colOff>171450</xdr:colOff>
                    <xdr:row>23</xdr:row>
                    <xdr:rowOff>76200</xdr:rowOff>
                  </from>
                  <to>
                    <xdr:col>10</xdr:col>
                    <xdr:colOff>419100</xdr:colOff>
                    <xdr:row>23</xdr:row>
                    <xdr:rowOff>323850</xdr:rowOff>
                  </to>
                </anchor>
              </controlPr>
            </control>
          </mc:Choice>
        </mc:AlternateContent>
        <mc:AlternateContent xmlns:mc="http://schemas.openxmlformats.org/markup-compatibility/2006">
          <mc:Choice Requires="x14">
            <control shapeId="9048" r:id="rId257" name="Option Button 1880">
              <controlPr defaultSize="0" autoFill="0" autoLine="0" autoPict="0">
                <anchor moveWithCells="1">
                  <from>
                    <xdr:col>11</xdr:col>
                    <xdr:colOff>171450</xdr:colOff>
                    <xdr:row>23</xdr:row>
                    <xdr:rowOff>76200</xdr:rowOff>
                  </from>
                  <to>
                    <xdr:col>11</xdr:col>
                    <xdr:colOff>419100</xdr:colOff>
                    <xdr:row>23</xdr:row>
                    <xdr:rowOff>323850</xdr:rowOff>
                  </to>
                </anchor>
              </controlPr>
            </control>
          </mc:Choice>
        </mc:AlternateContent>
        <mc:AlternateContent xmlns:mc="http://schemas.openxmlformats.org/markup-compatibility/2006">
          <mc:Choice Requires="x14">
            <control shapeId="9049" r:id="rId258" name="Option Button 1881">
              <controlPr defaultSize="0" autoFill="0" autoLine="0" autoPict="0">
                <anchor moveWithCells="1">
                  <from>
                    <xdr:col>12</xdr:col>
                    <xdr:colOff>171450</xdr:colOff>
                    <xdr:row>23</xdr:row>
                    <xdr:rowOff>76200</xdr:rowOff>
                  </from>
                  <to>
                    <xdr:col>12</xdr:col>
                    <xdr:colOff>419100</xdr:colOff>
                    <xdr:row>23</xdr:row>
                    <xdr:rowOff>323850</xdr:rowOff>
                  </to>
                </anchor>
              </controlPr>
            </control>
          </mc:Choice>
        </mc:AlternateContent>
        <mc:AlternateContent xmlns:mc="http://schemas.openxmlformats.org/markup-compatibility/2006">
          <mc:Choice Requires="x14">
            <control shapeId="9050" r:id="rId259" name="Option Button 1882">
              <controlPr defaultSize="0" autoFill="0" autoLine="0" autoPict="0">
                <anchor moveWithCells="1">
                  <from>
                    <xdr:col>13</xdr:col>
                    <xdr:colOff>171450</xdr:colOff>
                    <xdr:row>23</xdr:row>
                    <xdr:rowOff>76200</xdr:rowOff>
                  </from>
                  <to>
                    <xdr:col>13</xdr:col>
                    <xdr:colOff>419100</xdr:colOff>
                    <xdr:row>23</xdr:row>
                    <xdr:rowOff>323850</xdr:rowOff>
                  </to>
                </anchor>
              </controlPr>
            </control>
          </mc:Choice>
        </mc:AlternateContent>
        <mc:AlternateContent xmlns:mc="http://schemas.openxmlformats.org/markup-compatibility/2006">
          <mc:Choice Requires="x14">
            <control shapeId="9051" r:id="rId260" name="Option Button 1883">
              <controlPr defaultSize="0" autoFill="0" autoLine="0" autoPict="0">
                <anchor moveWithCells="1">
                  <from>
                    <xdr:col>14</xdr:col>
                    <xdr:colOff>171450</xdr:colOff>
                    <xdr:row>23</xdr:row>
                    <xdr:rowOff>76200</xdr:rowOff>
                  </from>
                  <to>
                    <xdr:col>14</xdr:col>
                    <xdr:colOff>419100</xdr:colOff>
                    <xdr:row>23</xdr:row>
                    <xdr:rowOff>323850</xdr:rowOff>
                  </to>
                </anchor>
              </controlPr>
            </control>
          </mc:Choice>
        </mc:AlternateContent>
        <mc:AlternateContent xmlns:mc="http://schemas.openxmlformats.org/markup-compatibility/2006">
          <mc:Choice Requires="x14">
            <control shapeId="9052" r:id="rId261" name="Option Button 1884">
              <controlPr defaultSize="0" autoFill="0" autoLine="0" autoPict="0">
                <anchor moveWithCells="1">
                  <from>
                    <xdr:col>15</xdr:col>
                    <xdr:colOff>171450</xdr:colOff>
                    <xdr:row>23</xdr:row>
                    <xdr:rowOff>76200</xdr:rowOff>
                  </from>
                  <to>
                    <xdr:col>15</xdr:col>
                    <xdr:colOff>419100</xdr:colOff>
                    <xdr:row>23</xdr:row>
                    <xdr:rowOff>323850</xdr:rowOff>
                  </to>
                </anchor>
              </controlPr>
            </control>
          </mc:Choice>
        </mc:AlternateContent>
        <mc:AlternateContent xmlns:mc="http://schemas.openxmlformats.org/markup-compatibility/2006">
          <mc:Choice Requires="x14">
            <control shapeId="9053" r:id="rId262" name="Option Button 1885">
              <controlPr defaultSize="0" autoFill="0" autoLine="0" autoPict="0">
                <anchor moveWithCells="1">
                  <from>
                    <xdr:col>16</xdr:col>
                    <xdr:colOff>171450</xdr:colOff>
                    <xdr:row>23</xdr:row>
                    <xdr:rowOff>76200</xdr:rowOff>
                  </from>
                  <to>
                    <xdr:col>16</xdr:col>
                    <xdr:colOff>419100</xdr:colOff>
                    <xdr:row>23</xdr:row>
                    <xdr:rowOff>323850</xdr:rowOff>
                  </to>
                </anchor>
              </controlPr>
            </control>
          </mc:Choice>
        </mc:AlternateContent>
        <mc:AlternateContent xmlns:mc="http://schemas.openxmlformats.org/markup-compatibility/2006">
          <mc:Choice Requires="x14">
            <control shapeId="9054" r:id="rId263" name="Group Box 1886">
              <controlPr defaultSize="0" autoFill="0" autoPict="0">
                <anchor moveWithCells="1">
                  <from>
                    <xdr:col>5</xdr:col>
                    <xdr:colOff>28575</xdr:colOff>
                    <xdr:row>23</xdr:row>
                    <xdr:rowOff>47625</xdr:rowOff>
                  </from>
                  <to>
                    <xdr:col>16</xdr:col>
                    <xdr:colOff>533400</xdr:colOff>
                    <xdr:row>23</xdr:row>
                    <xdr:rowOff>333375</xdr:rowOff>
                  </to>
                </anchor>
              </controlPr>
            </control>
          </mc:Choice>
        </mc:AlternateContent>
        <mc:AlternateContent xmlns:mc="http://schemas.openxmlformats.org/markup-compatibility/2006">
          <mc:Choice Requires="x14">
            <control shapeId="9055" r:id="rId264" name="Option Button 1887">
              <controlPr defaultSize="0" autoFill="0" autoLine="0" autoPict="0">
                <anchor moveWithCells="1">
                  <from>
                    <xdr:col>5</xdr:col>
                    <xdr:colOff>171450</xdr:colOff>
                    <xdr:row>24</xdr:row>
                    <xdr:rowOff>76200</xdr:rowOff>
                  </from>
                  <to>
                    <xdr:col>5</xdr:col>
                    <xdr:colOff>419100</xdr:colOff>
                    <xdr:row>24</xdr:row>
                    <xdr:rowOff>323850</xdr:rowOff>
                  </to>
                </anchor>
              </controlPr>
            </control>
          </mc:Choice>
        </mc:AlternateContent>
        <mc:AlternateContent xmlns:mc="http://schemas.openxmlformats.org/markup-compatibility/2006">
          <mc:Choice Requires="x14">
            <control shapeId="9056" r:id="rId265" name="Option Button 1888">
              <controlPr defaultSize="0" autoFill="0" autoLine="0" autoPict="0">
                <anchor moveWithCells="1">
                  <from>
                    <xdr:col>6</xdr:col>
                    <xdr:colOff>171450</xdr:colOff>
                    <xdr:row>24</xdr:row>
                    <xdr:rowOff>76200</xdr:rowOff>
                  </from>
                  <to>
                    <xdr:col>6</xdr:col>
                    <xdr:colOff>419100</xdr:colOff>
                    <xdr:row>24</xdr:row>
                    <xdr:rowOff>323850</xdr:rowOff>
                  </to>
                </anchor>
              </controlPr>
            </control>
          </mc:Choice>
        </mc:AlternateContent>
        <mc:AlternateContent xmlns:mc="http://schemas.openxmlformats.org/markup-compatibility/2006">
          <mc:Choice Requires="x14">
            <control shapeId="9057" r:id="rId266" name="Option Button 1889">
              <controlPr defaultSize="0" autoFill="0" autoLine="0" autoPict="0">
                <anchor moveWithCells="1">
                  <from>
                    <xdr:col>7</xdr:col>
                    <xdr:colOff>171450</xdr:colOff>
                    <xdr:row>24</xdr:row>
                    <xdr:rowOff>76200</xdr:rowOff>
                  </from>
                  <to>
                    <xdr:col>7</xdr:col>
                    <xdr:colOff>419100</xdr:colOff>
                    <xdr:row>24</xdr:row>
                    <xdr:rowOff>323850</xdr:rowOff>
                  </to>
                </anchor>
              </controlPr>
            </control>
          </mc:Choice>
        </mc:AlternateContent>
        <mc:AlternateContent xmlns:mc="http://schemas.openxmlformats.org/markup-compatibility/2006">
          <mc:Choice Requires="x14">
            <control shapeId="9058" r:id="rId267" name="Option Button 1890">
              <controlPr defaultSize="0" autoFill="0" autoLine="0" autoPict="0">
                <anchor moveWithCells="1">
                  <from>
                    <xdr:col>8</xdr:col>
                    <xdr:colOff>171450</xdr:colOff>
                    <xdr:row>24</xdr:row>
                    <xdr:rowOff>76200</xdr:rowOff>
                  </from>
                  <to>
                    <xdr:col>8</xdr:col>
                    <xdr:colOff>419100</xdr:colOff>
                    <xdr:row>24</xdr:row>
                    <xdr:rowOff>323850</xdr:rowOff>
                  </to>
                </anchor>
              </controlPr>
            </control>
          </mc:Choice>
        </mc:AlternateContent>
        <mc:AlternateContent xmlns:mc="http://schemas.openxmlformats.org/markup-compatibility/2006">
          <mc:Choice Requires="x14">
            <control shapeId="9059" r:id="rId268" name="Option Button 1891">
              <controlPr defaultSize="0" autoFill="0" autoLine="0" autoPict="0">
                <anchor moveWithCells="1">
                  <from>
                    <xdr:col>9</xdr:col>
                    <xdr:colOff>171450</xdr:colOff>
                    <xdr:row>24</xdr:row>
                    <xdr:rowOff>76200</xdr:rowOff>
                  </from>
                  <to>
                    <xdr:col>9</xdr:col>
                    <xdr:colOff>419100</xdr:colOff>
                    <xdr:row>24</xdr:row>
                    <xdr:rowOff>323850</xdr:rowOff>
                  </to>
                </anchor>
              </controlPr>
            </control>
          </mc:Choice>
        </mc:AlternateContent>
        <mc:AlternateContent xmlns:mc="http://schemas.openxmlformats.org/markup-compatibility/2006">
          <mc:Choice Requires="x14">
            <control shapeId="9060" r:id="rId269" name="Option Button 1892">
              <controlPr defaultSize="0" autoFill="0" autoLine="0" autoPict="0">
                <anchor moveWithCells="1">
                  <from>
                    <xdr:col>10</xdr:col>
                    <xdr:colOff>171450</xdr:colOff>
                    <xdr:row>24</xdr:row>
                    <xdr:rowOff>76200</xdr:rowOff>
                  </from>
                  <to>
                    <xdr:col>10</xdr:col>
                    <xdr:colOff>419100</xdr:colOff>
                    <xdr:row>24</xdr:row>
                    <xdr:rowOff>323850</xdr:rowOff>
                  </to>
                </anchor>
              </controlPr>
            </control>
          </mc:Choice>
        </mc:AlternateContent>
        <mc:AlternateContent xmlns:mc="http://schemas.openxmlformats.org/markup-compatibility/2006">
          <mc:Choice Requires="x14">
            <control shapeId="9061" r:id="rId270" name="Option Button 1893">
              <controlPr defaultSize="0" autoFill="0" autoLine="0" autoPict="0">
                <anchor moveWithCells="1">
                  <from>
                    <xdr:col>11</xdr:col>
                    <xdr:colOff>171450</xdr:colOff>
                    <xdr:row>24</xdr:row>
                    <xdr:rowOff>76200</xdr:rowOff>
                  </from>
                  <to>
                    <xdr:col>11</xdr:col>
                    <xdr:colOff>419100</xdr:colOff>
                    <xdr:row>24</xdr:row>
                    <xdr:rowOff>323850</xdr:rowOff>
                  </to>
                </anchor>
              </controlPr>
            </control>
          </mc:Choice>
        </mc:AlternateContent>
        <mc:AlternateContent xmlns:mc="http://schemas.openxmlformats.org/markup-compatibility/2006">
          <mc:Choice Requires="x14">
            <control shapeId="9062" r:id="rId271" name="Option Button 1894">
              <controlPr defaultSize="0" autoFill="0" autoLine="0" autoPict="0">
                <anchor moveWithCells="1">
                  <from>
                    <xdr:col>12</xdr:col>
                    <xdr:colOff>171450</xdr:colOff>
                    <xdr:row>24</xdr:row>
                    <xdr:rowOff>76200</xdr:rowOff>
                  </from>
                  <to>
                    <xdr:col>12</xdr:col>
                    <xdr:colOff>419100</xdr:colOff>
                    <xdr:row>24</xdr:row>
                    <xdr:rowOff>323850</xdr:rowOff>
                  </to>
                </anchor>
              </controlPr>
            </control>
          </mc:Choice>
        </mc:AlternateContent>
        <mc:AlternateContent xmlns:mc="http://schemas.openxmlformats.org/markup-compatibility/2006">
          <mc:Choice Requires="x14">
            <control shapeId="9063" r:id="rId272" name="Option Button 1895">
              <controlPr defaultSize="0" autoFill="0" autoLine="0" autoPict="0">
                <anchor moveWithCells="1">
                  <from>
                    <xdr:col>13</xdr:col>
                    <xdr:colOff>171450</xdr:colOff>
                    <xdr:row>24</xdr:row>
                    <xdr:rowOff>76200</xdr:rowOff>
                  </from>
                  <to>
                    <xdr:col>13</xdr:col>
                    <xdr:colOff>419100</xdr:colOff>
                    <xdr:row>24</xdr:row>
                    <xdr:rowOff>323850</xdr:rowOff>
                  </to>
                </anchor>
              </controlPr>
            </control>
          </mc:Choice>
        </mc:AlternateContent>
        <mc:AlternateContent xmlns:mc="http://schemas.openxmlformats.org/markup-compatibility/2006">
          <mc:Choice Requires="x14">
            <control shapeId="9064" r:id="rId273" name="Option Button 1896">
              <controlPr defaultSize="0" autoFill="0" autoLine="0" autoPict="0">
                <anchor moveWithCells="1">
                  <from>
                    <xdr:col>14</xdr:col>
                    <xdr:colOff>171450</xdr:colOff>
                    <xdr:row>24</xdr:row>
                    <xdr:rowOff>76200</xdr:rowOff>
                  </from>
                  <to>
                    <xdr:col>14</xdr:col>
                    <xdr:colOff>419100</xdr:colOff>
                    <xdr:row>24</xdr:row>
                    <xdr:rowOff>323850</xdr:rowOff>
                  </to>
                </anchor>
              </controlPr>
            </control>
          </mc:Choice>
        </mc:AlternateContent>
        <mc:AlternateContent xmlns:mc="http://schemas.openxmlformats.org/markup-compatibility/2006">
          <mc:Choice Requires="x14">
            <control shapeId="9065" r:id="rId274" name="Option Button 1897">
              <controlPr defaultSize="0" autoFill="0" autoLine="0" autoPict="0">
                <anchor moveWithCells="1">
                  <from>
                    <xdr:col>15</xdr:col>
                    <xdr:colOff>171450</xdr:colOff>
                    <xdr:row>24</xdr:row>
                    <xdr:rowOff>76200</xdr:rowOff>
                  </from>
                  <to>
                    <xdr:col>15</xdr:col>
                    <xdr:colOff>419100</xdr:colOff>
                    <xdr:row>24</xdr:row>
                    <xdr:rowOff>323850</xdr:rowOff>
                  </to>
                </anchor>
              </controlPr>
            </control>
          </mc:Choice>
        </mc:AlternateContent>
        <mc:AlternateContent xmlns:mc="http://schemas.openxmlformats.org/markup-compatibility/2006">
          <mc:Choice Requires="x14">
            <control shapeId="9066" r:id="rId275" name="Option Button 1898">
              <controlPr defaultSize="0" autoFill="0" autoLine="0" autoPict="0">
                <anchor moveWithCells="1">
                  <from>
                    <xdr:col>16</xdr:col>
                    <xdr:colOff>171450</xdr:colOff>
                    <xdr:row>24</xdr:row>
                    <xdr:rowOff>76200</xdr:rowOff>
                  </from>
                  <to>
                    <xdr:col>16</xdr:col>
                    <xdr:colOff>419100</xdr:colOff>
                    <xdr:row>24</xdr:row>
                    <xdr:rowOff>323850</xdr:rowOff>
                  </to>
                </anchor>
              </controlPr>
            </control>
          </mc:Choice>
        </mc:AlternateContent>
        <mc:AlternateContent xmlns:mc="http://schemas.openxmlformats.org/markup-compatibility/2006">
          <mc:Choice Requires="x14">
            <control shapeId="9067" r:id="rId276" name="Group Box 1899">
              <controlPr defaultSize="0" autoFill="0" autoPict="0">
                <anchor moveWithCells="1">
                  <from>
                    <xdr:col>5</xdr:col>
                    <xdr:colOff>28575</xdr:colOff>
                    <xdr:row>24</xdr:row>
                    <xdr:rowOff>47625</xdr:rowOff>
                  </from>
                  <to>
                    <xdr:col>16</xdr:col>
                    <xdr:colOff>533400</xdr:colOff>
                    <xdr:row>24</xdr:row>
                    <xdr:rowOff>333375</xdr:rowOff>
                  </to>
                </anchor>
              </controlPr>
            </control>
          </mc:Choice>
        </mc:AlternateContent>
        <mc:AlternateContent xmlns:mc="http://schemas.openxmlformats.org/markup-compatibility/2006">
          <mc:Choice Requires="x14">
            <control shapeId="9068" r:id="rId277" name="Option Button 1900">
              <controlPr defaultSize="0" autoFill="0" autoLine="0" autoPict="0">
                <anchor moveWithCells="1">
                  <from>
                    <xdr:col>5</xdr:col>
                    <xdr:colOff>171450</xdr:colOff>
                    <xdr:row>25</xdr:row>
                    <xdr:rowOff>76200</xdr:rowOff>
                  </from>
                  <to>
                    <xdr:col>5</xdr:col>
                    <xdr:colOff>419100</xdr:colOff>
                    <xdr:row>25</xdr:row>
                    <xdr:rowOff>323850</xdr:rowOff>
                  </to>
                </anchor>
              </controlPr>
            </control>
          </mc:Choice>
        </mc:AlternateContent>
        <mc:AlternateContent xmlns:mc="http://schemas.openxmlformats.org/markup-compatibility/2006">
          <mc:Choice Requires="x14">
            <control shapeId="9069" r:id="rId278" name="Option Button 1901">
              <controlPr defaultSize="0" autoFill="0" autoLine="0" autoPict="0">
                <anchor moveWithCells="1">
                  <from>
                    <xdr:col>6</xdr:col>
                    <xdr:colOff>171450</xdr:colOff>
                    <xdr:row>25</xdr:row>
                    <xdr:rowOff>76200</xdr:rowOff>
                  </from>
                  <to>
                    <xdr:col>6</xdr:col>
                    <xdr:colOff>419100</xdr:colOff>
                    <xdr:row>25</xdr:row>
                    <xdr:rowOff>323850</xdr:rowOff>
                  </to>
                </anchor>
              </controlPr>
            </control>
          </mc:Choice>
        </mc:AlternateContent>
        <mc:AlternateContent xmlns:mc="http://schemas.openxmlformats.org/markup-compatibility/2006">
          <mc:Choice Requires="x14">
            <control shapeId="9070" r:id="rId279" name="Option Button 1902">
              <controlPr defaultSize="0" autoFill="0" autoLine="0" autoPict="0">
                <anchor moveWithCells="1">
                  <from>
                    <xdr:col>7</xdr:col>
                    <xdr:colOff>171450</xdr:colOff>
                    <xdr:row>25</xdr:row>
                    <xdr:rowOff>76200</xdr:rowOff>
                  </from>
                  <to>
                    <xdr:col>7</xdr:col>
                    <xdr:colOff>419100</xdr:colOff>
                    <xdr:row>25</xdr:row>
                    <xdr:rowOff>323850</xdr:rowOff>
                  </to>
                </anchor>
              </controlPr>
            </control>
          </mc:Choice>
        </mc:AlternateContent>
        <mc:AlternateContent xmlns:mc="http://schemas.openxmlformats.org/markup-compatibility/2006">
          <mc:Choice Requires="x14">
            <control shapeId="9071" r:id="rId280" name="Option Button 1903">
              <controlPr defaultSize="0" autoFill="0" autoLine="0" autoPict="0">
                <anchor moveWithCells="1">
                  <from>
                    <xdr:col>8</xdr:col>
                    <xdr:colOff>171450</xdr:colOff>
                    <xdr:row>25</xdr:row>
                    <xdr:rowOff>76200</xdr:rowOff>
                  </from>
                  <to>
                    <xdr:col>8</xdr:col>
                    <xdr:colOff>419100</xdr:colOff>
                    <xdr:row>25</xdr:row>
                    <xdr:rowOff>323850</xdr:rowOff>
                  </to>
                </anchor>
              </controlPr>
            </control>
          </mc:Choice>
        </mc:AlternateContent>
        <mc:AlternateContent xmlns:mc="http://schemas.openxmlformats.org/markup-compatibility/2006">
          <mc:Choice Requires="x14">
            <control shapeId="9072" r:id="rId281" name="Option Button 1904">
              <controlPr defaultSize="0" autoFill="0" autoLine="0" autoPict="0">
                <anchor moveWithCells="1">
                  <from>
                    <xdr:col>9</xdr:col>
                    <xdr:colOff>171450</xdr:colOff>
                    <xdr:row>25</xdr:row>
                    <xdr:rowOff>76200</xdr:rowOff>
                  </from>
                  <to>
                    <xdr:col>9</xdr:col>
                    <xdr:colOff>419100</xdr:colOff>
                    <xdr:row>25</xdr:row>
                    <xdr:rowOff>323850</xdr:rowOff>
                  </to>
                </anchor>
              </controlPr>
            </control>
          </mc:Choice>
        </mc:AlternateContent>
        <mc:AlternateContent xmlns:mc="http://schemas.openxmlformats.org/markup-compatibility/2006">
          <mc:Choice Requires="x14">
            <control shapeId="9073" r:id="rId282" name="Option Button 1905">
              <controlPr defaultSize="0" autoFill="0" autoLine="0" autoPict="0">
                <anchor moveWithCells="1">
                  <from>
                    <xdr:col>10</xdr:col>
                    <xdr:colOff>171450</xdr:colOff>
                    <xdr:row>25</xdr:row>
                    <xdr:rowOff>76200</xdr:rowOff>
                  </from>
                  <to>
                    <xdr:col>10</xdr:col>
                    <xdr:colOff>419100</xdr:colOff>
                    <xdr:row>25</xdr:row>
                    <xdr:rowOff>323850</xdr:rowOff>
                  </to>
                </anchor>
              </controlPr>
            </control>
          </mc:Choice>
        </mc:AlternateContent>
        <mc:AlternateContent xmlns:mc="http://schemas.openxmlformats.org/markup-compatibility/2006">
          <mc:Choice Requires="x14">
            <control shapeId="9074" r:id="rId283" name="Option Button 1906">
              <controlPr defaultSize="0" autoFill="0" autoLine="0" autoPict="0">
                <anchor moveWithCells="1">
                  <from>
                    <xdr:col>11</xdr:col>
                    <xdr:colOff>171450</xdr:colOff>
                    <xdr:row>25</xdr:row>
                    <xdr:rowOff>76200</xdr:rowOff>
                  </from>
                  <to>
                    <xdr:col>11</xdr:col>
                    <xdr:colOff>419100</xdr:colOff>
                    <xdr:row>25</xdr:row>
                    <xdr:rowOff>323850</xdr:rowOff>
                  </to>
                </anchor>
              </controlPr>
            </control>
          </mc:Choice>
        </mc:AlternateContent>
        <mc:AlternateContent xmlns:mc="http://schemas.openxmlformats.org/markup-compatibility/2006">
          <mc:Choice Requires="x14">
            <control shapeId="9075" r:id="rId284" name="Option Button 1907">
              <controlPr defaultSize="0" autoFill="0" autoLine="0" autoPict="0">
                <anchor moveWithCells="1">
                  <from>
                    <xdr:col>12</xdr:col>
                    <xdr:colOff>171450</xdr:colOff>
                    <xdr:row>25</xdr:row>
                    <xdr:rowOff>76200</xdr:rowOff>
                  </from>
                  <to>
                    <xdr:col>12</xdr:col>
                    <xdr:colOff>419100</xdr:colOff>
                    <xdr:row>25</xdr:row>
                    <xdr:rowOff>323850</xdr:rowOff>
                  </to>
                </anchor>
              </controlPr>
            </control>
          </mc:Choice>
        </mc:AlternateContent>
        <mc:AlternateContent xmlns:mc="http://schemas.openxmlformats.org/markup-compatibility/2006">
          <mc:Choice Requires="x14">
            <control shapeId="9076" r:id="rId285" name="Option Button 1908">
              <controlPr defaultSize="0" autoFill="0" autoLine="0" autoPict="0">
                <anchor moveWithCells="1">
                  <from>
                    <xdr:col>13</xdr:col>
                    <xdr:colOff>171450</xdr:colOff>
                    <xdr:row>25</xdr:row>
                    <xdr:rowOff>76200</xdr:rowOff>
                  </from>
                  <to>
                    <xdr:col>13</xdr:col>
                    <xdr:colOff>419100</xdr:colOff>
                    <xdr:row>25</xdr:row>
                    <xdr:rowOff>323850</xdr:rowOff>
                  </to>
                </anchor>
              </controlPr>
            </control>
          </mc:Choice>
        </mc:AlternateContent>
        <mc:AlternateContent xmlns:mc="http://schemas.openxmlformats.org/markup-compatibility/2006">
          <mc:Choice Requires="x14">
            <control shapeId="9077" r:id="rId286" name="Option Button 1909">
              <controlPr defaultSize="0" autoFill="0" autoLine="0" autoPict="0">
                <anchor moveWithCells="1">
                  <from>
                    <xdr:col>14</xdr:col>
                    <xdr:colOff>171450</xdr:colOff>
                    <xdr:row>25</xdr:row>
                    <xdr:rowOff>76200</xdr:rowOff>
                  </from>
                  <to>
                    <xdr:col>14</xdr:col>
                    <xdr:colOff>419100</xdr:colOff>
                    <xdr:row>25</xdr:row>
                    <xdr:rowOff>323850</xdr:rowOff>
                  </to>
                </anchor>
              </controlPr>
            </control>
          </mc:Choice>
        </mc:AlternateContent>
        <mc:AlternateContent xmlns:mc="http://schemas.openxmlformats.org/markup-compatibility/2006">
          <mc:Choice Requires="x14">
            <control shapeId="9078" r:id="rId287" name="Option Button 1910">
              <controlPr defaultSize="0" autoFill="0" autoLine="0" autoPict="0">
                <anchor moveWithCells="1">
                  <from>
                    <xdr:col>15</xdr:col>
                    <xdr:colOff>171450</xdr:colOff>
                    <xdr:row>25</xdr:row>
                    <xdr:rowOff>76200</xdr:rowOff>
                  </from>
                  <to>
                    <xdr:col>15</xdr:col>
                    <xdr:colOff>419100</xdr:colOff>
                    <xdr:row>25</xdr:row>
                    <xdr:rowOff>323850</xdr:rowOff>
                  </to>
                </anchor>
              </controlPr>
            </control>
          </mc:Choice>
        </mc:AlternateContent>
        <mc:AlternateContent xmlns:mc="http://schemas.openxmlformats.org/markup-compatibility/2006">
          <mc:Choice Requires="x14">
            <control shapeId="9079" r:id="rId288" name="Option Button 1911">
              <controlPr defaultSize="0" autoFill="0" autoLine="0" autoPict="0">
                <anchor moveWithCells="1">
                  <from>
                    <xdr:col>16</xdr:col>
                    <xdr:colOff>171450</xdr:colOff>
                    <xdr:row>25</xdr:row>
                    <xdr:rowOff>76200</xdr:rowOff>
                  </from>
                  <to>
                    <xdr:col>16</xdr:col>
                    <xdr:colOff>419100</xdr:colOff>
                    <xdr:row>25</xdr:row>
                    <xdr:rowOff>323850</xdr:rowOff>
                  </to>
                </anchor>
              </controlPr>
            </control>
          </mc:Choice>
        </mc:AlternateContent>
        <mc:AlternateContent xmlns:mc="http://schemas.openxmlformats.org/markup-compatibility/2006">
          <mc:Choice Requires="x14">
            <control shapeId="9080" r:id="rId289" name="Group Box 1912">
              <controlPr defaultSize="0" autoFill="0" autoPict="0">
                <anchor moveWithCells="1">
                  <from>
                    <xdr:col>5</xdr:col>
                    <xdr:colOff>28575</xdr:colOff>
                    <xdr:row>25</xdr:row>
                    <xdr:rowOff>47625</xdr:rowOff>
                  </from>
                  <to>
                    <xdr:col>16</xdr:col>
                    <xdr:colOff>533400</xdr:colOff>
                    <xdr:row>25</xdr:row>
                    <xdr:rowOff>333375</xdr:rowOff>
                  </to>
                </anchor>
              </controlPr>
            </control>
          </mc:Choice>
        </mc:AlternateContent>
        <mc:AlternateContent xmlns:mc="http://schemas.openxmlformats.org/markup-compatibility/2006">
          <mc:Choice Requires="x14">
            <control shapeId="9081" r:id="rId290" name="Option Button 1913">
              <controlPr defaultSize="0" autoFill="0" autoLine="0" autoPict="0">
                <anchor moveWithCells="1">
                  <from>
                    <xdr:col>5</xdr:col>
                    <xdr:colOff>171450</xdr:colOff>
                    <xdr:row>26</xdr:row>
                    <xdr:rowOff>76200</xdr:rowOff>
                  </from>
                  <to>
                    <xdr:col>5</xdr:col>
                    <xdr:colOff>419100</xdr:colOff>
                    <xdr:row>26</xdr:row>
                    <xdr:rowOff>323850</xdr:rowOff>
                  </to>
                </anchor>
              </controlPr>
            </control>
          </mc:Choice>
        </mc:AlternateContent>
        <mc:AlternateContent xmlns:mc="http://schemas.openxmlformats.org/markup-compatibility/2006">
          <mc:Choice Requires="x14">
            <control shapeId="9082" r:id="rId291" name="Option Button 1914">
              <controlPr defaultSize="0" autoFill="0" autoLine="0" autoPict="0">
                <anchor moveWithCells="1">
                  <from>
                    <xdr:col>6</xdr:col>
                    <xdr:colOff>171450</xdr:colOff>
                    <xdr:row>26</xdr:row>
                    <xdr:rowOff>76200</xdr:rowOff>
                  </from>
                  <to>
                    <xdr:col>6</xdr:col>
                    <xdr:colOff>419100</xdr:colOff>
                    <xdr:row>26</xdr:row>
                    <xdr:rowOff>323850</xdr:rowOff>
                  </to>
                </anchor>
              </controlPr>
            </control>
          </mc:Choice>
        </mc:AlternateContent>
        <mc:AlternateContent xmlns:mc="http://schemas.openxmlformats.org/markup-compatibility/2006">
          <mc:Choice Requires="x14">
            <control shapeId="9083" r:id="rId292" name="Option Button 1915">
              <controlPr defaultSize="0" autoFill="0" autoLine="0" autoPict="0">
                <anchor moveWithCells="1">
                  <from>
                    <xdr:col>7</xdr:col>
                    <xdr:colOff>171450</xdr:colOff>
                    <xdr:row>26</xdr:row>
                    <xdr:rowOff>76200</xdr:rowOff>
                  </from>
                  <to>
                    <xdr:col>7</xdr:col>
                    <xdr:colOff>419100</xdr:colOff>
                    <xdr:row>26</xdr:row>
                    <xdr:rowOff>323850</xdr:rowOff>
                  </to>
                </anchor>
              </controlPr>
            </control>
          </mc:Choice>
        </mc:AlternateContent>
        <mc:AlternateContent xmlns:mc="http://schemas.openxmlformats.org/markup-compatibility/2006">
          <mc:Choice Requires="x14">
            <control shapeId="9084" r:id="rId293" name="Option Button 1916">
              <controlPr defaultSize="0" autoFill="0" autoLine="0" autoPict="0">
                <anchor moveWithCells="1">
                  <from>
                    <xdr:col>8</xdr:col>
                    <xdr:colOff>171450</xdr:colOff>
                    <xdr:row>26</xdr:row>
                    <xdr:rowOff>76200</xdr:rowOff>
                  </from>
                  <to>
                    <xdr:col>8</xdr:col>
                    <xdr:colOff>419100</xdr:colOff>
                    <xdr:row>26</xdr:row>
                    <xdr:rowOff>323850</xdr:rowOff>
                  </to>
                </anchor>
              </controlPr>
            </control>
          </mc:Choice>
        </mc:AlternateContent>
        <mc:AlternateContent xmlns:mc="http://schemas.openxmlformats.org/markup-compatibility/2006">
          <mc:Choice Requires="x14">
            <control shapeId="9085" r:id="rId294" name="Option Button 1917">
              <controlPr defaultSize="0" autoFill="0" autoLine="0" autoPict="0">
                <anchor moveWithCells="1">
                  <from>
                    <xdr:col>9</xdr:col>
                    <xdr:colOff>171450</xdr:colOff>
                    <xdr:row>26</xdr:row>
                    <xdr:rowOff>76200</xdr:rowOff>
                  </from>
                  <to>
                    <xdr:col>9</xdr:col>
                    <xdr:colOff>419100</xdr:colOff>
                    <xdr:row>26</xdr:row>
                    <xdr:rowOff>323850</xdr:rowOff>
                  </to>
                </anchor>
              </controlPr>
            </control>
          </mc:Choice>
        </mc:AlternateContent>
        <mc:AlternateContent xmlns:mc="http://schemas.openxmlformats.org/markup-compatibility/2006">
          <mc:Choice Requires="x14">
            <control shapeId="9086" r:id="rId295" name="Option Button 1918">
              <controlPr defaultSize="0" autoFill="0" autoLine="0" autoPict="0">
                <anchor moveWithCells="1">
                  <from>
                    <xdr:col>10</xdr:col>
                    <xdr:colOff>171450</xdr:colOff>
                    <xdr:row>26</xdr:row>
                    <xdr:rowOff>76200</xdr:rowOff>
                  </from>
                  <to>
                    <xdr:col>10</xdr:col>
                    <xdr:colOff>419100</xdr:colOff>
                    <xdr:row>26</xdr:row>
                    <xdr:rowOff>323850</xdr:rowOff>
                  </to>
                </anchor>
              </controlPr>
            </control>
          </mc:Choice>
        </mc:AlternateContent>
        <mc:AlternateContent xmlns:mc="http://schemas.openxmlformats.org/markup-compatibility/2006">
          <mc:Choice Requires="x14">
            <control shapeId="9087" r:id="rId296" name="Option Button 1919">
              <controlPr defaultSize="0" autoFill="0" autoLine="0" autoPict="0">
                <anchor moveWithCells="1">
                  <from>
                    <xdr:col>11</xdr:col>
                    <xdr:colOff>171450</xdr:colOff>
                    <xdr:row>26</xdr:row>
                    <xdr:rowOff>76200</xdr:rowOff>
                  </from>
                  <to>
                    <xdr:col>11</xdr:col>
                    <xdr:colOff>419100</xdr:colOff>
                    <xdr:row>26</xdr:row>
                    <xdr:rowOff>323850</xdr:rowOff>
                  </to>
                </anchor>
              </controlPr>
            </control>
          </mc:Choice>
        </mc:AlternateContent>
        <mc:AlternateContent xmlns:mc="http://schemas.openxmlformats.org/markup-compatibility/2006">
          <mc:Choice Requires="x14">
            <control shapeId="9088" r:id="rId297" name="Option Button 1920">
              <controlPr defaultSize="0" autoFill="0" autoLine="0" autoPict="0">
                <anchor moveWithCells="1">
                  <from>
                    <xdr:col>12</xdr:col>
                    <xdr:colOff>171450</xdr:colOff>
                    <xdr:row>26</xdr:row>
                    <xdr:rowOff>76200</xdr:rowOff>
                  </from>
                  <to>
                    <xdr:col>12</xdr:col>
                    <xdr:colOff>419100</xdr:colOff>
                    <xdr:row>26</xdr:row>
                    <xdr:rowOff>323850</xdr:rowOff>
                  </to>
                </anchor>
              </controlPr>
            </control>
          </mc:Choice>
        </mc:AlternateContent>
        <mc:AlternateContent xmlns:mc="http://schemas.openxmlformats.org/markup-compatibility/2006">
          <mc:Choice Requires="x14">
            <control shapeId="9089" r:id="rId298" name="Option Button 1921">
              <controlPr defaultSize="0" autoFill="0" autoLine="0" autoPict="0">
                <anchor moveWithCells="1">
                  <from>
                    <xdr:col>13</xdr:col>
                    <xdr:colOff>171450</xdr:colOff>
                    <xdr:row>26</xdr:row>
                    <xdr:rowOff>76200</xdr:rowOff>
                  </from>
                  <to>
                    <xdr:col>13</xdr:col>
                    <xdr:colOff>419100</xdr:colOff>
                    <xdr:row>26</xdr:row>
                    <xdr:rowOff>323850</xdr:rowOff>
                  </to>
                </anchor>
              </controlPr>
            </control>
          </mc:Choice>
        </mc:AlternateContent>
        <mc:AlternateContent xmlns:mc="http://schemas.openxmlformats.org/markup-compatibility/2006">
          <mc:Choice Requires="x14">
            <control shapeId="9090" r:id="rId299" name="Option Button 1922">
              <controlPr defaultSize="0" autoFill="0" autoLine="0" autoPict="0">
                <anchor moveWithCells="1">
                  <from>
                    <xdr:col>14</xdr:col>
                    <xdr:colOff>171450</xdr:colOff>
                    <xdr:row>26</xdr:row>
                    <xdr:rowOff>76200</xdr:rowOff>
                  </from>
                  <to>
                    <xdr:col>14</xdr:col>
                    <xdr:colOff>419100</xdr:colOff>
                    <xdr:row>26</xdr:row>
                    <xdr:rowOff>323850</xdr:rowOff>
                  </to>
                </anchor>
              </controlPr>
            </control>
          </mc:Choice>
        </mc:AlternateContent>
        <mc:AlternateContent xmlns:mc="http://schemas.openxmlformats.org/markup-compatibility/2006">
          <mc:Choice Requires="x14">
            <control shapeId="9091" r:id="rId300" name="Option Button 1923">
              <controlPr defaultSize="0" autoFill="0" autoLine="0" autoPict="0">
                <anchor moveWithCells="1">
                  <from>
                    <xdr:col>15</xdr:col>
                    <xdr:colOff>171450</xdr:colOff>
                    <xdr:row>26</xdr:row>
                    <xdr:rowOff>76200</xdr:rowOff>
                  </from>
                  <to>
                    <xdr:col>15</xdr:col>
                    <xdr:colOff>419100</xdr:colOff>
                    <xdr:row>26</xdr:row>
                    <xdr:rowOff>323850</xdr:rowOff>
                  </to>
                </anchor>
              </controlPr>
            </control>
          </mc:Choice>
        </mc:AlternateContent>
        <mc:AlternateContent xmlns:mc="http://schemas.openxmlformats.org/markup-compatibility/2006">
          <mc:Choice Requires="x14">
            <control shapeId="9092" r:id="rId301" name="Option Button 1924">
              <controlPr defaultSize="0" autoFill="0" autoLine="0" autoPict="0">
                <anchor moveWithCells="1">
                  <from>
                    <xdr:col>16</xdr:col>
                    <xdr:colOff>171450</xdr:colOff>
                    <xdr:row>26</xdr:row>
                    <xdr:rowOff>76200</xdr:rowOff>
                  </from>
                  <to>
                    <xdr:col>16</xdr:col>
                    <xdr:colOff>419100</xdr:colOff>
                    <xdr:row>26</xdr:row>
                    <xdr:rowOff>323850</xdr:rowOff>
                  </to>
                </anchor>
              </controlPr>
            </control>
          </mc:Choice>
        </mc:AlternateContent>
        <mc:AlternateContent xmlns:mc="http://schemas.openxmlformats.org/markup-compatibility/2006">
          <mc:Choice Requires="x14">
            <control shapeId="9093" r:id="rId302" name="Group Box 1925">
              <controlPr defaultSize="0" autoFill="0" autoPict="0">
                <anchor moveWithCells="1">
                  <from>
                    <xdr:col>5</xdr:col>
                    <xdr:colOff>28575</xdr:colOff>
                    <xdr:row>26</xdr:row>
                    <xdr:rowOff>47625</xdr:rowOff>
                  </from>
                  <to>
                    <xdr:col>16</xdr:col>
                    <xdr:colOff>533400</xdr:colOff>
                    <xdr:row>26</xdr:row>
                    <xdr:rowOff>333375</xdr:rowOff>
                  </to>
                </anchor>
              </controlPr>
            </control>
          </mc:Choice>
        </mc:AlternateContent>
        <mc:AlternateContent xmlns:mc="http://schemas.openxmlformats.org/markup-compatibility/2006">
          <mc:Choice Requires="x14">
            <control shapeId="9094" r:id="rId303" name="Option Button 1926">
              <controlPr defaultSize="0" autoFill="0" autoLine="0" autoPict="0">
                <anchor moveWithCells="1">
                  <from>
                    <xdr:col>5</xdr:col>
                    <xdr:colOff>171450</xdr:colOff>
                    <xdr:row>27</xdr:row>
                    <xdr:rowOff>76200</xdr:rowOff>
                  </from>
                  <to>
                    <xdr:col>5</xdr:col>
                    <xdr:colOff>419100</xdr:colOff>
                    <xdr:row>27</xdr:row>
                    <xdr:rowOff>323850</xdr:rowOff>
                  </to>
                </anchor>
              </controlPr>
            </control>
          </mc:Choice>
        </mc:AlternateContent>
        <mc:AlternateContent xmlns:mc="http://schemas.openxmlformats.org/markup-compatibility/2006">
          <mc:Choice Requires="x14">
            <control shapeId="9095" r:id="rId304" name="Option Button 1927">
              <controlPr defaultSize="0" autoFill="0" autoLine="0" autoPict="0">
                <anchor moveWithCells="1">
                  <from>
                    <xdr:col>6</xdr:col>
                    <xdr:colOff>171450</xdr:colOff>
                    <xdr:row>27</xdr:row>
                    <xdr:rowOff>76200</xdr:rowOff>
                  </from>
                  <to>
                    <xdr:col>6</xdr:col>
                    <xdr:colOff>419100</xdr:colOff>
                    <xdr:row>27</xdr:row>
                    <xdr:rowOff>323850</xdr:rowOff>
                  </to>
                </anchor>
              </controlPr>
            </control>
          </mc:Choice>
        </mc:AlternateContent>
        <mc:AlternateContent xmlns:mc="http://schemas.openxmlformats.org/markup-compatibility/2006">
          <mc:Choice Requires="x14">
            <control shapeId="9096" r:id="rId305" name="Option Button 1928">
              <controlPr defaultSize="0" autoFill="0" autoLine="0" autoPict="0">
                <anchor moveWithCells="1">
                  <from>
                    <xdr:col>7</xdr:col>
                    <xdr:colOff>171450</xdr:colOff>
                    <xdr:row>27</xdr:row>
                    <xdr:rowOff>76200</xdr:rowOff>
                  </from>
                  <to>
                    <xdr:col>7</xdr:col>
                    <xdr:colOff>419100</xdr:colOff>
                    <xdr:row>27</xdr:row>
                    <xdr:rowOff>323850</xdr:rowOff>
                  </to>
                </anchor>
              </controlPr>
            </control>
          </mc:Choice>
        </mc:AlternateContent>
        <mc:AlternateContent xmlns:mc="http://schemas.openxmlformats.org/markup-compatibility/2006">
          <mc:Choice Requires="x14">
            <control shapeId="9097" r:id="rId306" name="Option Button 1929">
              <controlPr defaultSize="0" autoFill="0" autoLine="0" autoPict="0">
                <anchor moveWithCells="1">
                  <from>
                    <xdr:col>8</xdr:col>
                    <xdr:colOff>171450</xdr:colOff>
                    <xdr:row>27</xdr:row>
                    <xdr:rowOff>76200</xdr:rowOff>
                  </from>
                  <to>
                    <xdr:col>8</xdr:col>
                    <xdr:colOff>419100</xdr:colOff>
                    <xdr:row>27</xdr:row>
                    <xdr:rowOff>323850</xdr:rowOff>
                  </to>
                </anchor>
              </controlPr>
            </control>
          </mc:Choice>
        </mc:AlternateContent>
        <mc:AlternateContent xmlns:mc="http://schemas.openxmlformats.org/markup-compatibility/2006">
          <mc:Choice Requires="x14">
            <control shapeId="9098" r:id="rId307" name="Option Button 1930">
              <controlPr defaultSize="0" autoFill="0" autoLine="0" autoPict="0">
                <anchor moveWithCells="1">
                  <from>
                    <xdr:col>9</xdr:col>
                    <xdr:colOff>171450</xdr:colOff>
                    <xdr:row>27</xdr:row>
                    <xdr:rowOff>76200</xdr:rowOff>
                  </from>
                  <to>
                    <xdr:col>9</xdr:col>
                    <xdr:colOff>419100</xdr:colOff>
                    <xdr:row>27</xdr:row>
                    <xdr:rowOff>323850</xdr:rowOff>
                  </to>
                </anchor>
              </controlPr>
            </control>
          </mc:Choice>
        </mc:AlternateContent>
        <mc:AlternateContent xmlns:mc="http://schemas.openxmlformats.org/markup-compatibility/2006">
          <mc:Choice Requires="x14">
            <control shapeId="9099" r:id="rId308" name="Option Button 1931">
              <controlPr defaultSize="0" autoFill="0" autoLine="0" autoPict="0">
                <anchor moveWithCells="1">
                  <from>
                    <xdr:col>10</xdr:col>
                    <xdr:colOff>171450</xdr:colOff>
                    <xdr:row>27</xdr:row>
                    <xdr:rowOff>76200</xdr:rowOff>
                  </from>
                  <to>
                    <xdr:col>10</xdr:col>
                    <xdr:colOff>419100</xdr:colOff>
                    <xdr:row>27</xdr:row>
                    <xdr:rowOff>323850</xdr:rowOff>
                  </to>
                </anchor>
              </controlPr>
            </control>
          </mc:Choice>
        </mc:AlternateContent>
        <mc:AlternateContent xmlns:mc="http://schemas.openxmlformats.org/markup-compatibility/2006">
          <mc:Choice Requires="x14">
            <control shapeId="9100" r:id="rId309" name="Option Button 1932">
              <controlPr defaultSize="0" autoFill="0" autoLine="0" autoPict="0">
                <anchor moveWithCells="1">
                  <from>
                    <xdr:col>11</xdr:col>
                    <xdr:colOff>171450</xdr:colOff>
                    <xdr:row>27</xdr:row>
                    <xdr:rowOff>76200</xdr:rowOff>
                  </from>
                  <to>
                    <xdr:col>11</xdr:col>
                    <xdr:colOff>419100</xdr:colOff>
                    <xdr:row>27</xdr:row>
                    <xdr:rowOff>323850</xdr:rowOff>
                  </to>
                </anchor>
              </controlPr>
            </control>
          </mc:Choice>
        </mc:AlternateContent>
        <mc:AlternateContent xmlns:mc="http://schemas.openxmlformats.org/markup-compatibility/2006">
          <mc:Choice Requires="x14">
            <control shapeId="9101" r:id="rId310" name="Option Button 1933">
              <controlPr defaultSize="0" autoFill="0" autoLine="0" autoPict="0">
                <anchor moveWithCells="1">
                  <from>
                    <xdr:col>12</xdr:col>
                    <xdr:colOff>171450</xdr:colOff>
                    <xdr:row>27</xdr:row>
                    <xdr:rowOff>76200</xdr:rowOff>
                  </from>
                  <to>
                    <xdr:col>12</xdr:col>
                    <xdr:colOff>419100</xdr:colOff>
                    <xdr:row>27</xdr:row>
                    <xdr:rowOff>323850</xdr:rowOff>
                  </to>
                </anchor>
              </controlPr>
            </control>
          </mc:Choice>
        </mc:AlternateContent>
        <mc:AlternateContent xmlns:mc="http://schemas.openxmlformats.org/markup-compatibility/2006">
          <mc:Choice Requires="x14">
            <control shapeId="9102" r:id="rId311" name="Option Button 1934">
              <controlPr defaultSize="0" autoFill="0" autoLine="0" autoPict="0">
                <anchor moveWithCells="1">
                  <from>
                    <xdr:col>13</xdr:col>
                    <xdr:colOff>171450</xdr:colOff>
                    <xdr:row>27</xdr:row>
                    <xdr:rowOff>76200</xdr:rowOff>
                  </from>
                  <to>
                    <xdr:col>13</xdr:col>
                    <xdr:colOff>419100</xdr:colOff>
                    <xdr:row>27</xdr:row>
                    <xdr:rowOff>323850</xdr:rowOff>
                  </to>
                </anchor>
              </controlPr>
            </control>
          </mc:Choice>
        </mc:AlternateContent>
        <mc:AlternateContent xmlns:mc="http://schemas.openxmlformats.org/markup-compatibility/2006">
          <mc:Choice Requires="x14">
            <control shapeId="9103" r:id="rId312" name="Option Button 1935">
              <controlPr defaultSize="0" autoFill="0" autoLine="0" autoPict="0">
                <anchor moveWithCells="1">
                  <from>
                    <xdr:col>14</xdr:col>
                    <xdr:colOff>171450</xdr:colOff>
                    <xdr:row>27</xdr:row>
                    <xdr:rowOff>76200</xdr:rowOff>
                  </from>
                  <to>
                    <xdr:col>14</xdr:col>
                    <xdr:colOff>419100</xdr:colOff>
                    <xdr:row>27</xdr:row>
                    <xdr:rowOff>323850</xdr:rowOff>
                  </to>
                </anchor>
              </controlPr>
            </control>
          </mc:Choice>
        </mc:AlternateContent>
        <mc:AlternateContent xmlns:mc="http://schemas.openxmlformats.org/markup-compatibility/2006">
          <mc:Choice Requires="x14">
            <control shapeId="9104" r:id="rId313" name="Option Button 1936">
              <controlPr defaultSize="0" autoFill="0" autoLine="0" autoPict="0">
                <anchor moveWithCells="1">
                  <from>
                    <xdr:col>15</xdr:col>
                    <xdr:colOff>171450</xdr:colOff>
                    <xdr:row>27</xdr:row>
                    <xdr:rowOff>76200</xdr:rowOff>
                  </from>
                  <to>
                    <xdr:col>15</xdr:col>
                    <xdr:colOff>419100</xdr:colOff>
                    <xdr:row>27</xdr:row>
                    <xdr:rowOff>323850</xdr:rowOff>
                  </to>
                </anchor>
              </controlPr>
            </control>
          </mc:Choice>
        </mc:AlternateContent>
        <mc:AlternateContent xmlns:mc="http://schemas.openxmlformats.org/markup-compatibility/2006">
          <mc:Choice Requires="x14">
            <control shapeId="9105" r:id="rId314" name="Option Button 1937">
              <controlPr defaultSize="0" autoFill="0" autoLine="0" autoPict="0">
                <anchor moveWithCells="1">
                  <from>
                    <xdr:col>16</xdr:col>
                    <xdr:colOff>171450</xdr:colOff>
                    <xdr:row>27</xdr:row>
                    <xdr:rowOff>76200</xdr:rowOff>
                  </from>
                  <to>
                    <xdr:col>16</xdr:col>
                    <xdr:colOff>419100</xdr:colOff>
                    <xdr:row>27</xdr:row>
                    <xdr:rowOff>323850</xdr:rowOff>
                  </to>
                </anchor>
              </controlPr>
            </control>
          </mc:Choice>
        </mc:AlternateContent>
        <mc:AlternateContent xmlns:mc="http://schemas.openxmlformats.org/markup-compatibility/2006">
          <mc:Choice Requires="x14">
            <control shapeId="9106" r:id="rId315" name="Group Box 1938">
              <controlPr defaultSize="0" autoFill="0" autoPict="0">
                <anchor moveWithCells="1">
                  <from>
                    <xdr:col>5</xdr:col>
                    <xdr:colOff>28575</xdr:colOff>
                    <xdr:row>27</xdr:row>
                    <xdr:rowOff>47625</xdr:rowOff>
                  </from>
                  <to>
                    <xdr:col>16</xdr:col>
                    <xdr:colOff>533400</xdr:colOff>
                    <xdr:row>27</xdr:row>
                    <xdr:rowOff>333375</xdr:rowOff>
                  </to>
                </anchor>
              </controlPr>
            </control>
          </mc:Choice>
        </mc:AlternateContent>
        <mc:AlternateContent xmlns:mc="http://schemas.openxmlformats.org/markup-compatibility/2006">
          <mc:Choice Requires="x14">
            <control shapeId="9107" r:id="rId316" name="Option Button 1939">
              <controlPr defaultSize="0" autoFill="0" autoLine="0" autoPict="0">
                <anchor moveWithCells="1">
                  <from>
                    <xdr:col>5</xdr:col>
                    <xdr:colOff>171450</xdr:colOff>
                    <xdr:row>28</xdr:row>
                    <xdr:rowOff>76200</xdr:rowOff>
                  </from>
                  <to>
                    <xdr:col>5</xdr:col>
                    <xdr:colOff>419100</xdr:colOff>
                    <xdr:row>28</xdr:row>
                    <xdr:rowOff>323850</xdr:rowOff>
                  </to>
                </anchor>
              </controlPr>
            </control>
          </mc:Choice>
        </mc:AlternateContent>
        <mc:AlternateContent xmlns:mc="http://schemas.openxmlformats.org/markup-compatibility/2006">
          <mc:Choice Requires="x14">
            <control shapeId="9108" r:id="rId317" name="Option Button 1940">
              <controlPr defaultSize="0" autoFill="0" autoLine="0" autoPict="0">
                <anchor moveWithCells="1">
                  <from>
                    <xdr:col>6</xdr:col>
                    <xdr:colOff>171450</xdr:colOff>
                    <xdr:row>28</xdr:row>
                    <xdr:rowOff>76200</xdr:rowOff>
                  </from>
                  <to>
                    <xdr:col>6</xdr:col>
                    <xdr:colOff>419100</xdr:colOff>
                    <xdr:row>28</xdr:row>
                    <xdr:rowOff>323850</xdr:rowOff>
                  </to>
                </anchor>
              </controlPr>
            </control>
          </mc:Choice>
        </mc:AlternateContent>
        <mc:AlternateContent xmlns:mc="http://schemas.openxmlformats.org/markup-compatibility/2006">
          <mc:Choice Requires="x14">
            <control shapeId="9109" r:id="rId318" name="Option Button 1941">
              <controlPr defaultSize="0" autoFill="0" autoLine="0" autoPict="0">
                <anchor moveWithCells="1">
                  <from>
                    <xdr:col>7</xdr:col>
                    <xdr:colOff>171450</xdr:colOff>
                    <xdr:row>28</xdr:row>
                    <xdr:rowOff>76200</xdr:rowOff>
                  </from>
                  <to>
                    <xdr:col>7</xdr:col>
                    <xdr:colOff>419100</xdr:colOff>
                    <xdr:row>28</xdr:row>
                    <xdr:rowOff>323850</xdr:rowOff>
                  </to>
                </anchor>
              </controlPr>
            </control>
          </mc:Choice>
        </mc:AlternateContent>
        <mc:AlternateContent xmlns:mc="http://schemas.openxmlformats.org/markup-compatibility/2006">
          <mc:Choice Requires="x14">
            <control shapeId="9110" r:id="rId319" name="Option Button 1942">
              <controlPr defaultSize="0" autoFill="0" autoLine="0" autoPict="0">
                <anchor moveWithCells="1">
                  <from>
                    <xdr:col>8</xdr:col>
                    <xdr:colOff>171450</xdr:colOff>
                    <xdr:row>28</xdr:row>
                    <xdr:rowOff>76200</xdr:rowOff>
                  </from>
                  <to>
                    <xdr:col>8</xdr:col>
                    <xdr:colOff>419100</xdr:colOff>
                    <xdr:row>28</xdr:row>
                    <xdr:rowOff>323850</xdr:rowOff>
                  </to>
                </anchor>
              </controlPr>
            </control>
          </mc:Choice>
        </mc:AlternateContent>
        <mc:AlternateContent xmlns:mc="http://schemas.openxmlformats.org/markup-compatibility/2006">
          <mc:Choice Requires="x14">
            <control shapeId="9111" r:id="rId320" name="Option Button 1943">
              <controlPr defaultSize="0" autoFill="0" autoLine="0" autoPict="0">
                <anchor moveWithCells="1">
                  <from>
                    <xdr:col>9</xdr:col>
                    <xdr:colOff>171450</xdr:colOff>
                    <xdr:row>28</xdr:row>
                    <xdr:rowOff>76200</xdr:rowOff>
                  </from>
                  <to>
                    <xdr:col>9</xdr:col>
                    <xdr:colOff>419100</xdr:colOff>
                    <xdr:row>28</xdr:row>
                    <xdr:rowOff>323850</xdr:rowOff>
                  </to>
                </anchor>
              </controlPr>
            </control>
          </mc:Choice>
        </mc:AlternateContent>
        <mc:AlternateContent xmlns:mc="http://schemas.openxmlformats.org/markup-compatibility/2006">
          <mc:Choice Requires="x14">
            <control shapeId="9112" r:id="rId321" name="Option Button 1944">
              <controlPr defaultSize="0" autoFill="0" autoLine="0" autoPict="0">
                <anchor moveWithCells="1">
                  <from>
                    <xdr:col>10</xdr:col>
                    <xdr:colOff>171450</xdr:colOff>
                    <xdr:row>28</xdr:row>
                    <xdr:rowOff>76200</xdr:rowOff>
                  </from>
                  <to>
                    <xdr:col>10</xdr:col>
                    <xdr:colOff>419100</xdr:colOff>
                    <xdr:row>28</xdr:row>
                    <xdr:rowOff>323850</xdr:rowOff>
                  </to>
                </anchor>
              </controlPr>
            </control>
          </mc:Choice>
        </mc:AlternateContent>
        <mc:AlternateContent xmlns:mc="http://schemas.openxmlformats.org/markup-compatibility/2006">
          <mc:Choice Requires="x14">
            <control shapeId="9113" r:id="rId322" name="Option Button 1945">
              <controlPr defaultSize="0" autoFill="0" autoLine="0" autoPict="0">
                <anchor moveWithCells="1">
                  <from>
                    <xdr:col>11</xdr:col>
                    <xdr:colOff>171450</xdr:colOff>
                    <xdr:row>28</xdr:row>
                    <xdr:rowOff>76200</xdr:rowOff>
                  </from>
                  <to>
                    <xdr:col>11</xdr:col>
                    <xdr:colOff>419100</xdr:colOff>
                    <xdr:row>28</xdr:row>
                    <xdr:rowOff>323850</xdr:rowOff>
                  </to>
                </anchor>
              </controlPr>
            </control>
          </mc:Choice>
        </mc:AlternateContent>
        <mc:AlternateContent xmlns:mc="http://schemas.openxmlformats.org/markup-compatibility/2006">
          <mc:Choice Requires="x14">
            <control shapeId="9114" r:id="rId323" name="Option Button 1946">
              <controlPr defaultSize="0" autoFill="0" autoLine="0" autoPict="0">
                <anchor moveWithCells="1">
                  <from>
                    <xdr:col>12</xdr:col>
                    <xdr:colOff>171450</xdr:colOff>
                    <xdr:row>28</xdr:row>
                    <xdr:rowOff>76200</xdr:rowOff>
                  </from>
                  <to>
                    <xdr:col>12</xdr:col>
                    <xdr:colOff>419100</xdr:colOff>
                    <xdr:row>28</xdr:row>
                    <xdr:rowOff>323850</xdr:rowOff>
                  </to>
                </anchor>
              </controlPr>
            </control>
          </mc:Choice>
        </mc:AlternateContent>
        <mc:AlternateContent xmlns:mc="http://schemas.openxmlformats.org/markup-compatibility/2006">
          <mc:Choice Requires="x14">
            <control shapeId="9115" r:id="rId324" name="Option Button 1947">
              <controlPr defaultSize="0" autoFill="0" autoLine="0" autoPict="0">
                <anchor moveWithCells="1">
                  <from>
                    <xdr:col>13</xdr:col>
                    <xdr:colOff>171450</xdr:colOff>
                    <xdr:row>28</xdr:row>
                    <xdr:rowOff>76200</xdr:rowOff>
                  </from>
                  <to>
                    <xdr:col>13</xdr:col>
                    <xdr:colOff>419100</xdr:colOff>
                    <xdr:row>28</xdr:row>
                    <xdr:rowOff>323850</xdr:rowOff>
                  </to>
                </anchor>
              </controlPr>
            </control>
          </mc:Choice>
        </mc:AlternateContent>
        <mc:AlternateContent xmlns:mc="http://schemas.openxmlformats.org/markup-compatibility/2006">
          <mc:Choice Requires="x14">
            <control shapeId="9116" r:id="rId325" name="Option Button 1948">
              <controlPr defaultSize="0" autoFill="0" autoLine="0" autoPict="0">
                <anchor moveWithCells="1">
                  <from>
                    <xdr:col>14</xdr:col>
                    <xdr:colOff>171450</xdr:colOff>
                    <xdr:row>28</xdr:row>
                    <xdr:rowOff>76200</xdr:rowOff>
                  </from>
                  <to>
                    <xdr:col>14</xdr:col>
                    <xdr:colOff>419100</xdr:colOff>
                    <xdr:row>28</xdr:row>
                    <xdr:rowOff>323850</xdr:rowOff>
                  </to>
                </anchor>
              </controlPr>
            </control>
          </mc:Choice>
        </mc:AlternateContent>
        <mc:AlternateContent xmlns:mc="http://schemas.openxmlformats.org/markup-compatibility/2006">
          <mc:Choice Requires="x14">
            <control shapeId="9117" r:id="rId326" name="Option Button 1949">
              <controlPr defaultSize="0" autoFill="0" autoLine="0" autoPict="0">
                <anchor moveWithCells="1">
                  <from>
                    <xdr:col>15</xdr:col>
                    <xdr:colOff>171450</xdr:colOff>
                    <xdr:row>28</xdr:row>
                    <xdr:rowOff>76200</xdr:rowOff>
                  </from>
                  <to>
                    <xdr:col>15</xdr:col>
                    <xdr:colOff>419100</xdr:colOff>
                    <xdr:row>28</xdr:row>
                    <xdr:rowOff>323850</xdr:rowOff>
                  </to>
                </anchor>
              </controlPr>
            </control>
          </mc:Choice>
        </mc:AlternateContent>
        <mc:AlternateContent xmlns:mc="http://schemas.openxmlformats.org/markup-compatibility/2006">
          <mc:Choice Requires="x14">
            <control shapeId="9118" r:id="rId327" name="Option Button 1950">
              <controlPr defaultSize="0" autoFill="0" autoLine="0" autoPict="0">
                <anchor moveWithCells="1">
                  <from>
                    <xdr:col>16</xdr:col>
                    <xdr:colOff>171450</xdr:colOff>
                    <xdr:row>28</xdr:row>
                    <xdr:rowOff>76200</xdr:rowOff>
                  </from>
                  <to>
                    <xdr:col>16</xdr:col>
                    <xdr:colOff>419100</xdr:colOff>
                    <xdr:row>28</xdr:row>
                    <xdr:rowOff>323850</xdr:rowOff>
                  </to>
                </anchor>
              </controlPr>
            </control>
          </mc:Choice>
        </mc:AlternateContent>
        <mc:AlternateContent xmlns:mc="http://schemas.openxmlformats.org/markup-compatibility/2006">
          <mc:Choice Requires="x14">
            <control shapeId="9119" r:id="rId328" name="Group Box 1951">
              <controlPr defaultSize="0" autoFill="0" autoPict="0">
                <anchor moveWithCells="1">
                  <from>
                    <xdr:col>5</xdr:col>
                    <xdr:colOff>28575</xdr:colOff>
                    <xdr:row>28</xdr:row>
                    <xdr:rowOff>47625</xdr:rowOff>
                  </from>
                  <to>
                    <xdr:col>16</xdr:col>
                    <xdr:colOff>533400</xdr:colOff>
                    <xdr:row>28</xdr:row>
                    <xdr:rowOff>333375</xdr:rowOff>
                  </to>
                </anchor>
              </controlPr>
            </control>
          </mc:Choice>
        </mc:AlternateContent>
        <mc:AlternateContent xmlns:mc="http://schemas.openxmlformats.org/markup-compatibility/2006">
          <mc:Choice Requires="x14">
            <control shapeId="9120" r:id="rId329" name="Option Button 1952">
              <controlPr defaultSize="0" autoFill="0" autoLine="0" autoPict="0">
                <anchor moveWithCells="1">
                  <from>
                    <xdr:col>5</xdr:col>
                    <xdr:colOff>171450</xdr:colOff>
                    <xdr:row>29</xdr:row>
                    <xdr:rowOff>76200</xdr:rowOff>
                  </from>
                  <to>
                    <xdr:col>5</xdr:col>
                    <xdr:colOff>419100</xdr:colOff>
                    <xdr:row>29</xdr:row>
                    <xdr:rowOff>323850</xdr:rowOff>
                  </to>
                </anchor>
              </controlPr>
            </control>
          </mc:Choice>
        </mc:AlternateContent>
        <mc:AlternateContent xmlns:mc="http://schemas.openxmlformats.org/markup-compatibility/2006">
          <mc:Choice Requires="x14">
            <control shapeId="9121" r:id="rId330" name="Option Button 1953">
              <controlPr defaultSize="0" autoFill="0" autoLine="0" autoPict="0">
                <anchor moveWithCells="1">
                  <from>
                    <xdr:col>6</xdr:col>
                    <xdr:colOff>171450</xdr:colOff>
                    <xdr:row>29</xdr:row>
                    <xdr:rowOff>76200</xdr:rowOff>
                  </from>
                  <to>
                    <xdr:col>6</xdr:col>
                    <xdr:colOff>419100</xdr:colOff>
                    <xdr:row>29</xdr:row>
                    <xdr:rowOff>323850</xdr:rowOff>
                  </to>
                </anchor>
              </controlPr>
            </control>
          </mc:Choice>
        </mc:AlternateContent>
        <mc:AlternateContent xmlns:mc="http://schemas.openxmlformats.org/markup-compatibility/2006">
          <mc:Choice Requires="x14">
            <control shapeId="9122" r:id="rId331" name="Option Button 1954">
              <controlPr defaultSize="0" autoFill="0" autoLine="0" autoPict="0">
                <anchor moveWithCells="1">
                  <from>
                    <xdr:col>7</xdr:col>
                    <xdr:colOff>171450</xdr:colOff>
                    <xdr:row>29</xdr:row>
                    <xdr:rowOff>76200</xdr:rowOff>
                  </from>
                  <to>
                    <xdr:col>7</xdr:col>
                    <xdr:colOff>419100</xdr:colOff>
                    <xdr:row>29</xdr:row>
                    <xdr:rowOff>323850</xdr:rowOff>
                  </to>
                </anchor>
              </controlPr>
            </control>
          </mc:Choice>
        </mc:AlternateContent>
        <mc:AlternateContent xmlns:mc="http://schemas.openxmlformats.org/markup-compatibility/2006">
          <mc:Choice Requires="x14">
            <control shapeId="9123" r:id="rId332" name="Option Button 1955">
              <controlPr defaultSize="0" autoFill="0" autoLine="0" autoPict="0">
                <anchor moveWithCells="1">
                  <from>
                    <xdr:col>8</xdr:col>
                    <xdr:colOff>171450</xdr:colOff>
                    <xdr:row>29</xdr:row>
                    <xdr:rowOff>76200</xdr:rowOff>
                  </from>
                  <to>
                    <xdr:col>8</xdr:col>
                    <xdr:colOff>419100</xdr:colOff>
                    <xdr:row>29</xdr:row>
                    <xdr:rowOff>323850</xdr:rowOff>
                  </to>
                </anchor>
              </controlPr>
            </control>
          </mc:Choice>
        </mc:AlternateContent>
        <mc:AlternateContent xmlns:mc="http://schemas.openxmlformats.org/markup-compatibility/2006">
          <mc:Choice Requires="x14">
            <control shapeId="9124" r:id="rId333" name="Option Button 1956">
              <controlPr defaultSize="0" autoFill="0" autoLine="0" autoPict="0">
                <anchor moveWithCells="1">
                  <from>
                    <xdr:col>9</xdr:col>
                    <xdr:colOff>171450</xdr:colOff>
                    <xdr:row>29</xdr:row>
                    <xdr:rowOff>76200</xdr:rowOff>
                  </from>
                  <to>
                    <xdr:col>9</xdr:col>
                    <xdr:colOff>419100</xdr:colOff>
                    <xdr:row>29</xdr:row>
                    <xdr:rowOff>323850</xdr:rowOff>
                  </to>
                </anchor>
              </controlPr>
            </control>
          </mc:Choice>
        </mc:AlternateContent>
        <mc:AlternateContent xmlns:mc="http://schemas.openxmlformats.org/markup-compatibility/2006">
          <mc:Choice Requires="x14">
            <control shapeId="9125" r:id="rId334" name="Option Button 1957">
              <controlPr defaultSize="0" autoFill="0" autoLine="0" autoPict="0">
                <anchor moveWithCells="1">
                  <from>
                    <xdr:col>10</xdr:col>
                    <xdr:colOff>171450</xdr:colOff>
                    <xdr:row>29</xdr:row>
                    <xdr:rowOff>76200</xdr:rowOff>
                  </from>
                  <to>
                    <xdr:col>10</xdr:col>
                    <xdr:colOff>419100</xdr:colOff>
                    <xdr:row>29</xdr:row>
                    <xdr:rowOff>323850</xdr:rowOff>
                  </to>
                </anchor>
              </controlPr>
            </control>
          </mc:Choice>
        </mc:AlternateContent>
        <mc:AlternateContent xmlns:mc="http://schemas.openxmlformats.org/markup-compatibility/2006">
          <mc:Choice Requires="x14">
            <control shapeId="9126" r:id="rId335" name="Option Button 1958">
              <controlPr defaultSize="0" autoFill="0" autoLine="0" autoPict="0">
                <anchor moveWithCells="1">
                  <from>
                    <xdr:col>11</xdr:col>
                    <xdr:colOff>171450</xdr:colOff>
                    <xdr:row>29</xdr:row>
                    <xdr:rowOff>76200</xdr:rowOff>
                  </from>
                  <to>
                    <xdr:col>11</xdr:col>
                    <xdr:colOff>419100</xdr:colOff>
                    <xdr:row>29</xdr:row>
                    <xdr:rowOff>323850</xdr:rowOff>
                  </to>
                </anchor>
              </controlPr>
            </control>
          </mc:Choice>
        </mc:AlternateContent>
        <mc:AlternateContent xmlns:mc="http://schemas.openxmlformats.org/markup-compatibility/2006">
          <mc:Choice Requires="x14">
            <control shapeId="9127" r:id="rId336" name="Option Button 1959">
              <controlPr defaultSize="0" autoFill="0" autoLine="0" autoPict="0">
                <anchor moveWithCells="1">
                  <from>
                    <xdr:col>12</xdr:col>
                    <xdr:colOff>171450</xdr:colOff>
                    <xdr:row>29</xdr:row>
                    <xdr:rowOff>76200</xdr:rowOff>
                  </from>
                  <to>
                    <xdr:col>12</xdr:col>
                    <xdr:colOff>419100</xdr:colOff>
                    <xdr:row>29</xdr:row>
                    <xdr:rowOff>323850</xdr:rowOff>
                  </to>
                </anchor>
              </controlPr>
            </control>
          </mc:Choice>
        </mc:AlternateContent>
        <mc:AlternateContent xmlns:mc="http://schemas.openxmlformats.org/markup-compatibility/2006">
          <mc:Choice Requires="x14">
            <control shapeId="9128" r:id="rId337" name="Option Button 1960">
              <controlPr defaultSize="0" autoFill="0" autoLine="0" autoPict="0">
                <anchor moveWithCells="1">
                  <from>
                    <xdr:col>13</xdr:col>
                    <xdr:colOff>171450</xdr:colOff>
                    <xdr:row>29</xdr:row>
                    <xdr:rowOff>76200</xdr:rowOff>
                  </from>
                  <to>
                    <xdr:col>13</xdr:col>
                    <xdr:colOff>419100</xdr:colOff>
                    <xdr:row>29</xdr:row>
                    <xdr:rowOff>323850</xdr:rowOff>
                  </to>
                </anchor>
              </controlPr>
            </control>
          </mc:Choice>
        </mc:AlternateContent>
        <mc:AlternateContent xmlns:mc="http://schemas.openxmlformats.org/markup-compatibility/2006">
          <mc:Choice Requires="x14">
            <control shapeId="9129" r:id="rId338" name="Option Button 1961">
              <controlPr defaultSize="0" autoFill="0" autoLine="0" autoPict="0">
                <anchor moveWithCells="1">
                  <from>
                    <xdr:col>14</xdr:col>
                    <xdr:colOff>171450</xdr:colOff>
                    <xdr:row>29</xdr:row>
                    <xdr:rowOff>76200</xdr:rowOff>
                  </from>
                  <to>
                    <xdr:col>14</xdr:col>
                    <xdr:colOff>419100</xdr:colOff>
                    <xdr:row>29</xdr:row>
                    <xdr:rowOff>323850</xdr:rowOff>
                  </to>
                </anchor>
              </controlPr>
            </control>
          </mc:Choice>
        </mc:AlternateContent>
        <mc:AlternateContent xmlns:mc="http://schemas.openxmlformats.org/markup-compatibility/2006">
          <mc:Choice Requires="x14">
            <control shapeId="9130" r:id="rId339" name="Option Button 1962">
              <controlPr defaultSize="0" autoFill="0" autoLine="0" autoPict="0">
                <anchor moveWithCells="1">
                  <from>
                    <xdr:col>15</xdr:col>
                    <xdr:colOff>171450</xdr:colOff>
                    <xdr:row>29</xdr:row>
                    <xdr:rowOff>76200</xdr:rowOff>
                  </from>
                  <to>
                    <xdr:col>15</xdr:col>
                    <xdr:colOff>419100</xdr:colOff>
                    <xdr:row>29</xdr:row>
                    <xdr:rowOff>323850</xdr:rowOff>
                  </to>
                </anchor>
              </controlPr>
            </control>
          </mc:Choice>
        </mc:AlternateContent>
        <mc:AlternateContent xmlns:mc="http://schemas.openxmlformats.org/markup-compatibility/2006">
          <mc:Choice Requires="x14">
            <control shapeId="9131" r:id="rId340" name="Option Button 1963">
              <controlPr defaultSize="0" autoFill="0" autoLine="0" autoPict="0">
                <anchor moveWithCells="1">
                  <from>
                    <xdr:col>16</xdr:col>
                    <xdr:colOff>171450</xdr:colOff>
                    <xdr:row>29</xdr:row>
                    <xdr:rowOff>76200</xdr:rowOff>
                  </from>
                  <to>
                    <xdr:col>16</xdr:col>
                    <xdr:colOff>419100</xdr:colOff>
                    <xdr:row>29</xdr:row>
                    <xdr:rowOff>323850</xdr:rowOff>
                  </to>
                </anchor>
              </controlPr>
            </control>
          </mc:Choice>
        </mc:AlternateContent>
        <mc:AlternateContent xmlns:mc="http://schemas.openxmlformats.org/markup-compatibility/2006">
          <mc:Choice Requires="x14">
            <control shapeId="9132" r:id="rId341" name="Group Box 1964">
              <controlPr defaultSize="0" autoFill="0" autoPict="0">
                <anchor moveWithCells="1">
                  <from>
                    <xdr:col>5</xdr:col>
                    <xdr:colOff>28575</xdr:colOff>
                    <xdr:row>29</xdr:row>
                    <xdr:rowOff>47625</xdr:rowOff>
                  </from>
                  <to>
                    <xdr:col>16</xdr:col>
                    <xdr:colOff>533400</xdr:colOff>
                    <xdr:row>29</xdr:row>
                    <xdr:rowOff>333375</xdr:rowOff>
                  </to>
                </anchor>
              </controlPr>
            </control>
          </mc:Choice>
        </mc:AlternateContent>
        <mc:AlternateContent xmlns:mc="http://schemas.openxmlformats.org/markup-compatibility/2006">
          <mc:Choice Requires="x14">
            <control shapeId="9133" r:id="rId342" name="Option Button 1965">
              <controlPr defaultSize="0" autoFill="0" autoLine="0" autoPict="0">
                <anchor moveWithCells="1">
                  <from>
                    <xdr:col>5</xdr:col>
                    <xdr:colOff>171450</xdr:colOff>
                    <xdr:row>30</xdr:row>
                    <xdr:rowOff>76200</xdr:rowOff>
                  </from>
                  <to>
                    <xdr:col>5</xdr:col>
                    <xdr:colOff>419100</xdr:colOff>
                    <xdr:row>30</xdr:row>
                    <xdr:rowOff>323850</xdr:rowOff>
                  </to>
                </anchor>
              </controlPr>
            </control>
          </mc:Choice>
        </mc:AlternateContent>
        <mc:AlternateContent xmlns:mc="http://schemas.openxmlformats.org/markup-compatibility/2006">
          <mc:Choice Requires="x14">
            <control shapeId="9134" r:id="rId343" name="Option Button 1966">
              <controlPr defaultSize="0" autoFill="0" autoLine="0" autoPict="0">
                <anchor moveWithCells="1">
                  <from>
                    <xdr:col>6</xdr:col>
                    <xdr:colOff>171450</xdr:colOff>
                    <xdr:row>30</xdr:row>
                    <xdr:rowOff>76200</xdr:rowOff>
                  </from>
                  <to>
                    <xdr:col>6</xdr:col>
                    <xdr:colOff>419100</xdr:colOff>
                    <xdr:row>30</xdr:row>
                    <xdr:rowOff>323850</xdr:rowOff>
                  </to>
                </anchor>
              </controlPr>
            </control>
          </mc:Choice>
        </mc:AlternateContent>
        <mc:AlternateContent xmlns:mc="http://schemas.openxmlformats.org/markup-compatibility/2006">
          <mc:Choice Requires="x14">
            <control shapeId="9135" r:id="rId344" name="Option Button 1967">
              <controlPr defaultSize="0" autoFill="0" autoLine="0" autoPict="0">
                <anchor moveWithCells="1">
                  <from>
                    <xdr:col>7</xdr:col>
                    <xdr:colOff>171450</xdr:colOff>
                    <xdr:row>30</xdr:row>
                    <xdr:rowOff>76200</xdr:rowOff>
                  </from>
                  <to>
                    <xdr:col>7</xdr:col>
                    <xdr:colOff>419100</xdr:colOff>
                    <xdr:row>30</xdr:row>
                    <xdr:rowOff>323850</xdr:rowOff>
                  </to>
                </anchor>
              </controlPr>
            </control>
          </mc:Choice>
        </mc:AlternateContent>
        <mc:AlternateContent xmlns:mc="http://schemas.openxmlformats.org/markup-compatibility/2006">
          <mc:Choice Requires="x14">
            <control shapeId="9136" r:id="rId345" name="Option Button 1968">
              <controlPr defaultSize="0" autoFill="0" autoLine="0" autoPict="0">
                <anchor moveWithCells="1">
                  <from>
                    <xdr:col>8</xdr:col>
                    <xdr:colOff>171450</xdr:colOff>
                    <xdr:row>30</xdr:row>
                    <xdr:rowOff>76200</xdr:rowOff>
                  </from>
                  <to>
                    <xdr:col>8</xdr:col>
                    <xdr:colOff>419100</xdr:colOff>
                    <xdr:row>30</xdr:row>
                    <xdr:rowOff>323850</xdr:rowOff>
                  </to>
                </anchor>
              </controlPr>
            </control>
          </mc:Choice>
        </mc:AlternateContent>
        <mc:AlternateContent xmlns:mc="http://schemas.openxmlformats.org/markup-compatibility/2006">
          <mc:Choice Requires="x14">
            <control shapeId="9137" r:id="rId346" name="Option Button 1969">
              <controlPr defaultSize="0" autoFill="0" autoLine="0" autoPict="0">
                <anchor moveWithCells="1">
                  <from>
                    <xdr:col>9</xdr:col>
                    <xdr:colOff>171450</xdr:colOff>
                    <xdr:row>30</xdr:row>
                    <xdr:rowOff>76200</xdr:rowOff>
                  </from>
                  <to>
                    <xdr:col>9</xdr:col>
                    <xdr:colOff>419100</xdr:colOff>
                    <xdr:row>30</xdr:row>
                    <xdr:rowOff>323850</xdr:rowOff>
                  </to>
                </anchor>
              </controlPr>
            </control>
          </mc:Choice>
        </mc:AlternateContent>
        <mc:AlternateContent xmlns:mc="http://schemas.openxmlformats.org/markup-compatibility/2006">
          <mc:Choice Requires="x14">
            <control shapeId="9138" r:id="rId347" name="Option Button 1970">
              <controlPr defaultSize="0" autoFill="0" autoLine="0" autoPict="0">
                <anchor moveWithCells="1">
                  <from>
                    <xdr:col>10</xdr:col>
                    <xdr:colOff>171450</xdr:colOff>
                    <xdr:row>30</xdr:row>
                    <xdr:rowOff>76200</xdr:rowOff>
                  </from>
                  <to>
                    <xdr:col>10</xdr:col>
                    <xdr:colOff>419100</xdr:colOff>
                    <xdr:row>30</xdr:row>
                    <xdr:rowOff>323850</xdr:rowOff>
                  </to>
                </anchor>
              </controlPr>
            </control>
          </mc:Choice>
        </mc:AlternateContent>
        <mc:AlternateContent xmlns:mc="http://schemas.openxmlformats.org/markup-compatibility/2006">
          <mc:Choice Requires="x14">
            <control shapeId="9139" r:id="rId348" name="Option Button 1971">
              <controlPr defaultSize="0" autoFill="0" autoLine="0" autoPict="0">
                <anchor moveWithCells="1">
                  <from>
                    <xdr:col>11</xdr:col>
                    <xdr:colOff>171450</xdr:colOff>
                    <xdr:row>30</xdr:row>
                    <xdr:rowOff>76200</xdr:rowOff>
                  </from>
                  <to>
                    <xdr:col>11</xdr:col>
                    <xdr:colOff>419100</xdr:colOff>
                    <xdr:row>30</xdr:row>
                    <xdr:rowOff>323850</xdr:rowOff>
                  </to>
                </anchor>
              </controlPr>
            </control>
          </mc:Choice>
        </mc:AlternateContent>
        <mc:AlternateContent xmlns:mc="http://schemas.openxmlformats.org/markup-compatibility/2006">
          <mc:Choice Requires="x14">
            <control shapeId="9140" r:id="rId349" name="Option Button 1972">
              <controlPr defaultSize="0" autoFill="0" autoLine="0" autoPict="0">
                <anchor moveWithCells="1">
                  <from>
                    <xdr:col>12</xdr:col>
                    <xdr:colOff>171450</xdr:colOff>
                    <xdr:row>30</xdr:row>
                    <xdr:rowOff>76200</xdr:rowOff>
                  </from>
                  <to>
                    <xdr:col>12</xdr:col>
                    <xdr:colOff>419100</xdr:colOff>
                    <xdr:row>30</xdr:row>
                    <xdr:rowOff>323850</xdr:rowOff>
                  </to>
                </anchor>
              </controlPr>
            </control>
          </mc:Choice>
        </mc:AlternateContent>
        <mc:AlternateContent xmlns:mc="http://schemas.openxmlformats.org/markup-compatibility/2006">
          <mc:Choice Requires="x14">
            <control shapeId="9141" r:id="rId350" name="Option Button 1973">
              <controlPr defaultSize="0" autoFill="0" autoLine="0" autoPict="0">
                <anchor moveWithCells="1">
                  <from>
                    <xdr:col>13</xdr:col>
                    <xdr:colOff>171450</xdr:colOff>
                    <xdr:row>30</xdr:row>
                    <xdr:rowOff>76200</xdr:rowOff>
                  </from>
                  <to>
                    <xdr:col>13</xdr:col>
                    <xdr:colOff>419100</xdr:colOff>
                    <xdr:row>30</xdr:row>
                    <xdr:rowOff>323850</xdr:rowOff>
                  </to>
                </anchor>
              </controlPr>
            </control>
          </mc:Choice>
        </mc:AlternateContent>
        <mc:AlternateContent xmlns:mc="http://schemas.openxmlformats.org/markup-compatibility/2006">
          <mc:Choice Requires="x14">
            <control shapeId="9142" r:id="rId351" name="Option Button 1974">
              <controlPr defaultSize="0" autoFill="0" autoLine="0" autoPict="0">
                <anchor moveWithCells="1">
                  <from>
                    <xdr:col>14</xdr:col>
                    <xdr:colOff>171450</xdr:colOff>
                    <xdr:row>30</xdr:row>
                    <xdr:rowOff>76200</xdr:rowOff>
                  </from>
                  <to>
                    <xdr:col>14</xdr:col>
                    <xdr:colOff>419100</xdr:colOff>
                    <xdr:row>30</xdr:row>
                    <xdr:rowOff>323850</xdr:rowOff>
                  </to>
                </anchor>
              </controlPr>
            </control>
          </mc:Choice>
        </mc:AlternateContent>
        <mc:AlternateContent xmlns:mc="http://schemas.openxmlformats.org/markup-compatibility/2006">
          <mc:Choice Requires="x14">
            <control shapeId="9143" r:id="rId352" name="Option Button 1975">
              <controlPr defaultSize="0" autoFill="0" autoLine="0" autoPict="0">
                <anchor moveWithCells="1">
                  <from>
                    <xdr:col>15</xdr:col>
                    <xdr:colOff>171450</xdr:colOff>
                    <xdr:row>30</xdr:row>
                    <xdr:rowOff>76200</xdr:rowOff>
                  </from>
                  <to>
                    <xdr:col>15</xdr:col>
                    <xdr:colOff>419100</xdr:colOff>
                    <xdr:row>30</xdr:row>
                    <xdr:rowOff>323850</xdr:rowOff>
                  </to>
                </anchor>
              </controlPr>
            </control>
          </mc:Choice>
        </mc:AlternateContent>
        <mc:AlternateContent xmlns:mc="http://schemas.openxmlformats.org/markup-compatibility/2006">
          <mc:Choice Requires="x14">
            <control shapeId="9144" r:id="rId353" name="Option Button 1976">
              <controlPr defaultSize="0" autoFill="0" autoLine="0" autoPict="0">
                <anchor moveWithCells="1">
                  <from>
                    <xdr:col>16</xdr:col>
                    <xdr:colOff>171450</xdr:colOff>
                    <xdr:row>30</xdr:row>
                    <xdr:rowOff>76200</xdr:rowOff>
                  </from>
                  <to>
                    <xdr:col>16</xdr:col>
                    <xdr:colOff>419100</xdr:colOff>
                    <xdr:row>30</xdr:row>
                    <xdr:rowOff>323850</xdr:rowOff>
                  </to>
                </anchor>
              </controlPr>
            </control>
          </mc:Choice>
        </mc:AlternateContent>
        <mc:AlternateContent xmlns:mc="http://schemas.openxmlformats.org/markup-compatibility/2006">
          <mc:Choice Requires="x14">
            <control shapeId="9145" r:id="rId354" name="Group Box 1977">
              <controlPr defaultSize="0" autoFill="0" autoPict="0">
                <anchor moveWithCells="1">
                  <from>
                    <xdr:col>5</xdr:col>
                    <xdr:colOff>28575</xdr:colOff>
                    <xdr:row>30</xdr:row>
                    <xdr:rowOff>47625</xdr:rowOff>
                  </from>
                  <to>
                    <xdr:col>16</xdr:col>
                    <xdr:colOff>533400</xdr:colOff>
                    <xdr:row>30</xdr:row>
                    <xdr:rowOff>333375</xdr:rowOff>
                  </to>
                </anchor>
              </controlPr>
            </control>
          </mc:Choice>
        </mc:AlternateContent>
        <mc:AlternateContent xmlns:mc="http://schemas.openxmlformats.org/markup-compatibility/2006">
          <mc:Choice Requires="x14">
            <control shapeId="9146" r:id="rId355" name="Option Button 1978">
              <controlPr defaultSize="0" autoFill="0" autoLine="0" autoPict="0">
                <anchor moveWithCells="1">
                  <from>
                    <xdr:col>5</xdr:col>
                    <xdr:colOff>171450</xdr:colOff>
                    <xdr:row>31</xdr:row>
                    <xdr:rowOff>76200</xdr:rowOff>
                  </from>
                  <to>
                    <xdr:col>5</xdr:col>
                    <xdr:colOff>419100</xdr:colOff>
                    <xdr:row>31</xdr:row>
                    <xdr:rowOff>323850</xdr:rowOff>
                  </to>
                </anchor>
              </controlPr>
            </control>
          </mc:Choice>
        </mc:AlternateContent>
        <mc:AlternateContent xmlns:mc="http://schemas.openxmlformats.org/markup-compatibility/2006">
          <mc:Choice Requires="x14">
            <control shapeId="9147" r:id="rId356" name="Option Button 1979">
              <controlPr defaultSize="0" autoFill="0" autoLine="0" autoPict="0">
                <anchor moveWithCells="1">
                  <from>
                    <xdr:col>6</xdr:col>
                    <xdr:colOff>171450</xdr:colOff>
                    <xdr:row>31</xdr:row>
                    <xdr:rowOff>76200</xdr:rowOff>
                  </from>
                  <to>
                    <xdr:col>6</xdr:col>
                    <xdr:colOff>419100</xdr:colOff>
                    <xdr:row>31</xdr:row>
                    <xdr:rowOff>323850</xdr:rowOff>
                  </to>
                </anchor>
              </controlPr>
            </control>
          </mc:Choice>
        </mc:AlternateContent>
        <mc:AlternateContent xmlns:mc="http://schemas.openxmlformats.org/markup-compatibility/2006">
          <mc:Choice Requires="x14">
            <control shapeId="9148" r:id="rId357" name="Option Button 1980">
              <controlPr defaultSize="0" autoFill="0" autoLine="0" autoPict="0">
                <anchor moveWithCells="1">
                  <from>
                    <xdr:col>7</xdr:col>
                    <xdr:colOff>171450</xdr:colOff>
                    <xdr:row>31</xdr:row>
                    <xdr:rowOff>76200</xdr:rowOff>
                  </from>
                  <to>
                    <xdr:col>7</xdr:col>
                    <xdr:colOff>419100</xdr:colOff>
                    <xdr:row>31</xdr:row>
                    <xdr:rowOff>323850</xdr:rowOff>
                  </to>
                </anchor>
              </controlPr>
            </control>
          </mc:Choice>
        </mc:AlternateContent>
        <mc:AlternateContent xmlns:mc="http://schemas.openxmlformats.org/markup-compatibility/2006">
          <mc:Choice Requires="x14">
            <control shapeId="9149" r:id="rId358" name="Option Button 1981">
              <controlPr defaultSize="0" autoFill="0" autoLine="0" autoPict="0">
                <anchor moveWithCells="1">
                  <from>
                    <xdr:col>8</xdr:col>
                    <xdr:colOff>171450</xdr:colOff>
                    <xdr:row>31</xdr:row>
                    <xdr:rowOff>76200</xdr:rowOff>
                  </from>
                  <to>
                    <xdr:col>8</xdr:col>
                    <xdr:colOff>419100</xdr:colOff>
                    <xdr:row>31</xdr:row>
                    <xdr:rowOff>323850</xdr:rowOff>
                  </to>
                </anchor>
              </controlPr>
            </control>
          </mc:Choice>
        </mc:AlternateContent>
        <mc:AlternateContent xmlns:mc="http://schemas.openxmlformats.org/markup-compatibility/2006">
          <mc:Choice Requires="x14">
            <control shapeId="9150" r:id="rId359" name="Option Button 1982">
              <controlPr defaultSize="0" autoFill="0" autoLine="0" autoPict="0">
                <anchor moveWithCells="1">
                  <from>
                    <xdr:col>9</xdr:col>
                    <xdr:colOff>171450</xdr:colOff>
                    <xdr:row>31</xdr:row>
                    <xdr:rowOff>76200</xdr:rowOff>
                  </from>
                  <to>
                    <xdr:col>9</xdr:col>
                    <xdr:colOff>419100</xdr:colOff>
                    <xdr:row>31</xdr:row>
                    <xdr:rowOff>323850</xdr:rowOff>
                  </to>
                </anchor>
              </controlPr>
            </control>
          </mc:Choice>
        </mc:AlternateContent>
        <mc:AlternateContent xmlns:mc="http://schemas.openxmlformats.org/markup-compatibility/2006">
          <mc:Choice Requires="x14">
            <control shapeId="9151" r:id="rId360" name="Option Button 1983">
              <controlPr defaultSize="0" autoFill="0" autoLine="0" autoPict="0">
                <anchor moveWithCells="1">
                  <from>
                    <xdr:col>10</xdr:col>
                    <xdr:colOff>171450</xdr:colOff>
                    <xdr:row>31</xdr:row>
                    <xdr:rowOff>76200</xdr:rowOff>
                  </from>
                  <to>
                    <xdr:col>10</xdr:col>
                    <xdr:colOff>419100</xdr:colOff>
                    <xdr:row>31</xdr:row>
                    <xdr:rowOff>323850</xdr:rowOff>
                  </to>
                </anchor>
              </controlPr>
            </control>
          </mc:Choice>
        </mc:AlternateContent>
        <mc:AlternateContent xmlns:mc="http://schemas.openxmlformats.org/markup-compatibility/2006">
          <mc:Choice Requires="x14">
            <control shapeId="9152" r:id="rId361" name="Option Button 1984">
              <controlPr defaultSize="0" autoFill="0" autoLine="0" autoPict="0">
                <anchor moveWithCells="1">
                  <from>
                    <xdr:col>11</xdr:col>
                    <xdr:colOff>171450</xdr:colOff>
                    <xdr:row>31</xdr:row>
                    <xdr:rowOff>76200</xdr:rowOff>
                  </from>
                  <to>
                    <xdr:col>11</xdr:col>
                    <xdr:colOff>419100</xdr:colOff>
                    <xdr:row>31</xdr:row>
                    <xdr:rowOff>323850</xdr:rowOff>
                  </to>
                </anchor>
              </controlPr>
            </control>
          </mc:Choice>
        </mc:AlternateContent>
        <mc:AlternateContent xmlns:mc="http://schemas.openxmlformats.org/markup-compatibility/2006">
          <mc:Choice Requires="x14">
            <control shapeId="9153" r:id="rId362" name="Option Button 1985">
              <controlPr defaultSize="0" autoFill="0" autoLine="0" autoPict="0">
                <anchor moveWithCells="1">
                  <from>
                    <xdr:col>12</xdr:col>
                    <xdr:colOff>171450</xdr:colOff>
                    <xdr:row>31</xdr:row>
                    <xdr:rowOff>76200</xdr:rowOff>
                  </from>
                  <to>
                    <xdr:col>12</xdr:col>
                    <xdr:colOff>419100</xdr:colOff>
                    <xdr:row>31</xdr:row>
                    <xdr:rowOff>323850</xdr:rowOff>
                  </to>
                </anchor>
              </controlPr>
            </control>
          </mc:Choice>
        </mc:AlternateContent>
        <mc:AlternateContent xmlns:mc="http://schemas.openxmlformats.org/markup-compatibility/2006">
          <mc:Choice Requires="x14">
            <control shapeId="9154" r:id="rId363" name="Option Button 1986">
              <controlPr defaultSize="0" autoFill="0" autoLine="0" autoPict="0">
                <anchor moveWithCells="1">
                  <from>
                    <xdr:col>13</xdr:col>
                    <xdr:colOff>171450</xdr:colOff>
                    <xdr:row>31</xdr:row>
                    <xdr:rowOff>76200</xdr:rowOff>
                  </from>
                  <to>
                    <xdr:col>13</xdr:col>
                    <xdr:colOff>419100</xdr:colOff>
                    <xdr:row>31</xdr:row>
                    <xdr:rowOff>323850</xdr:rowOff>
                  </to>
                </anchor>
              </controlPr>
            </control>
          </mc:Choice>
        </mc:AlternateContent>
        <mc:AlternateContent xmlns:mc="http://schemas.openxmlformats.org/markup-compatibility/2006">
          <mc:Choice Requires="x14">
            <control shapeId="9155" r:id="rId364" name="Option Button 1987">
              <controlPr defaultSize="0" autoFill="0" autoLine="0" autoPict="0">
                <anchor moveWithCells="1">
                  <from>
                    <xdr:col>14</xdr:col>
                    <xdr:colOff>171450</xdr:colOff>
                    <xdr:row>31</xdr:row>
                    <xdr:rowOff>76200</xdr:rowOff>
                  </from>
                  <to>
                    <xdr:col>14</xdr:col>
                    <xdr:colOff>419100</xdr:colOff>
                    <xdr:row>31</xdr:row>
                    <xdr:rowOff>323850</xdr:rowOff>
                  </to>
                </anchor>
              </controlPr>
            </control>
          </mc:Choice>
        </mc:AlternateContent>
        <mc:AlternateContent xmlns:mc="http://schemas.openxmlformats.org/markup-compatibility/2006">
          <mc:Choice Requires="x14">
            <control shapeId="9156" r:id="rId365" name="Option Button 1988">
              <controlPr defaultSize="0" autoFill="0" autoLine="0" autoPict="0">
                <anchor moveWithCells="1">
                  <from>
                    <xdr:col>15</xdr:col>
                    <xdr:colOff>171450</xdr:colOff>
                    <xdr:row>31</xdr:row>
                    <xdr:rowOff>76200</xdr:rowOff>
                  </from>
                  <to>
                    <xdr:col>15</xdr:col>
                    <xdr:colOff>419100</xdr:colOff>
                    <xdr:row>31</xdr:row>
                    <xdr:rowOff>323850</xdr:rowOff>
                  </to>
                </anchor>
              </controlPr>
            </control>
          </mc:Choice>
        </mc:AlternateContent>
        <mc:AlternateContent xmlns:mc="http://schemas.openxmlformats.org/markup-compatibility/2006">
          <mc:Choice Requires="x14">
            <control shapeId="9157" r:id="rId366" name="Option Button 1989">
              <controlPr defaultSize="0" autoFill="0" autoLine="0" autoPict="0">
                <anchor moveWithCells="1">
                  <from>
                    <xdr:col>16</xdr:col>
                    <xdr:colOff>171450</xdr:colOff>
                    <xdr:row>31</xdr:row>
                    <xdr:rowOff>76200</xdr:rowOff>
                  </from>
                  <to>
                    <xdr:col>16</xdr:col>
                    <xdr:colOff>419100</xdr:colOff>
                    <xdr:row>31</xdr:row>
                    <xdr:rowOff>323850</xdr:rowOff>
                  </to>
                </anchor>
              </controlPr>
            </control>
          </mc:Choice>
        </mc:AlternateContent>
        <mc:AlternateContent xmlns:mc="http://schemas.openxmlformats.org/markup-compatibility/2006">
          <mc:Choice Requires="x14">
            <control shapeId="9158" r:id="rId367" name="Group Box 1990">
              <controlPr defaultSize="0" autoFill="0" autoPict="0">
                <anchor moveWithCells="1">
                  <from>
                    <xdr:col>5</xdr:col>
                    <xdr:colOff>28575</xdr:colOff>
                    <xdr:row>31</xdr:row>
                    <xdr:rowOff>47625</xdr:rowOff>
                  </from>
                  <to>
                    <xdr:col>16</xdr:col>
                    <xdr:colOff>533400</xdr:colOff>
                    <xdr:row>31</xdr:row>
                    <xdr:rowOff>333375</xdr:rowOff>
                  </to>
                </anchor>
              </controlPr>
            </control>
          </mc:Choice>
        </mc:AlternateContent>
        <mc:AlternateContent xmlns:mc="http://schemas.openxmlformats.org/markup-compatibility/2006">
          <mc:Choice Requires="x14">
            <control shapeId="9159" r:id="rId368" name="Option Button 1991">
              <controlPr defaultSize="0" autoFill="0" autoLine="0" autoPict="0">
                <anchor moveWithCells="1">
                  <from>
                    <xdr:col>5</xdr:col>
                    <xdr:colOff>171450</xdr:colOff>
                    <xdr:row>32</xdr:row>
                    <xdr:rowOff>76200</xdr:rowOff>
                  </from>
                  <to>
                    <xdr:col>5</xdr:col>
                    <xdr:colOff>419100</xdr:colOff>
                    <xdr:row>32</xdr:row>
                    <xdr:rowOff>323850</xdr:rowOff>
                  </to>
                </anchor>
              </controlPr>
            </control>
          </mc:Choice>
        </mc:AlternateContent>
        <mc:AlternateContent xmlns:mc="http://schemas.openxmlformats.org/markup-compatibility/2006">
          <mc:Choice Requires="x14">
            <control shapeId="9160" r:id="rId369" name="Option Button 1992">
              <controlPr defaultSize="0" autoFill="0" autoLine="0" autoPict="0">
                <anchor moveWithCells="1">
                  <from>
                    <xdr:col>6</xdr:col>
                    <xdr:colOff>171450</xdr:colOff>
                    <xdr:row>32</xdr:row>
                    <xdr:rowOff>76200</xdr:rowOff>
                  </from>
                  <to>
                    <xdr:col>6</xdr:col>
                    <xdr:colOff>419100</xdr:colOff>
                    <xdr:row>32</xdr:row>
                    <xdr:rowOff>323850</xdr:rowOff>
                  </to>
                </anchor>
              </controlPr>
            </control>
          </mc:Choice>
        </mc:AlternateContent>
        <mc:AlternateContent xmlns:mc="http://schemas.openxmlformats.org/markup-compatibility/2006">
          <mc:Choice Requires="x14">
            <control shapeId="9161" r:id="rId370" name="Option Button 1993">
              <controlPr defaultSize="0" autoFill="0" autoLine="0" autoPict="0">
                <anchor moveWithCells="1">
                  <from>
                    <xdr:col>7</xdr:col>
                    <xdr:colOff>171450</xdr:colOff>
                    <xdr:row>32</xdr:row>
                    <xdr:rowOff>76200</xdr:rowOff>
                  </from>
                  <to>
                    <xdr:col>7</xdr:col>
                    <xdr:colOff>419100</xdr:colOff>
                    <xdr:row>32</xdr:row>
                    <xdr:rowOff>323850</xdr:rowOff>
                  </to>
                </anchor>
              </controlPr>
            </control>
          </mc:Choice>
        </mc:AlternateContent>
        <mc:AlternateContent xmlns:mc="http://schemas.openxmlformats.org/markup-compatibility/2006">
          <mc:Choice Requires="x14">
            <control shapeId="9162" r:id="rId371" name="Option Button 1994">
              <controlPr defaultSize="0" autoFill="0" autoLine="0" autoPict="0">
                <anchor moveWithCells="1">
                  <from>
                    <xdr:col>8</xdr:col>
                    <xdr:colOff>171450</xdr:colOff>
                    <xdr:row>32</xdr:row>
                    <xdr:rowOff>76200</xdr:rowOff>
                  </from>
                  <to>
                    <xdr:col>8</xdr:col>
                    <xdr:colOff>419100</xdr:colOff>
                    <xdr:row>32</xdr:row>
                    <xdr:rowOff>323850</xdr:rowOff>
                  </to>
                </anchor>
              </controlPr>
            </control>
          </mc:Choice>
        </mc:AlternateContent>
        <mc:AlternateContent xmlns:mc="http://schemas.openxmlformats.org/markup-compatibility/2006">
          <mc:Choice Requires="x14">
            <control shapeId="9163" r:id="rId372" name="Option Button 1995">
              <controlPr defaultSize="0" autoFill="0" autoLine="0" autoPict="0">
                <anchor moveWithCells="1">
                  <from>
                    <xdr:col>9</xdr:col>
                    <xdr:colOff>171450</xdr:colOff>
                    <xdr:row>32</xdr:row>
                    <xdr:rowOff>76200</xdr:rowOff>
                  </from>
                  <to>
                    <xdr:col>9</xdr:col>
                    <xdr:colOff>419100</xdr:colOff>
                    <xdr:row>32</xdr:row>
                    <xdr:rowOff>323850</xdr:rowOff>
                  </to>
                </anchor>
              </controlPr>
            </control>
          </mc:Choice>
        </mc:AlternateContent>
        <mc:AlternateContent xmlns:mc="http://schemas.openxmlformats.org/markup-compatibility/2006">
          <mc:Choice Requires="x14">
            <control shapeId="9164" r:id="rId373" name="Option Button 1996">
              <controlPr defaultSize="0" autoFill="0" autoLine="0" autoPict="0">
                <anchor moveWithCells="1">
                  <from>
                    <xdr:col>10</xdr:col>
                    <xdr:colOff>171450</xdr:colOff>
                    <xdr:row>32</xdr:row>
                    <xdr:rowOff>76200</xdr:rowOff>
                  </from>
                  <to>
                    <xdr:col>10</xdr:col>
                    <xdr:colOff>419100</xdr:colOff>
                    <xdr:row>32</xdr:row>
                    <xdr:rowOff>323850</xdr:rowOff>
                  </to>
                </anchor>
              </controlPr>
            </control>
          </mc:Choice>
        </mc:AlternateContent>
        <mc:AlternateContent xmlns:mc="http://schemas.openxmlformats.org/markup-compatibility/2006">
          <mc:Choice Requires="x14">
            <control shapeId="9165" r:id="rId374" name="Option Button 1997">
              <controlPr defaultSize="0" autoFill="0" autoLine="0" autoPict="0">
                <anchor moveWithCells="1">
                  <from>
                    <xdr:col>11</xdr:col>
                    <xdr:colOff>171450</xdr:colOff>
                    <xdr:row>32</xdr:row>
                    <xdr:rowOff>76200</xdr:rowOff>
                  </from>
                  <to>
                    <xdr:col>11</xdr:col>
                    <xdr:colOff>419100</xdr:colOff>
                    <xdr:row>32</xdr:row>
                    <xdr:rowOff>323850</xdr:rowOff>
                  </to>
                </anchor>
              </controlPr>
            </control>
          </mc:Choice>
        </mc:AlternateContent>
        <mc:AlternateContent xmlns:mc="http://schemas.openxmlformats.org/markup-compatibility/2006">
          <mc:Choice Requires="x14">
            <control shapeId="9166" r:id="rId375" name="Option Button 1998">
              <controlPr defaultSize="0" autoFill="0" autoLine="0" autoPict="0">
                <anchor moveWithCells="1">
                  <from>
                    <xdr:col>12</xdr:col>
                    <xdr:colOff>171450</xdr:colOff>
                    <xdr:row>32</xdr:row>
                    <xdr:rowOff>76200</xdr:rowOff>
                  </from>
                  <to>
                    <xdr:col>12</xdr:col>
                    <xdr:colOff>419100</xdr:colOff>
                    <xdr:row>32</xdr:row>
                    <xdr:rowOff>323850</xdr:rowOff>
                  </to>
                </anchor>
              </controlPr>
            </control>
          </mc:Choice>
        </mc:AlternateContent>
        <mc:AlternateContent xmlns:mc="http://schemas.openxmlformats.org/markup-compatibility/2006">
          <mc:Choice Requires="x14">
            <control shapeId="9167" r:id="rId376" name="Option Button 1999">
              <controlPr defaultSize="0" autoFill="0" autoLine="0" autoPict="0">
                <anchor moveWithCells="1">
                  <from>
                    <xdr:col>13</xdr:col>
                    <xdr:colOff>171450</xdr:colOff>
                    <xdr:row>32</xdr:row>
                    <xdr:rowOff>76200</xdr:rowOff>
                  </from>
                  <to>
                    <xdr:col>13</xdr:col>
                    <xdr:colOff>419100</xdr:colOff>
                    <xdr:row>32</xdr:row>
                    <xdr:rowOff>323850</xdr:rowOff>
                  </to>
                </anchor>
              </controlPr>
            </control>
          </mc:Choice>
        </mc:AlternateContent>
        <mc:AlternateContent xmlns:mc="http://schemas.openxmlformats.org/markup-compatibility/2006">
          <mc:Choice Requires="x14">
            <control shapeId="9168" r:id="rId377" name="Option Button 2000">
              <controlPr defaultSize="0" autoFill="0" autoLine="0" autoPict="0">
                <anchor moveWithCells="1">
                  <from>
                    <xdr:col>14</xdr:col>
                    <xdr:colOff>171450</xdr:colOff>
                    <xdr:row>32</xdr:row>
                    <xdr:rowOff>76200</xdr:rowOff>
                  </from>
                  <to>
                    <xdr:col>14</xdr:col>
                    <xdr:colOff>419100</xdr:colOff>
                    <xdr:row>32</xdr:row>
                    <xdr:rowOff>323850</xdr:rowOff>
                  </to>
                </anchor>
              </controlPr>
            </control>
          </mc:Choice>
        </mc:AlternateContent>
        <mc:AlternateContent xmlns:mc="http://schemas.openxmlformats.org/markup-compatibility/2006">
          <mc:Choice Requires="x14">
            <control shapeId="9169" r:id="rId378" name="Option Button 2001">
              <controlPr defaultSize="0" autoFill="0" autoLine="0" autoPict="0">
                <anchor moveWithCells="1">
                  <from>
                    <xdr:col>15</xdr:col>
                    <xdr:colOff>171450</xdr:colOff>
                    <xdr:row>32</xdr:row>
                    <xdr:rowOff>76200</xdr:rowOff>
                  </from>
                  <to>
                    <xdr:col>15</xdr:col>
                    <xdr:colOff>419100</xdr:colOff>
                    <xdr:row>32</xdr:row>
                    <xdr:rowOff>323850</xdr:rowOff>
                  </to>
                </anchor>
              </controlPr>
            </control>
          </mc:Choice>
        </mc:AlternateContent>
        <mc:AlternateContent xmlns:mc="http://schemas.openxmlformats.org/markup-compatibility/2006">
          <mc:Choice Requires="x14">
            <control shapeId="9170" r:id="rId379" name="Option Button 2002">
              <controlPr defaultSize="0" autoFill="0" autoLine="0" autoPict="0">
                <anchor moveWithCells="1">
                  <from>
                    <xdr:col>16</xdr:col>
                    <xdr:colOff>171450</xdr:colOff>
                    <xdr:row>32</xdr:row>
                    <xdr:rowOff>76200</xdr:rowOff>
                  </from>
                  <to>
                    <xdr:col>16</xdr:col>
                    <xdr:colOff>419100</xdr:colOff>
                    <xdr:row>32</xdr:row>
                    <xdr:rowOff>323850</xdr:rowOff>
                  </to>
                </anchor>
              </controlPr>
            </control>
          </mc:Choice>
        </mc:AlternateContent>
        <mc:AlternateContent xmlns:mc="http://schemas.openxmlformats.org/markup-compatibility/2006">
          <mc:Choice Requires="x14">
            <control shapeId="9171" r:id="rId380" name="Group Box 2003">
              <controlPr defaultSize="0" autoFill="0" autoPict="0">
                <anchor moveWithCells="1">
                  <from>
                    <xdr:col>5</xdr:col>
                    <xdr:colOff>28575</xdr:colOff>
                    <xdr:row>32</xdr:row>
                    <xdr:rowOff>47625</xdr:rowOff>
                  </from>
                  <to>
                    <xdr:col>16</xdr:col>
                    <xdr:colOff>533400</xdr:colOff>
                    <xdr:row>32</xdr:row>
                    <xdr:rowOff>333375</xdr:rowOff>
                  </to>
                </anchor>
              </controlPr>
            </control>
          </mc:Choice>
        </mc:AlternateContent>
        <mc:AlternateContent xmlns:mc="http://schemas.openxmlformats.org/markup-compatibility/2006">
          <mc:Choice Requires="x14">
            <control shapeId="9172" r:id="rId381" name="Option Button 2004">
              <controlPr defaultSize="0" autoFill="0" autoLine="0" autoPict="0">
                <anchor moveWithCells="1">
                  <from>
                    <xdr:col>5</xdr:col>
                    <xdr:colOff>171450</xdr:colOff>
                    <xdr:row>33</xdr:row>
                    <xdr:rowOff>76200</xdr:rowOff>
                  </from>
                  <to>
                    <xdr:col>5</xdr:col>
                    <xdr:colOff>419100</xdr:colOff>
                    <xdr:row>33</xdr:row>
                    <xdr:rowOff>323850</xdr:rowOff>
                  </to>
                </anchor>
              </controlPr>
            </control>
          </mc:Choice>
        </mc:AlternateContent>
        <mc:AlternateContent xmlns:mc="http://schemas.openxmlformats.org/markup-compatibility/2006">
          <mc:Choice Requires="x14">
            <control shapeId="9173" r:id="rId382" name="Option Button 2005">
              <controlPr defaultSize="0" autoFill="0" autoLine="0" autoPict="0">
                <anchor moveWithCells="1">
                  <from>
                    <xdr:col>6</xdr:col>
                    <xdr:colOff>171450</xdr:colOff>
                    <xdr:row>33</xdr:row>
                    <xdr:rowOff>76200</xdr:rowOff>
                  </from>
                  <to>
                    <xdr:col>6</xdr:col>
                    <xdr:colOff>419100</xdr:colOff>
                    <xdr:row>33</xdr:row>
                    <xdr:rowOff>323850</xdr:rowOff>
                  </to>
                </anchor>
              </controlPr>
            </control>
          </mc:Choice>
        </mc:AlternateContent>
        <mc:AlternateContent xmlns:mc="http://schemas.openxmlformats.org/markup-compatibility/2006">
          <mc:Choice Requires="x14">
            <control shapeId="9174" r:id="rId383" name="Option Button 2006">
              <controlPr defaultSize="0" autoFill="0" autoLine="0" autoPict="0">
                <anchor moveWithCells="1">
                  <from>
                    <xdr:col>7</xdr:col>
                    <xdr:colOff>171450</xdr:colOff>
                    <xdr:row>33</xdr:row>
                    <xdr:rowOff>76200</xdr:rowOff>
                  </from>
                  <to>
                    <xdr:col>7</xdr:col>
                    <xdr:colOff>419100</xdr:colOff>
                    <xdr:row>33</xdr:row>
                    <xdr:rowOff>323850</xdr:rowOff>
                  </to>
                </anchor>
              </controlPr>
            </control>
          </mc:Choice>
        </mc:AlternateContent>
        <mc:AlternateContent xmlns:mc="http://schemas.openxmlformats.org/markup-compatibility/2006">
          <mc:Choice Requires="x14">
            <control shapeId="9175" r:id="rId384" name="Option Button 2007">
              <controlPr defaultSize="0" autoFill="0" autoLine="0" autoPict="0">
                <anchor moveWithCells="1">
                  <from>
                    <xdr:col>8</xdr:col>
                    <xdr:colOff>171450</xdr:colOff>
                    <xdr:row>33</xdr:row>
                    <xdr:rowOff>76200</xdr:rowOff>
                  </from>
                  <to>
                    <xdr:col>8</xdr:col>
                    <xdr:colOff>419100</xdr:colOff>
                    <xdr:row>33</xdr:row>
                    <xdr:rowOff>323850</xdr:rowOff>
                  </to>
                </anchor>
              </controlPr>
            </control>
          </mc:Choice>
        </mc:AlternateContent>
        <mc:AlternateContent xmlns:mc="http://schemas.openxmlformats.org/markup-compatibility/2006">
          <mc:Choice Requires="x14">
            <control shapeId="9176" r:id="rId385" name="Option Button 2008">
              <controlPr defaultSize="0" autoFill="0" autoLine="0" autoPict="0">
                <anchor moveWithCells="1">
                  <from>
                    <xdr:col>9</xdr:col>
                    <xdr:colOff>171450</xdr:colOff>
                    <xdr:row>33</xdr:row>
                    <xdr:rowOff>76200</xdr:rowOff>
                  </from>
                  <to>
                    <xdr:col>9</xdr:col>
                    <xdr:colOff>419100</xdr:colOff>
                    <xdr:row>33</xdr:row>
                    <xdr:rowOff>323850</xdr:rowOff>
                  </to>
                </anchor>
              </controlPr>
            </control>
          </mc:Choice>
        </mc:AlternateContent>
        <mc:AlternateContent xmlns:mc="http://schemas.openxmlformats.org/markup-compatibility/2006">
          <mc:Choice Requires="x14">
            <control shapeId="9177" r:id="rId386" name="Option Button 2009">
              <controlPr defaultSize="0" autoFill="0" autoLine="0" autoPict="0">
                <anchor moveWithCells="1">
                  <from>
                    <xdr:col>10</xdr:col>
                    <xdr:colOff>171450</xdr:colOff>
                    <xdr:row>33</xdr:row>
                    <xdr:rowOff>76200</xdr:rowOff>
                  </from>
                  <to>
                    <xdr:col>10</xdr:col>
                    <xdr:colOff>419100</xdr:colOff>
                    <xdr:row>33</xdr:row>
                    <xdr:rowOff>323850</xdr:rowOff>
                  </to>
                </anchor>
              </controlPr>
            </control>
          </mc:Choice>
        </mc:AlternateContent>
        <mc:AlternateContent xmlns:mc="http://schemas.openxmlformats.org/markup-compatibility/2006">
          <mc:Choice Requires="x14">
            <control shapeId="9178" r:id="rId387" name="Option Button 2010">
              <controlPr defaultSize="0" autoFill="0" autoLine="0" autoPict="0">
                <anchor moveWithCells="1">
                  <from>
                    <xdr:col>11</xdr:col>
                    <xdr:colOff>171450</xdr:colOff>
                    <xdr:row>33</xdr:row>
                    <xdr:rowOff>76200</xdr:rowOff>
                  </from>
                  <to>
                    <xdr:col>11</xdr:col>
                    <xdr:colOff>419100</xdr:colOff>
                    <xdr:row>33</xdr:row>
                    <xdr:rowOff>323850</xdr:rowOff>
                  </to>
                </anchor>
              </controlPr>
            </control>
          </mc:Choice>
        </mc:AlternateContent>
        <mc:AlternateContent xmlns:mc="http://schemas.openxmlformats.org/markup-compatibility/2006">
          <mc:Choice Requires="x14">
            <control shapeId="9179" r:id="rId388" name="Option Button 2011">
              <controlPr defaultSize="0" autoFill="0" autoLine="0" autoPict="0">
                <anchor moveWithCells="1">
                  <from>
                    <xdr:col>12</xdr:col>
                    <xdr:colOff>171450</xdr:colOff>
                    <xdr:row>33</xdr:row>
                    <xdr:rowOff>76200</xdr:rowOff>
                  </from>
                  <to>
                    <xdr:col>12</xdr:col>
                    <xdr:colOff>419100</xdr:colOff>
                    <xdr:row>33</xdr:row>
                    <xdr:rowOff>323850</xdr:rowOff>
                  </to>
                </anchor>
              </controlPr>
            </control>
          </mc:Choice>
        </mc:AlternateContent>
        <mc:AlternateContent xmlns:mc="http://schemas.openxmlformats.org/markup-compatibility/2006">
          <mc:Choice Requires="x14">
            <control shapeId="9180" r:id="rId389" name="Option Button 2012">
              <controlPr defaultSize="0" autoFill="0" autoLine="0" autoPict="0">
                <anchor moveWithCells="1">
                  <from>
                    <xdr:col>13</xdr:col>
                    <xdr:colOff>171450</xdr:colOff>
                    <xdr:row>33</xdr:row>
                    <xdr:rowOff>76200</xdr:rowOff>
                  </from>
                  <to>
                    <xdr:col>13</xdr:col>
                    <xdr:colOff>419100</xdr:colOff>
                    <xdr:row>33</xdr:row>
                    <xdr:rowOff>323850</xdr:rowOff>
                  </to>
                </anchor>
              </controlPr>
            </control>
          </mc:Choice>
        </mc:AlternateContent>
        <mc:AlternateContent xmlns:mc="http://schemas.openxmlformats.org/markup-compatibility/2006">
          <mc:Choice Requires="x14">
            <control shapeId="9181" r:id="rId390" name="Option Button 2013">
              <controlPr defaultSize="0" autoFill="0" autoLine="0" autoPict="0">
                <anchor moveWithCells="1">
                  <from>
                    <xdr:col>14</xdr:col>
                    <xdr:colOff>171450</xdr:colOff>
                    <xdr:row>33</xdr:row>
                    <xdr:rowOff>76200</xdr:rowOff>
                  </from>
                  <to>
                    <xdr:col>14</xdr:col>
                    <xdr:colOff>419100</xdr:colOff>
                    <xdr:row>33</xdr:row>
                    <xdr:rowOff>323850</xdr:rowOff>
                  </to>
                </anchor>
              </controlPr>
            </control>
          </mc:Choice>
        </mc:AlternateContent>
        <mc:AlternateContent xmlns:mc="http://schemas.openxmlformats.org/markup-compatibility/2006">
          <mc:Choice Requires="x14">
            <control shapeId="9182" r:id="rId391" name="Option Button 2014">
              <controlPr defaultSize="0" autoFill="0" autoLine="0" autoPict="0">
                <anchor moveWithCells="1">
                  <from>
                    <xdr:col>15</xdr:col>
                    <xdr:colOff>171450</xdr:colOff>
                    <xdr:row>33</xdr:row>
                    <xdr:rowOff>76200</xdr:rowOff>
                  </from>
                  <to>
                    <xdr:col>15</xdr:col>
                    <xdr:colOff>419100</xdr:colOff>
                    <xdr:row>33</xdr:row>
                    <xdr:rowOff>323850</xdr:rowOff>
                  </to>
                </anchor>
              </controlPr>
            </control>
          </mc:Choice>
        </mc:AlternateContent>
        <mc:AlternateContent xmlns:mc="http://schemas.openxmlformats.org/markup-compatibility/2006">
          <mc:Choice Requires="x14">
            <control shapeId="9183" r:id="rId392" name="Option Button 2015">
              <controlPr defaultSize="0" autoFill="0" autoLine="0" autoPict="0">
                <anchor moveWithCells="1">
                  <from>
                    <xdr:col>16</xdr:col>
                    <xdr:colOff>171450</xdr:colOff>
                    <xdr:row>33</xdr:row>
                    <xdr:rowOff>76200</xdr:rowOff>
                  </from>
                  <to>
                    <xdr:col>16</xdr:col>
                    <xdr:colOff>419100</xdr:colOff>
                    <xdr:row>33</xdr:row>
                    <xdr:rowOff>323850</xdr:rowOff>
                  </to>
                </anchor>
              </controlPr>
            </control>
          </mc:Choice>
        </mc:AlternateContent>
        <mc:AlternateContent xmlns:mc="http://schemas.openxmlformats.org/markup-compatibility/2006">
          <mc:Choice Requires="x14">
            <control shapeId="9184" r:id="rId393" name="Group Box 2016">
              <controlPr defaultSize="0" autoFill="0" autoPict="0">
                <anchor moveWithCells="1">
                  <from>
                    <xdr:col>5</xdr:col>
                    <xdr:colOff>28575</xdr:colOff>
                    <xdr:row>33</xdr:row>
                    <xdr:rowOff>47625</xdr:rowOff>
                  </from>
                  <to>
                    <xdr:col>16</xdr:col>
                    <xdr:colOff>533400</xdr:colOff>
                    <xdr:row>33</xdr:row>
                    <xdr:rowOff>333375</xdr:rowOff>
                  </to>
                </anchor>
              </controlPr>
            </control>
          </mc:Choice>
        </mc:AlternateContent>
        <mc:AlternateContent xmlns:mc="http://schemas.openxmlformats.org/markup-compatibility/2006">
          <mc:Choice Requires="x14">
            <control shapeId="9185" r:id="rId394" name="Option Button 2017">
              <controlPr defaultSize="0" autoFill="0" autoLine="0" autoPict="0">
                <anchor moveWithCells="1">
                  <from>
                    <xdr:col>5</xdr:col>
                    <xdr:colOff>171450</xdr:colOff>
                    <xdr:row>34</xdr:row>
                    <xdr:rowOff>76200</xdr:rowOff>
                  </from>
                  <to>
                    <xdr:col>5</xdr:col>
                    <xdr:colOff>419100</xdr:colOff>
                    <xdr:row>34</xdr:row>
                    <xdr:rowOff>323850</xdr:rowOff>
                  </to>
                </anchor>
              </controlPr>
            </control>
          </mc:Choice>
        </mc:AlternateContent>
        <mc:AlternateContent xmlns:mc="http://schemas.openxmlformats.org/markup-compatibility/2006">
          <mc:Choice Requires="x14">
            <control shapeId="9186" r:id="rId395" name="Option Button 2018">
              <controlPr defaultSize="0" autoFill="0" autoLine="0" autoPict="0">
                <anchor moveWithCells="1">
                  <from>
                    <xdr:col>6</xdr:col>
                    <xdr:colOff>171450</xdr:colOff>
                    <xdr:row>34</xdr:row>
                    <xdr:rowOff>76200</xdr:rowOff>
                  </from>
                  <to>
                    <xdr:col>6</xdr:col>
                    <xdr:colOff>419100</xdr:colOff>
                    <xdr:row>34</xdr:row>
                    <xdr:rowOff>323850</xdr:rowOff>
                  </to>
                </anchor>
              </controlPr>
            </control>
          </mc:Choice>
        </mc:AlternateContent>
        <mc:AlternateContent xmlns:mc="http://schemas.openxmlformats.org/markup-compatibility/2006">
          <mc:Choice Requires="x14">
            <control shapeId="9187" r:id="rId396" name="Option Button 2019">
              <controlPr defaultSize="0" autoFill="0" autoLine="0" autoPict="0">
                <anchor moveWithCells="1">
                  <from>
                    <xdr:col>7</xdr:col>
                    <xdr:colOff>171450</xdr:colOff>
                    <xdr:row>34</xdr:row>
                    <xdr:rowOff>76200</xdr:rowOff>
                  </from>
                  <to>
                    <xdr:col>7</xdr:col>
                    <xdr:colOff>419100</xdr:colOff>
                    <xdr:row>34</xdr:row>
                    <xdr:rowOff>323850</xdr:rowOff>
                  </to>
                </anchor>
              </controlPr>
            </control>
          </mc:Choice>
        </mc:AlternateContent>
        <mc:AlternateContent xmlns:mc="http://schemas.openxmlformats.org/markup-compatibility/2006">
          <mc:Choice Requires="x14">
            <control shapeId="9188" r:id="rId397" name="Option Button 2020">
              <controlPr defaultSize="0" autoFill="0" autoLine="0" autoPict="0">
                <anchor moveWithCells="1">
                  <from>
                    <xdr:col>8</xdr:col>
                    <xdr:colOff>171450</xdr:colOff>
                    <xdr:row>34</xdr:row>
                    <xdr:rowOff>76200</xdr:rowOff>
                  </from>
                  <to>
                    <xdr:col>8</xdr:col>
                    <xdr:colOff>419100</xdr:colOff>
                    <xdr:row>34</xdr:row>
                    <xdr:rowOff>323850</xdr:rowOff>
                  </to>
                </anchor>
              </controlPr>
            </control>
          </mc:Choice>
        </mc:AlternateContent>
        <mc:AlternateContent xmlns:mc="http://schemas.openxmlformats.org/markup-compatibility/2006">
          <mc:Choice Requires="x14">
            <control shapeId="9189" r:id="rId398" name="Option Button 2021">
              <controlPr defaultSize="0" autoFill="0" autoLine="0" autoPict="0">
                <anchor moveWithCells="1">
                  <from>
                    <xdr:col>9</xdr:col>
                    <xdr:colOff>171450</xdr:colOff>
                    <xdr:row>34</xdr:row>
                    <xdr:rowOff>76200</xdr:rowOff>
                  </from>
                  <to>
                    <xdr:col>9</xdr:col>
                    <xdr:colOff>419100</xdr:colOff>
                    <xdr:row>34</xdr:row>
                    <xdr:rowOff>323850</xdr:rowOff>
                  </to>
                </anchor>
              </controlPr>
            </control>
          </mc:Choice>
        </mc:AlternateContent>
        <mc:AlternateContent xmlns:mc="http://schemas.openxmlformats.org/markup-compatibility/2006">
          <mc:Choice Requires="x14">
            <control shapeId="9190" r:id="rId399" name="Option Button 2022">
              <controlPr defaultSize="0" autoFill="0" autoLine="0" autoPict="0">
                <anchor moveWithCells="1">
                  <from>
                    <xdr:col>10</xdr:col>
                    <xdr:colOff>171450</xdr:colOff>
                    <xdr:row>34</xdr:row>
                    <xdr:rowOff>76200</xdr:rowOff>
                  </from>
                  <to>
                    <xdr:col>10</xdr:col>
                    <xdr:colOff>419100</xdr:colOff>
                    <xdr:row>34</xdr:row>
                    <xdr:rowOff>323850</xdr:rowOff>
                  </to>
                </anchor>
              </controlPr>
            </control>
          </mc:Choice>
        </mc:AlternateContent>
        <mc:AlternateContent xmlns:mc="http://schemas.openxmlformats.org/markup-compatibility/2006">
          <mc:Choice Requires="x14">
            <control shapeId="9191" r:id="rId400" name="Option Button 2023">
              <controlPr defaultSize="0" autoFill="0" autoLine="0" autoPict="0">
                <anchor moveWithCells="1">
                  <from>
                    <xdr:col>11</xdr:col>
                    <xdr:colOff>171450</xdr:colOff>
                    <xdr:row>34</xdr:row>
                    <xdr:rowOff>76200</xdr:rowOff>
                  </from>
                  <to>
                    <xdr:col>11</xdr:col>
                    <xdr:colOff>419100</xdr:colOff>
                    <xdr:row>34</xdr:row>
                    <xdr:rowOff>323850</xdr:rowOff>
                  </to>
                </anchor>
              </controlPr>
            </control>
          </mc:Choice>
        </mc:AlternateContent>
        <mc:AlternateContent xmlns:mc="http://schemas.openxmlformats.org/markup-compatibility/2006">
          <mc:Choice Requires="x14">
            <control shapeId="9192" r:id="rId401" name="Option Button 2024">
              <controlPr defaultSize="0" autoFill="0" autoLine="0" autoPict="0">
                <anchor moveWithCells="1">
                  <from>
                    <xdr:col>12</xdr:col>
                    <xdr:colOff>171450</xdr:colOff>
                    <xdr:row>34</xdr:row>
                    <xdr:rowOff>76200</xdr:rowOff>
                  </from>
                  <to>
                    <xdr:col>12</xdr:col>
                    <xdr:colOff>419100</xdr:colOff>
                    <xdr:row>34</xdr:row>
                    <xdr:rowOff>323850</xdr:rowOff>
                  </to>
                </anchor>
              </controlPr>
            </control>
          </mc:Choice>
        </mc:AlternateContent>
        <mc:AlternateContent xmlns:mc="http://schemas.openxmlformats.org/markup-compatibility/2006">
          <mc:Choice Requires="x14">
            <control shapeId="9193" r:id="rId402" name="Option Button 2025">
              <controlPr defaultSize="0" autoFill="0" autoLine="0" autoPict="0">
                <anchor moveWithCells="1">
                  <from>
                    <xdr:col>13</xdr:col>
                    <xdr:colOff>171450</xdr:colOff>
                    <xdr:row>34</xdr:row>
                    <xdr:rowOff>76200</xdr:rowOff>
                  </from>
                  <to>
                    <xdr:col>13</xdr:col>
                    <xdr:colOff>419100</xdr:colOff>
                    <xdr:row>34</xdr:row>
                    <xdr:rowOff>323850</xdr:rowOff>
                  </to>
                </anchor>
              </controlPr>
            </control>
          </mc:Choice>
        </mc:AlternateContent>
        <mc:AlternateContent xmlns:mc="http://schemas.openxmlformats.org/markup-compatibility/2006">
          <mc:Choice Requires="x14">
            <control shapeId="9194" r:id="rId403" name="Option Button 2026">
              <controlPr defaultSize="0" autoFill="0" autoLine="0" autoPict="0">
                <anchor moveWithCells="1">
                  <from>
                    <xdr:col>14</xdr:col>
                    <xdr:colOff>171450</xdr:colOff>
                    <xdr:row>34</xdr:row>
                    <xdr:rowOff>76200</xdr:rowOff>
                  </from>
                  <to>
                    <xdr:col>14</xdr:col>
                    <xdr:colOff>419100</xdr:colOff>
                    <xdr:row>34</xdr:row>
                    <xdr:rowOff>323850</xdr:rowOff>
                  </to>
                </anchor>
              </controlPr>
            </control>
          </mc:Choice>
        </mc:AlternateContent>
        <mc:AlternateContent xmlns:mc="http://schemas.openxmlformats.org/markup-compatibility/2006">
          <mc:Choice Requires="x14">
            <control shapeId="9195" r:id="rId404" name="Option Button 2027">
              <controlPr defaultSize="0" autoFill="0" autoLine="0" autoPict="0">
                <anchor moveWithCells="1">
                  <from>
                    <xdr:col>15</xdr:col>
                    <xdr:colOff>171450</xdr:colOff>
                    <xdr:row>34</xdr:row>
                    <xdr:rowOff>76200</xdr:rowOff>
                  </from>
                  <to>
                    <xdr:col>15</xdr:col>
                    <xdr:colOff>419100</xdr:colOff>
                    <xdr:row>34</xdr:row>
                    <xdr:rowOff>323850</xdr:rowOff>
                  </to>
                </anchor>
              </controlPr>
            </control>
          </mc:Choice>
        </mc:AlternateContent>
        <mc:AlternateContent xmlns:mc="http://schemas.openxmlformats.org/markup-compatibility/2006">
          <mc:Choice Requires="x14">
            <control shapeId="9196" r:id="rId405" name="Option Button 2028">
              <controlPr defaultSize="0" autoFill="0" autoLine="0" autoPict="0">
                <anchor moveWithCells="1">
                  <from>
                    <xdr:col>16</xdr:col>
                    <xdr:colOff>171450</xdr:colOff>
                    <xdr:row>34</xdr:row>
                    <xdr:rowOff>76200</xdr:rowOff>
                  </from>
                  <to>
                    <xdr:col>16</xdr:col>
                    <xdr:colOff>419100</xdr:colOff>
                    <xdr:row>34</xdr:row>
                    <xdr:rowOff>323850</xdr:rowOff>
                  </to>
                </anchor>
              </controlPr>
            </control>
          </mc:Choice>
        </mc:AlternateContent>
        <mc:AlternateContent xmlns:mc="http://schemas.openxmlformats.org/markup-compatibility/2006">
          <mc:Choice Requires="x14">
            <control shapeId="9197" r:id="rId406" name="Group Box 2029">
              <controlPr defaultSize="0" autoFill="0" autoPict="0">
                <anchor moveWithCells="1">
                  <from>
                    <xdr:col>5</xdr:col>
                    <xdr:colOff>28575</xdr:colOff>
                    <xdr:row>34</xdr:row>
                    <xdr:rowOff>47625</xdr:rowOff>
                  </from>
                  <to>
                    <xdr:col>16</xdr:col>
                    <xdr:colOff>533400</xdr:colOff>
                    <xdr:row>34</xdr:row>
                    <xdr:rowOff>333375</xdr:rowOff>
                  </to>
                </anchor>
              </controlPr>
            </control>
          </mc:Choice>
        </mc:AlternateContent>
        <mc:AlternateContent xmlns:mc="http://schemas.openxmlformats.org/markup-compatibility/2006">
          <mc:Choice Requires="x14">
            <control shapeId="9198" r:id="rId407" name="Option Button 2030">
              <controlPr defaultSize="0" autoFill="0" autoLine="0" autoPict="0">
                <anchor moveWithCells="1">
                  <from>
                    <xdr:col>5</xdr:col>
                    <xdr:colOff>171450</xdr:colOff>
                    <xdr:row>35</xdr:row>
                    <xdr:rowOff>76200</xdr:rowOff>
                  </from>
                  <to>
                    <xdr:col>5</xdr:col>
                    <xdr:colOff>419100</xdr:colOff>
                    <xdr:row>35</xdr:row>
                    <xdr:rowOff>323850</xdr:rowOff>
                  </to>
                </anchor>
              </controlPr>
            </control>
          </mc:Choice>
        </mc:AlternateContent>
        <mc:AlternateContent xmlns:mc="http://schemas.openxmlformats.org/markup-compatibility/2006">
          <mc:Choice Requires="x14">
            <control shapeId="9199" r:id="rId408" name="Option Button 2031">
              <controlPr defaultSize="0" autoFill="0" autoLine="0" autoPict="0">
                <anchor moveWithCells="1">
                  <from>
                    <xdr:col>6</xdr:col>
                    <xdr:colOff>171450</xdr:colOff>
                    <xdr:row>35</xdr:row>
                    <xdr:rowOff>76200</xdr:rowOff>
                  </from>
                  <to>
                    <xdr:col>6</xdr:col>
                    <xdr:colOff>419100</xdr:colOff>
                    <xdr:row>35</xdr:row>
                    <xdr:rowOff>323850</xdr:rowOff>
                  </to>
                </anchor>
              </controlPr>
            </control>
          </mc:Choice>
        </mc:AlternateContent>
        <mc:AlternateContent xmlns:mc="http://schemas.openxmlformats.org/markup-compatibility/2006">
          <mc:Choice Requires="x14">
            <control shapeId="9200" r:id="rId409" name="Option Button 2032">
              <controlPr defaultSize="0" autoFill="0" autoLine="0" autoPict="0">
                <anchor moveWithCells="1">
                  <from>
                    <xdr:col>7</xdr:col>
                    <xdr:colOff>171450</xdr:colOff>
                    <xdr:row>35</xdr:row>
                    <xdr:rowOff>76200</xdr:rowOff>
                  </from>
                  <to>
                    <xdr:col>7</xdr:col>
                    <xdr:colOff>419100</xdr:colOff>
                    <xdr:row>35</xdr:row>
                    <xdr:rowOff>323850</xdr:rowOff>
                  </to>
                </anchor>
              </controlPr>
            </control>
          </mc:Choice>
        </mc:AlternateContent>
        <mc:AlternateContent xmlns:mc="http://schemas.openxmlformats.org/markup-compatibility/2006">
          <mc:Choice Requires="x14">
            <control shapeId="9201" r:id="rId410" name="Option Button 2033">
              <controlPr defaultSize="0" autoFill="0" autoLine="0" autoPict="0">
                <anchor moveWithCells="1">
                  <from>
                    <xdr:col>8</xdr:col>
                    <xdr:colOff>171450</xdr:colOff>
                    <xdr:row>35</xdr:row>
                    <xdr:rowOff>76200</xdr:rowOff>
                  </from>
                  <to>
                    <xdr:col>8</xdr:col>
                    <xdr:colOff>419100</xdr:colOff>
                    <xdr:row>35</xdr:row>
                    <xdr:rowOff>323850</xdr:rowOff>
                  </to>
                </anchor>
              </controlPr>
            </control>
          </mc:Choice>
        </mc:AlternateContent>
        <mc:AlternateContent xmlns:mc="http://schemas.openxmlformats.org/markup-compatibility/2006">
          <mc:Choice Requires="x14">
            <control shapeId="9202" r:id="rId411" name="Option Button 2034">
              <controlPr defaultSize="0" autoFill="0" autoLine="0" autoPict="0">
                <anchor moveWithCells="1">
                  <from>
                    <xdr:col>9</xdr:col>
                    <xdr:colOff>171450</xdr:colOff>
                    <xdr:row>35</xdr:row>
                    <xdr:rowOff>76200</xdr:rowOff>
                  </from>
                  <to>
                    <xdr:col>9</xdr:col>
                    <xdr:colOff>419100</xdr:colOff>
                    <xdr:row>35</xdr:row>
                    <xdr:rowOff>323850</xdr:rowOff>
                  </to>
                </anchor>
              </controlPr>
            </control>
          </mc:Choice>
        </mc:AlternateContent>
        <mc:AlternateContent xmlns:mc="http://schemas.openxmlformats.org/markup-compatibility/2006">
          <mc:Choice Requires="x14">
            <control shapeId="9203" r:id="rId412" name="Option Button 2035">
              <controlPr defaultSize="0" autoFill="0" autoLine="0" autoPict="0">
                <anchor moveWithCells="1">
                  <from>
                    <xdr:col>10</xdr:col>
                    <xdr:colOff>171450</xdr:colOff>
                    <xdr:row>35</xdr:row>
                    <xdr:rowOff>76200</xdr:rowOff>
                  </from>
                  <to>
                    <xdr:col>10</xdr:col>
                    <xdr:colOff>419100</xdr:colOff>
                    <xdr:row>35</xdr:row>
                    <xdr:rowOff>323850</xdr:rowOff>
                  </to>
                </anchor>
              </controlPr>
            </control>
          </mc:Choice>
        </mc:AlternateContent>
        <mc:AlternateContent xmlns:mc="http://schemas.openxmlformats.org/markup-compatibility/2006">
          <mc:Choice Requires="x14">
            <control shapeId="9204" r:id="rId413" name="Option Button 2036">
              <controlPr defaultSize="0" autoFill="0" autoLine="0" autoPict="0">
                <anchor moveWithCells="1">
                  <from>
                    <xdr:col>11</xdr:col>
                    <xdr:colOff>171450</xdr:colOff>
                    <xdr:row>35</xdr:row>
                    <xdr:rowOff>76200</xdr:rowOff>
                  </from>
                  <to>
                    <xdr:col>11</xdr:col>
                    <xdr:colOff>419100</xdr:colOff>
                    <xdr:row>35</xdr:row>
                    <xdr:rowOff>323850</xdr:rowOff>
                  </to>
                </anchor>
              </controlPr>
            </control>
          </mc:Choice>
        </mc:AlternateContent>
        <mc:AlternateContent xmlns:mc="http://schemas.openxmlformats.org/markup-compatibility/2006">
          <mc:Choice Requires="x14">
            <control shapeId="9205" r:id="rId414" name="Option Button 2037">
              <controlPr defaultSize="0" autoFill="0" autoLine="0" autoPict="0">
                <anchor moveWithCells="1">
                  <from>
                    <xdr:col>12</xdr:col>
                    <xdr:colOff>171450</xdr:colOff>
                    <xdr:row>35</xdr:row>
                    <xdr:rowOff>76200</xdr:rowOff>
                  </from>
                  <to>
                    <xdr:col>12</xdr:col>
                    <xdr:colOff>419100</xdr:colOff>
                    <xdr:row>35</xdr:row>
                    <xdr:rowOff>323850</xdr:rowOff>
                  </to>
                </anchor>
              </controlPr>
            </control>
          </mc:Choice>
        </mc:AlternateContent>
        <mc:AlternateContent xmlns:mc="http://schemas.openxmlformats.org/markup-compatibility/2006">
          <mc:Choice Requires="x14">
            <control shapeId="9206" r:id="rId415" name="Option Button 2038">
              <controlPr defaultSize="0" autoFill="0" autoLine="0" autoPict="0">
                <anchor moveWithCells="1">
                  <from>
                    <xdr:col>13</xdr:col>
                    <xdr:colOff>171450</xdr:colOff>
                    <xdr:row>35</xdr:row>
                    <xdr:rowOff>76200</xdr:rowOff>
                  </from>
                  <to>
                    <xdr:col>13</xdr:col>
                    <xdr:colOff>419100</xdr:colOff>
                    <xdr:row>35</xdr:row>
                    <xdr:rowOff>323850</xdr:rowOff>
                  </to>
                </anchor>
              </controlPr>
            </control>
          </mc:Choice>
        </mc:AlternateContent>
        <mc:AlternateContent xmlns:mc="http://schemas.openxmlformats.org/markup-compatibility/2006">
          <mc:Choice Requires="x14">
            <control shapeId="9207" r:id="rId416" name="Option Button 2039">
              <controlPr defaultSize="0" autoFill="0" autoLine="0" autoPict="0">
                <anchor moveWithCells="1">
                  <from>
                    <xdr:col>14</xdr:col>
                    <xdr:colOff>171450</xdr:colOff>
                    <xdr:row>35</xdr:row>
                    <xdr:rowOff>76200</xdr:rowOff>
                  </from>
                  <to>
                    <xdr:col>14</xdr:col>
                    <xdr:colOff>419100</xdr:colOff>
                    <xdr:row>35</xdr:row>
                    <xdr:rowOff>323850</xdr:rowOff>
                  </to>
                </anchor>
              </controlPr>
            </control>
          </mc:Choice>
        </mc:AlternateContent>
        <mc:AlternateContent xmlns:mc="http://schemas.openxmlformats.org/markup-compatibility/2006">
          <mc:Choice Requires="x14">
            <control shapeId="9208" r:id="rId417" name="Option Button 2040">
              <controlPr defaultSize="0" autoFill="0" autoLine="0" autoPict="0">
                <anchor moveWithCells="1">
                  <from>
                    <xdr:col>15</xdr:col>
                    <xdr:colOff>171450</xdr:colOff>
                    <xdr:row>35</xdr:row>
                    <xdr:rowOff>76200</xdr:rowOff>
                  </from>
                  <to>
                    <xdr:col>15</xdr:col>
                    <xdr:colOff>419100</xdr:colOff>
                    <xdr:row>35</xdr:row>
                    <xdr:rowOff>323850</xdr:rowOff>
                  </to>
                </anchor>
              </controlPr>
            </control>
          </mc:Choice>
        </mc:AlternateContent>
        <mc:AlternateContent xmlns:mc="http://schemas.openxmlformats.org/markup-compatibility/2006">
          <mc:Choice Requires="x14">
            <control shapeId="9209" r:id="rId418" name="Option Button 2041">
              <controlPr defaultSize="0" autoFill="0" autoLine="0" autoPict="0">
                <anchor moveWithCells="1">
                  <from>
                    <xdr:col>16</xdr:col>
                    <xdr:colOff>171450</xdr:colOff>
                    <xdr:row>35</xdr:row>
                    <xdr:rowOff>76200</xdr:rowOff>
                  </from>
                  <to>
                    <xdr:col>16</xdr:col>
                    <xdr:colOff>419100</xdr:colOff>
                    <xdr:row>35</xdr:row>
                    <xdr:rowOff>323850</xdr:rowOff>
                  </to>
                </anchor>
              </controlPr>
            </control>
          </mc:Choice>
        </mc:AlternateContent>
        <mc:AlternateContent xmlns:mc="http://schemas.openxmlformats.org/markup-compatibility/2006">
          <mc:Choice Requires="x14">
            <control shapeId="9210" r:id="rId419" name="Group Box 2042">
              <controlPr defaultSize="0" autoFill="0" autoPict="0">
                <anchor moveWithCells="1">
                  <from>
                    <xdr:col>5</xdr:col>
                    <xdr:colOff>28575</xdr:colOff>
                    <xdr:row>35</xdr:row>
                    <xdr:rowOff>47625</xdr:rowOff>
                  </from>
                  <to>
                    <xdr:col>16</xdr:col>
                    <xdr:colOff>533400</xdr:colOff>
                    <xdr:row>35</xdr:row>
                    <xdr:rowOff>333375</xdr:rowOff>
                  </to>
                </anchor>
              </controlPr>
            </control>
          </mc:Choice>
        </mc:AlternateContent>
        <mc:AlternateContent xmlns:mc="http://schemas.openxmlformats.org/markup-compatibility/2006">
          <mc:Choice Requires="x14">
            <control shapeId="9211" r:id="rId420" name="Option Button 2043">
              <controlPr defaultSize="0" autoFill="0" autoLine="0" autoPict="0">
                <anchor moveWithCells="1">
                  <from>
                    <xdr:col>5</xdr:col>
                    <xdr:colOff>171450</xdr:colOff>
                    <xdr:row>36</xdr:row>
                    <xdr:rowOff>76200</xdr:rowOff>
                  </from>
                  <to>
                    <xdr:col>5</xdr:col>
                    <xdr:colOff>419100</xdr:colOff>
                    <xdr:row>36</xdr:row>
                    <xdr:rowOff>323850</xdr:rowOff>
                  </to>
                </anchor>
              </controlPr>
            </control>
          </mc:Choice>
        </mc:AlternateContent>
        <mc:AlternateContent xmlns:mc="http://schemas.openxmlformats.org/markup-compatibility/2006">
          <mc:Choice Requires="x14">
            <control shapeId="9212" r:id="rId421" name="Option Button 2044">
              <controlPr defaultSize="0" autoFill="0" autoLine="0" autoPict="0">
                <anchor moveWithCells="1">
                  <from>
                    <xdr:col>6</xdr:col>
                    <xdr:colOff>171450</xdr:colOff>
                    <xdr:row>36</xdr:row>
                    <xdr:rowOff>76200</xdr:rowOff>
                  </from>
                  <to>
                    <xdr:col>6</xdr:col>
                    <xdr:colOff>419100</xdr:colOff>
                    <xdr:row>36</xdr:row>
                    <xdr:rowOff>323850</xdr:rowOff>
                  </to>
                </anchor>
              </controlPr>
            </control>
          </mc:Choice>
        </mc:AlternateContent>
        <mc:AlternateContent xmlns:mc="http://schemas.openxmlformats.org/markup-compatibility/2006">
          <mc:Choice Requires="x14">
            <control shapeId="9213" r:id="rId422" name="Option Button 2045">
              <controlPr defaultSize="0" autoFill="0" autoLine="0" autoPict="0">
                <anchor moveWithCells="1">
                  <from>
                    <xdr:col>7</xdr:col>
                    <xdr:colOff>171450</xdr:colOff>
                    <xdr:row>36</xdr:row>
                    <xdr:rowOff>76200</xdr:rowOff>
                  </from>
                  <to>
                    <xdr:col>7</xdr:col>
                    <xdr:colOff>419100</xdr:colOff>
                    <xdr:row>36</xdr:row>
                    <xdr:rowOff>323850</xdr:rowOff>
                  </to>
                </anchor>
              </controlPr>
            </control>
          </mc:Choice>
        </mc:AlternateContent>
        <mc:AlternateContent xmlns:mc="http://schemas.openxmlformats.org/markup-compatibility/2006">
          <mc:Choice Requires="x14">
            <control shapeId="9214" r:id="rId423" name="Option Button 2046">
              <controlPr defaultSize="0" autoFill="0" autoLine="0" autoPict="0">
                <anchor moveWithCells="1">
                  <from>
                    <xdr:col>8</xdr:col>
                    <xdr:colOff>171450</xdr:colOff>
                    <xdr:row>36</xdr:row>
                    <xdr:rowOff>76200</xdr:rowOff>
                  </from>
                  <to>
                    <xdr:col>8</xdr:col>
                    <xdr:colOff>419100</xdr:colOff>
                    <xdr:row>36</xdr:row>
                    <xdr:rowOff>323850</xdr:rowOff>
                  </to>
                </anchor>
              </controlPr>
            </control>
          </mc:Choice>
        </mc:AlternateContent>
        <mc:AlternateContent xmlns:mc="http://schemas.openxmlformats.org/markup-compatibility/2006">
          <mc:Choice Requires="x14">
            <control shapeId="9215" r:id="rId424" name="Option Button 2047">
              <controlPr defaultSize="0" autoFill="0" autoLine="0" autoPict="0">
                <anchor moveWithCells="1">
                  <from>
                    <xdr:col>9</xdr:col>
                    <xdr:colOff>171450</xdr:colOff>
                    <xdr:row>36</xdr:row>
                    <xdr:rowOff>76200</xdr:rowOff>
                  </from>
                  <to>
                    <xdr:col>9</xdr:col>
                    <xdr:colOff>419100</xdr:colOff>
                    <xdr:row>36</xdr:row>
                    <xdr:rowOff>323850</xdr:rowOff>
                  </to>
                </anchor>
              </controlPr>
            </control>
          </mc:Choice>
        </mc:AlternateContent>
        <mc:AlternateContent xmlns:mc="http://schemas.openxmlformats.org/markup-compatibility/2006">
          <mc:Choice Requires="x14">
            <control shapeId="11264" r:id="rId425" name="Option Button 2048">
              <controlPr defaultSize="0" autoFill="0" autoLine="0" autoPict="0">
                <anchor moveWithCells="1">
                  <from>
                    <xdr:col>10</xdr:col>
                    <xdr:colOff>171450</xdr:colOff>
                    <xdr:row>36</xdr:row>
                    <xdr:rowOff>76200</xdr:rowOff>
                  </from>
                  <to>
                    <xdr:col>10</xdr:col>
                    <xdr:colOff>419100</xdr:colOff>
                    <xdr:row>36</xdr:row>
                    <xdr:rowOff>323850</xdr:rowOff>
                  </to>
                </anchor>
              </controlPr>
            </control>
          </mc:Choice>
        </mc:AlternateContent>
        <mc:AlternateContent xmlns:mc="http://schemas.openxmlformats.org/markup-compatibility/2006">
          <mc:Choice Requires="x14">
            <control shapeId="11265" r:id="rId426" name="Option Button 2049">
              <controlPr defaultSize="0" autoFill="0" autoLine="0" autoPict="0">
                <anchor moveWithCells="1">
                  <from>
                    <xdr:col>11</xdr:col>
                    <xdr:colOff>171450</xdr:colOff>
                    <xdr:row>36</xdr:row>
                    <xdr:rowOff>76200</xdr:rowOff>
                  </from>
                  <to>
                    <xdr:col>11</xdr:col>
                    <xdr:colOff>419100</xdr:colOff>
                    <xdr:row>36</xdr:row>
                    <xdr:rowOff>323850</xdr:rowOff>
                  </to>
                </anchor>
              </controlPr>
            </control>
          </mc:Choice>
        </mc:AlternateContent>
        <mc:AlternateContent xmlns:mc="http://schemas.openxmlformats.org/markup-compatibility/2006">
          <mc:Choice Requires="x14">
            <control shapeId="11266" r:id="rId427" name="Option Button 2050">
              <controlPr defaultSize="0" autoFill="0" autoLine="0" autoPict="0">
                <anchor moveWithCells="1">
                  <from>
                    <xdr:col>12</xdr:col>
                    <xdr:colOff>171450</xdr:colOff>
                    <xdr:row>36</xdr:row>
                    <xdr:rowOff>76200</xdr:rowOff>
                  </from>
                  <to>
                    <xdr:col>12</xdr:col>
                    <xdr:colOff>419100</xdr:colOff>
                    <xdr:row>36</xdr:row>
                    <xdr:rowOff>323850</xdr:rowOff>
                  </to>
                </anchor>
              </controlPr>
            </control>
          </mc:Choice>
        </mc:AlternateContent>
        <mc:AlternateContent xmlns:mc="http://schemas.openxmlformats.org/markup-compatibility/2006">
          <mc:Choice Requires="x14">
            <control shapeId="11267" r:id="rId428" name="Option Button 2051">
              <controlPr defaultSize="0" autoFill="0" autoLine="0" autoPict="0">
                <anchor moveWithCells="1">
                  <from>
                    <xdr:col>13</xdr:col>
                    <xdr:colOff>171450</xdr:colOff>
                    <xdr:row>36</xdr:row>
                    <xdr:rowOff>76200</xdr:rowOff>
                  </from>
                  <to>
                    <xdr:col>13</xdr:col>
                    <xdr:colOff>419100</xdr:colOff>
                    <xdr:row>36</xdr:row>
                    <xdr:rowOff>323850</xdr:rowOff>
                  </to>
                </anchor>
              </controlPr>
            </control>
          </mc:Choice>
        </mc:AlternateContent>
        <mc:AlternateContent xmlns:mc="http://schemas.openxmlformats.org/markup-compatibility/2006">
          <mc:Choice Requires="x14">
            <control shapeId="11268" r:id="rId429" name="Option Button 2052">
              <controlPr defaultSize="0" autoFill="0" autoLine="0" autoPict="0">
                <anchor moveWithCells="1">
                  <from>
                    <xdr:col>14</xdr:col>
                    <xdr:colOff>171450</xdr:colOff>
                    <xdr:row>36</xdr:row>
                    <xdr:rowOff>76200</xdr:rowOff>
                  </from>
                  <to>
                    <xdr:col>14</xdr:col>
                    <xdr:colOff>419100</xdr:colOff>
                    <xdr:row>36</xdr:row>
                    <xdr:rowOff>323850</xdr:rowOff>
                  </to>
                </anchor>
              </controlPr>
            </control>
          </mc:Choice>
        </mc:AlternateContent>
        <mc:AlternateContent xmlns:mc="http://schemas.openxmlformats.org/markup-compatibility/2006">
          <mc:Choice Requires="x14">
            <control shapeId="11269" r:id="rId430" name="Option Button 2053">
              <controlPr defaultSize="0" autoFill="0" autoLine="0" autoPict="0">
                <anchor moveWithCells="1">
                  <from>
                    <xdr:col>15</xdr:col>
                    <xdr:colOff>171450</xdr:colOff>
                    <xdr:row>36</xdr:row>
                    <xdr:rowOff>76200</xdr:rowOff>
                  </from>
                  <to>
                    <xdr:col>15</xdr:col>
                    <xdr:colOff>419100</xdr:colOff>
                    <xdr:row>36</xdr:row>
                    <xdr:rowOff>323850</xdr:rowOff>
                  </to>
                </anchor>
              </controlPr>
            </control>
          </mc:Choice>
        </mc:AlternateContent>
        <mc:AlternateContent xmlns:mc="http://schemas.openxmlformats.org/markup-compatibility/2006">
          <mc:Choice Requires="x14">
            <control shapeId="11270" r:id="rId431" name="Option Button 2054">
              <controlPr defaultSize="0" autoFill="0" autoLine="0" autoPict="0">
                <anchor moveWithCells="1">
                  <from>
                    <xdr:col>16</xdr:col>
                    <xdr:colOff>171450</xdr:colOff>
                    <xdr:row>36</xdr:row>
                    <xdr:rowOff>76200</xdr:rowOff>
                  </from>
                  <to>
                    <xdr:col>16</xdr:col>
                    <xdr:colOff>419100</xdr:colOff>
                    <xdr:row>36</xdr:row>
                    <xdr:rowOff>323850</xdr:rowOff>
                  </to>
                </anchor>
              </controlPr>
            </control>
          </mc:Choice>
        </mc:AlternateContent>
        <mc:AlternateContent xmlns:mc="http://schemas.openxmlformats.org/markup-compatibility/2006">
          <mc:Choice Requires="x14">
            <control shapeId="11271" r:id="rId432" name="Group Box 2055">
              <controlPr defaultSize="0" autoFill="0" autoPict="0">
                <anchor moveWithCells="1">
                  <from>
                    <xdr:col>5</xdr:col>
                    <xdr:colOff>28575</xdr:colOff>
                    <xdr:row>36</xdr:row>
                    <xdr:rowOff>47625</xdr:rowOff>
                  </from>
                  <to>
                    <xdr:col>16</xdr:col>
                    <xdr:colOff>533400</xdr:colOff>
                    <xdr:row>36</xdr:row>
                    <xdr:rowOff>333375</xdr:rowOff>
                  </to>
                </anchor>
              </controlPr>
            </control>
          </mc:Choice>
        </mc:AlternateContent>
        <mc:AlternateContent xmlns:mc="http://schemas.openxmlformats.org/markup-compatibility/2006">
          <mc:Choice Requires="x14">
            <control shapeId="11272" r:id="rId433" name="Option Button 2056">
              <controlPr defaultSize="0" autoFill="0" autoLine="0" autoPict="0">
                <anchor moveWithCells="1">
                  <from>
                    <xdr:col>5</xdr:col>
                    <xdr:colOff>171450</xdr:colOff>
                    <xdr:row>37</xdr:row>
                    <xdr:rowOff>76200</xdr:rowOff>
                  </from>
                  <to>
                    <xdr:col>5</xdr:col>
                    <xdr:colOff>419100</xdr:colOff>
                    <xdr:row>37</xdr:row>
                    <xdr:rowOff>323850</xdr:rowOff>
                  </to>
                </anchor>
              </controlPr>
            </control>
          </mc:Choice>
        </mc:AlternateContent>
        <mc:AlternateContent xmlns:mc="http://schemas.openxmlformats.org/markup-compatibility/2006">
          <mc:Choice Requires="x14">
            <control shapeId="11273" r:id="rId434" name="Option Button 2057">
              <controlPr defaultSize="0" autoFill="0" autoLine="0" autoPict="0">
                <anchor moveWithCells="1">
                  <from>
                    <xdr:col>6</xdr:col>
                    <xdr:colOff>171450</xdr:colOff>
                    <xdr:row>37</xdr:row>
                    <xdr:rowOff>76200</xdr:rowOff>
                  </from>
                  <to>
                    <xdr:col>6</xdr:col>
                    <xdr:colOff>419100</xdr:colOff>
                    <xdr:row>37</xdr:row>
                    <xdr:rowOff>323850</xdr:rowOff>
                  </to>
                </anchor>
              </controlPr>
            </control>
          </mc:Choice>
        </mc:AlternateContent>
        <mc:AlternateContent xmlns:mc="http://schemas.openxmlformats.org/markup-compatibility/2006">
          <mc:Choice Requires="x14">
            <control shapeId="11274" r:id="rId435" name="Option Button 2058">
              <controlPr defaultSize="0" autoFill="0" autoLine="0" autoPict="0">
                <anchor moveWithCells="1">
                  <from>
                    <xdr:col>7</xdr:col>
                    <xdr:colOff>171450</xdr:colOff>
                    <xdr:row>37</xdr:row>
                    <xdr:rowOff>76200</xdr:rowOff>
                  </from>
                  <to>
                    <xdr:col>7</xdr:col>
                    <xdr:colOff>419100</xdr:colOff>
                    <xdr:row>37</xdr:row>
                    <xdr:rowOff>323850</xdr:rowOff>
                  </to>
                </anchor>
              </controlPr>
            </control>
          </mc:Choice>
        </mc:AlternateContent>
        <mc:AlternateContent xmlns:mc="http://schemas.openxmlformats.org/markup-compatibility/2006">
          <mc:Choice Requires="x14">
            <control shapeId="11275" r:id="rId436" name="Option Button 2059">
              <controlPr defaultSize="0" autoFill="0" autoLine="0" autoPict="0">
                <anchor moveWithCells="1">
                  <from>
                    <xdr:col>8</xdr:col>
                    <xdr:colOff>171450</xdr:colOff>
                    <xdr:row>37</xdr:row>
                    <xdr:rowOff>76200</xdr:rowOff>
                  </from>
                  <to>
                    <xdr:col>8</xdr:col>
                    <xdr:colOff>419100</xdr:colOff>
                    <xdr:row>37</xdr:row>
                    <xdr:rowOff>323850</xdr:rowOff>
                  </to>
                </anchor>
              </controlPr>
            </control>
          </mc:Choice>
        </mc:AlternateContent>
        <mc:AlternateContent xmlns:mc="http://schemas.openxmlformats.org/markup-compatibility/2006">
          <mc:Choice Requires="x14">
            <control shapeId="11276" r:id="rId437" name="Option Button 2060">
              <controlPr defaultSize="0" autoFill="0" autoLine="0" autoPict="0">
                <anchor moveWithCells="1">
                  <from>
                    <xdr:col>9</xdr:col>
                    <xdr:colOff>171450</xdr:colOff>
                    <xdr:row>37</xdr:row>
                    <xdr:rowOff>76200</xdr:rowOff>
                  </from>
                  <to>
                    <xdr:col>9</xdr:col>
                    <xdr:colOff>419100</xdr:colOff>
                    <xdr:row>37</xdr:row>
                    <xdr:rowOff>323850</xdr:rowOff>
                  </to>
                </anchor>
              </controlPr>
            </control>
          </mc:Choice>
        </mc:AlternateContent>
        <mc:AlternateContent xmlns:mc="http://schemas.openxmlformats.org/markup-compatibility/2006">
          <mc:Choice Requires="x14">
            <control shapeId="11277" r:id="rId438" name="Option Button 2061">
              <controlPr defaultSize="0" autoFill="0" autoLine="0" autoPict="0">
                <anchor moveWithCells="1">
                  <from>
                    <xdr:col>10</xdr:col>
                    <xdr:colOff>171450</xdr:colOff>
                    <xdr:row>37</xdr:row>
                    <xdr:rowOff>76200</xdr:rowOff>
                  </from>
                  <to>
                    <xdr:col>10</xdr:col>
                    <xdr:colOff>419100</xdr:colOff>
                    <xdr:row>37</xdr:row>
                    <xdr:rowOff>323850</xdr:rowOff>
                  </to>
                </anchor>
              </controlPr>
            </control>
          </mc:Choice>
        </mc:AlternateContent>
        <mc:AlternateContent xmlns:mc="http://schemas.openxmlformats.org/markup-compatibility/2006">
          <mc:Choice Requires="x14">
            <control shapeId="11278" r:id="rId439" name="Option Button 2062">
              <controlPr defaultSize="0" autoFill="0" autoLine="0" autoPict="0">
                <anchor moveWithCells="1">
                  <from>
                    <xdr:col>11</xdr:col>
                    <xdr:colOff>171450</xdr:colOff>
                    <xdr:row>37</xdr:row>
                    <xdr:rowOff>76200</xdr:rowOff>
                  </from>
                  <to>
                    <xdr:col>11</xdr:col>
                    <xdr:colOff>419100</xdr:colOff>
                    <xdr:row>37</xdr:row>
                    <xdr:rowOff>323850</xdr:rowOff>
                  </to>
                </anchor>
              </controlPr>
            </control>
          </mc:Choice>
        </mc:AlternateContent>
        <mc:AlternateContent xmlns:mc="http://schemas.openxmlformats.org/markup-compatibility/2006">
          <mc:Choice Requires="x14">
            <control shapeId="11279" r:id="rId440" name="Option Button 2063">
              <controlPr defaultSize="0" autoFill="0" autoLine="0" autoPict="0">
                <anchor moveWithCells="1">
                  <from>
                    <xdr:col>12</xdr:col>
                    <xdr:colOff>171450</xdr:colOff>
                    <xdr:row>37</xdr:row>
                    <xdr:rowOff>76200</xdr:rowOff>
                  </from>
                  <to>
                    <xdr:col>12</xdr:col>
                    <xdr:colOff>419100</xdr:colOff>
                    <xdr:row>37</xdr:row>
                    <xdr:rowOff>323850</xdr:rowOff>
                  </to>
                </anchor>
              </controlPr>
            </control>
          </mc:Choice>
        </mc:AlternateContent>
        <mc:AlternateContent xmlns:mc="http://schemas.openxmlformats.org/markup-compatibility/2006">
          <mc:Choice Requires="x14">
            <control shapeId="11280" r:id="rId441" name="Option Button 2064">
              <controlPr defaultSize="0" autoFill="0" autoLine="0" autoPict="0">
                <anchor moveWithCells="1">
                  <from>
                    <xdr:col>13</xdr:col>
                    <xdr:colOff>171450</xdr:colOff>
                    <xdr:row>37</xdr:row>
                    <xdr:rowOff>76200</xdr:rowOff>
                  </from>
                  <to>
                    <xdr:col>13</xdr:col>
                    <xdr:colOff>419100</xdr:colOff>
                    <xdr:row>37</xdr:row>
                    <xdr:rowOff>323850</xdr:rowOff>
                  </to>
                </anchor>
              </controlPr>
            </control>
          </mc:Choice>
        </mc:AlternateContent>
        <mc:AlternateContent xmlns:mc="http://schemas.openxmlformats.org/markup-compatibility/2006">
          <mc:Choice Requires="x14">
            <control shapeId="11281" r:id="rId442" name="Option Button 2065">
              <controlPr defaultSize="0" autoFill="0" autoLine="0" autoPict="0">
                <anchor moveWithCells="1">
                  <from>
                    <xdr:col>14</xdr:col>
                    <xdr:colOff>171450</xdr:colOff>
                    <xdr:row>37</xdr:row>
                    <xdr:rowOff>76200</xdr:rowOff>
                  </from>
                  <to>
                    <xdr:col>14</xdr:col>
                    <xdr:colOff>419100</xdr:colOff>
                    <xdr:row>37</xdr:row>
                    <xdr:rowOff>323850</xdr:rowOff>
                  </to>
                </anchor>
              </controlPr>
            </control>
          </mc:Choice>
        </mc:AlternateContent>
        <mc:AlternateContent xmlns:mc="http://schemas.openxmlformats.org/markup-compatibility/2006">
          <mc:Choice Requires="x14">
            <control shapeId="11282" r:id="rId443" name="Option Button 2066">
              <controlPr defaultSize="0" autoFill="0" autoLine="0" autoPict="0">
                <anchor moveWithCells="1">
                  <from>
                    <xdr:col>15</xdr:col>
                    <xdr:colOff>171450</xdr:colOff>
                    <xdr:row>37</xdr:row>
                    <xdr:rowOff>76200</xdr:rowOff>
                  </from>
                  <to>
                    <xdr:col>15</xdr:col>
                    <xdr:colOff>419100</xdr:colOff>
                    <xdr:row>37</xdr:row>
                    <xdr:rowOff>323850</xdr:rowOff>
                  </to>
                </anchor>
              </controlPr>
            </control>
          </mc:Choice>
        </mc:AlternateContent>
        <mc:AlternateContent xmlns:mc="http://schemas.openxmlformats.org/markup-compatibility/2006">
          <mc:Choice Requires="x14">
            <control shapeId="11283" r:id="rId444" name="Option Button 2067">
              <controlPr defaultSize="0" autoFill="0" autoLine="0" autoPict="0">
                <anchor moveWithCells="1">
                  <from>
                    <xdr:col>16</xdr:col>
                    <xdr:colOff>171450</xdr:colOff>
                    <xdr:row>37</xdr:row>
                    <xdr:rowOff>76200</xdr:rowOff>
                  </from>
                  <to>
                    <xdr:col>16</xdr:col>
                    <xdr:colOff>419100</xdr:colOff>
                    <xdr:row>37</xdr:row>
                    <xdr:rowOff>323850</xdr:rowOff>
                  </to>
                </anchor>
              </controlPr>
            </control>
          </mc:Choice>
        </mc:AlternateContent>
        <mc:AlternateContent xmlns:mc="http://schemas.openxmlformats.org/markup-compatibility/2006">
          <mc:Choice Requires="x14">
            <control shapeId="11284" r:id="rId445" name="Group Box 2068">
              <controlPr defaultSize="0" autoFill="0" autoPict="0">
                <anchor moveWithCells="1">
                  <from>
                    <xdr:col>5</xdr:col>
                    <xdr:colOff>28575</xdr:colOff>
                    <xdr:row>37</xdr:row>
                    <xdr:rowOff>47625</xdr:rowOff>
                  </from>
                  <to>
                    <xdr:col>16</xdr:col>
                    <xdr:colOff>533400</xdr:colOff>
                    <xdr:row>37</xdr:row>
                    <xdr:rowOff>333375</xdr:rowOff>
                  </to>
                </anchor>
              </controlPr>
            </control>
          </mc:Choice>
        </mc:AlternateContent>
        <mc:AlternateContent xmlns:mc="http://schemas.openxmlformats.org/markup-compatibility/2006">
          <mc:Choice Requires="x14">
            <control shapeId="11285" r:id="rId446" name="Option Button 2069">
              <controlPr defaultSize="0" autoFill="0" autoLine="0" autoPict="0">
                <anchor moveWithCells="1">
                  <from>
                    <xdr:col>5</xdr:col>
                    <xdr:colOff>171450</xdr:colOff>
                    <xdr:row>38</xdr:row>
                    <xdr:rowOff>76200</xdr:rowOff>
                  </from>
                  <to>
                    <xdr:col>5</xdr:col>
                    <xdr:colOff>419100</xdr:colOff>
                    <xdr:row>38</xdr:row>
                    <xdr:rowOff>323850</xdr:rowOff>
                  </to>
                </anchor>
              </controlPr>
            </control>
          </mc:Choice>
        </mc:AlternateContent>
        <mc:AlternateContent xmlns:mc="http://schemas.openxmlformats.org/markup-compatibility/2006">
          <mc:Choice Requires="x14">
            <control shapeId="11286" r:id="rId447" name="Option Button 2070">
              <controlPr defaultSize="0" autoFill="0" autoLine="0" autoPict="0">
                <anchor moveWithCells="1">
                  <from>
                    <xdr:col>6</xdr:col>
                    <xdr:colOff>171450</xdr:colOff>
                    <xdr:row>38</xdr:row>
                    <xdr:rowOff>76200</xdr:rowOff>
                  </from>
                  <to>
                    <xdr:col>6</xdr:col>
                    <xdr:colOff>419100</xdr:colOff>
                    <xdr:row>38</xdr:row>
                    <xdr:rowOff>323850</xdr:rowOff>
                  </to>
                </anchor>
              </controlPr>
            </control>
          </mc:Choice>
        </mc:AlternateContent>
        <mc:AlternateContent xmlns:mc="http://schemas.openxmlformats.org/markup-compatibility/2006">
          <mc:Choice Requires="x14">
            <control shapeId="11287" r:id="rId448" name="Option Button 2071">
              <controlPr defaultSize="0" autoFill="0" autoLine="0" autoPict="0">
                <anchor moveWithCells="1">
                  <from>
                    <xdr:col>7</xdr:col>
                    <xdr:colOff>171450</xdr:colOff>
                    <xdr:row>38</xdr:row>
                    <xdr:rowOff>76200</xdr:rowOff>
                  </from>
                  <to>
                    <xdr:col>7</xdr:col>
                    <xdr:colOff>419100</xdr:colOff>
                    <xdr:row>38</xdr:row>
                    <xdr:rowOff>323850</xdr:rowOff>
                  </to>
                </anchor>
              </controlPr>
            </control>
          </mc:Choice>
        </mc:AlternateContent>
        <mc:AlternateContent xmlns:mc="http://schemas.openxmlformats.org/markup-compatibility/2006">
          <mc:Choice Requires="x14">
            <control shapeId="11288" r:id="rId449" name="Option Button 2072">
              <controlPr defaultSize="0" autoFill="0" autoLine="0" autoPict="0">
                <anchor moveWithCells="1">
                  <from>
                    <xdr:col>8</xdr:col>
                    <xdr:colOff>171450</xdr:colOff>
                    <xdr:row>38</xdr:row>
                    <xdr:rowOff>76200</xdr:rowOff>
                  </from>
                  <to>
                    <xdr:col>8</xdr:col>
                    <xdr:colOff>419100</xdr:colOff>
                    <xdr:row>38</xdr:row>
                    <xdr:rowOff>323850</xdr:rowOff>
                  </to>
                </anchor>
              </controlPr>
            </control>
          </mc:Choice>
        </mc:AlternateContent>
        <mc:AlternateContent xmlns:mc="http://schemas.openxmlformats.org/markup-compatibility/2006">
          <mc:Choice Requires="x14">
            <control shapeId="11289" r:id="rId450" name="Option Button 2073">
              <controlPr defaultSize="0" autoFill="0" autoLine="0" autoPict="0">
                <anchor moveWithCells="1">
                  <from>
                    <xdr:col>9</xdr:col>
                    <xdr:colOff>171450</xdr:colOff>
                    <xdr:row>38</xdr:row>
                    <xdr:rowOff>76200</xdr:rowOff>
                  </from>
                  <to>
                    <xdr:col>9</xdr:col>
                    <xdr:colOff>419100</xdr:colOff>
                    <xdr:row>38</xdr:row>
                    <xdr:rowOff>323850</xdr:rowOff>
                  </to>
                </anchor>
              </controlPr>
            </control>
          </mc:Choice>
        </mc:AlternateContent>
        <mc:AlternateContent xmlns:mc="http://schemas.openxmlformats.org/markup-compatibility/2006">
          <mc:Choice Requires="x14">
            <control shapeId="11290" r:id="rId451" name="Option Button 2074">
              <controlPr defaultSize="0" autoFill="0" autoLine="0" autoPict="0">
                <anchor moveWithCells="1">
                  <from>
                    <xdr:col>10</xdr:col>
                    <xdr:colOff>171450</xdr:colOff>
                    <xdr:row>38</xdr:row>
                    <xdr:rowOff>76200</xdr:rowOff>
                  </from>
                  <to>
                    <xdr:col>10</xdr:col>
                    <xdr:colOff>419100</xdr:colOff>
                    <xdr:row>38</xdr:row>
                    <xdr:rowOff>323850</xdr:rowOff>
                  </to>
                </anchor>
              </controlPr>
            </control>
          </mc:Choice>
        </mc:AlternateContent>
        <mc:AlternateContent xmlns:mc="http://schemas.openxmlformats.org/markup-compatibility/2006">
          <mc:Choice Requires="x14">
            <control shapeId="11291" r:id="rId452" name="Option Button 2075">
              <controlPr defaultSize="0" autoFill="0" autoLine="0" autoPict="0">
                <anchor moveWithCells="1">
                  <from>
                    <xdr:col>11</xdr:col>
                    <xdr:colOff>171450</xdr:colOff>
                    <xdr:row>38</xdr:row>
                    <xdr:rowOff>76200</xdr:rowOff>
                  </from>
                  <to>
                    <xdr:col>11</xdr:col>
                    <xdr:colOff>419100</xdr:colOff>
                    <xdr:row>38</xdr:row>
                    <xdr:rowOff>323850</xdr:rowOff>
                  </to>
                </anchor>
              </controlPr>
            </control>
          </mc:Choice>
        </mc:AlternateContent>
        <mc:AlternateContent xmlns:mc="http://schemas.openxmlformats.org/markup-compatibility/2006">
          <mc:Choice Requires="x14">
            <control shapeId="11292" r:id="rId453" name="Option Button 2076">
              <controlPr defaultSize="0" autoFill="0" autoLine="0" autoPict="0">
                <anchor moveWithCells="1">
                  <from>
                    <xdr:col>12</xdr:col>
                    <xdr:colOff>171450</xdr:colOff>
                    <xdr:row>38</xdr:row>
                    <xdr:rowOff>76200</xdr:rowOff>
                  </from>
                  <to>
                    <xdr:col>12</xdr:col>
                    <xdr:colOff>419100</xdr:colOff>
                    <xdr:row>38</xdr:row>
                    <xdr:rowOff>323850</xdr:rowOff>
                  </to>
                </anchor>
              </controlPr>
            </control>
          </mc:Choice>
        </mc:AlternateContent>
        <mc:AlternateContent xmlns:mc="http://schemas.openxmlformats.org/markup-compatibility/2006">
          <mc:Choice Requires="x14">
            <control shapeId="11293" r:id="rId454" name="Option Button 2077">
              <controlPr defaultSize="0" autoFill="0" autoLine="0" autoPict="0">
                <anchor moveWithCells="1">
                  <from>
                    <xdr:col>13</xdr:col>
                    <xdr:colOff>171450</xdr:colOff>
                    <xdr:row>38</xdr:row>
                    <xdr:rowOff>76200</xdr:rowOff>
                  </from>
                  <to>
                    <xdr:col>13</xdr:col>
                    <xdr:colOff>419100</xdr:colOff>
                    <xdr:row>38</xdr:row>
                    <xdr:rowOff>323850</xdr:rowOff>
                  </to>
                </anchor>
              </controlPr>
            </control>
          </mc:Choice>
        </mc:AlternateContent>
        <mc:AlternateContent xmlns:mc="http://schemas.openxmlformats.org/markup-compatibility/2006">
          <mc:Choice Requires="x14">
            <control shapeId="11294" r:id="rId455" name="Option Button 2078">
              <controlPr defaultSize="0" autoFill="0" autoLine="0" autoPict="0">
                <anchor moveWithCells="1">
                  <from>
                    <xdr:col>14</xdr:col>
                    <xdr:colOff>171450</xdr:colOff>
                    <xdr:row>38</xdr:row>
                    <xdr:rowOff>76200</xdr:rowOff>
                  </from>
                  <to>
                    <xdr:col>14</xdr:col>
                    <xdr:colOff>419100</xdr:colOff>
                    <xdr:row>38</xdr:row>
                    <xdr:rowOff>323850</xdr:rowOff>
                  </to>
                </anchor>
              </controlPr>
            </control>
          </mc:Choice>
        </mc:AlternateContent>
        <mc:AlternateContent xmlns:mc="http://schemas.openxmlformats.org/markup-compatibility/2006">
          <mc:Choice Requires="x14">
            <control shapeId="11295" r:id="rId456" name="Option Button 2079">
              <controlPr defaultSize="0" autoFill="0" autoLine="0" autoPict="0">
                <anchor moveWithCells="1">
                  <from>
                    <xdr:col>15</xdr:col>
                    <xdr:colOff>171450</xdr:colOff>
                    <xdr:row>38</xdr:row>
                    <xdr:rowOff>76200</xdr:rowOff>
                  </from>
                  <to>
                    <xdr:col>15</xdr:col>
                    <xdr:colOff>419100</xdr:colOff>
                    <xdr:row>38</xdr:row>
                    <xdr:rowOff>323850</xdr:rowOff>
                  </to>
                </anchor>
              </controlPr>
            </control>
          </mc:Choice>
        </mc:AlternateContent>
        <mc:AlternateContent xmlns:mc="http://schemas.openxmlformats.org/markup-compatibility/2006">
          <mc:Choice Requires="x14">
            <control shapeId="11296" r:id="rId457" name="Option Button 2080">
              <controlPr defaultSize="0" autoFill="0" autoLine="0" autoPict="0">
                <anchor moveWithCells="1">
                  <from>
                    <xdr:col>16</xdr:col>
                    <xdr:colOff>171450</xdr:colOff>
                    <xdr:row>38</xdr:row>
                    <xdr:rowOff>76200</xdr:rowOff>
                  </from>
                  <to>
                    <xdr:col>16</xdr:col>
                    <xdr:colOff>419100</xdr:colOff>
                    <xdr:row>38</xdr:row>
                    <xdr:rowOff>323850</xdr:rowOff>
                  </to>
                </anchor>
              </controlPr>
            </control>
          </mc:Choice>
        </mc:AlternateContent>
        <mc:AlternateContent xmlns:mc="http://schemas.openxmlformats.org/markup-compatibility/2006">
          <mc:Choice Requires="x14">
            <control shapeId="11297" r:id="rId458" name="Group Box 2081">
              <controlPr defaultSize="0" autoFill="0" autoPict="0">
                <anchor moveWithCells="1">
                  <from>
                    <xdr:col>5</xdr:col>
                    <xdr:colOff>28575</xdr:colOff>
                    <xdr:row>38</xdr:row>
                    <xdr:rowOff>47625</xdr:rowOff>
                  </from>
                  <to>
                    <xdr:col>16</xdr:col>
                    <xdr:colOff>533400</xdr:colOff>
                    <xdr:row>38</xdr:row>
                    <xdr:rowOff>333375</xdr:rowOff>
                  </to>
                </anchor>
              </controlPr>
            </control>
          </mc:Choice>
        </mc:AlternateContent>
        <mc:AlternateContent xmlns:mc="http://schemas.openxmlformats.org/markup-compatibility/2006">
          <mc:Choice Requires="x14">
            <control shapeId="11298" r:id="rId459" name="Option Button 2082">
              <controlPr defaultSize="0" autoFill="0" autoLine="0" autoPict="0">
                <anchor moveWithCells="1">
                  <from>
                    <xdr:col>5</xdr:col>
                    <xdr:colOff>171450</xdr:colOff>
                    <xdr:row>39</xdr:row>
                    <xdr:rowOff>76200</xdr:rowOff>
                  </from>
                  <to>
                    <xdr:col>5</xdr:col>
                    <xdr:colOff>419100</xdr:colOff>
                    <xdr:row>39</xdr:row>
                    <xdr:rowOff>323850</xdr:rowOff>
                  </to>
                </anchor>
              </controlPr>
            </control>
          </mc:Choice>
        </mc:AlternateContent>
        <mc:AlternateContent xmlns:mc="http://schemas.openxmlformats.org/markup-compatibility/2006">
          <mc:Choice Requires="x14">
            <control shapeId="11299" r:id="rId460" name="Option Button 2083">
              <controlPr defaultSize="0" autoFill="0" autoLine="0" autoPict="0">
                <anchor moveWithCells="1">
                  <from>
                    <xdr:col>6</xdr:col>
                    <xdr:colOff>171450</xdr:colOff>
                    <xdr:row>39</xdr:row>
                    <xdr:rowOff>76200</xdr:rowOff>
                  </from>
                  <to>
                    <xdr:col>6</xdr:col>
                    <xdr:colOff>419100</xdr:colOff>
                    <xdr:row>39</xdr:row>
                    <xdr:rowOff>323850</xdr:rowOff>
                  </to>
                </anchor>
              </controlPr>
            </control>
          </mc:Choice>
        </mc:AlternateContent>
        <mc:AlternateContent xmlns:mc="http://schemas.openxmlformats.org/markup-compatibility/2006">
          <mc:Choice Requires="x14">
            <control shapeId="11300" r:id="rId461" name="Option Button 2084">
              <controlPr defaultSize="0" autoFill="0" autoLine="0" autoPict="0">
                <anchor moveWithCells="1">
                  <from>
                    <xdr:col>7</xdr:col>
                    <xdr:colOff>171450</xdr:colOff>
                    <xdr:row>39</xdr:row>
                    <xdr:rowOff>76200</xdr:rowOff>
                  </from>
                  <to>
                    <xdr:col>7</xdr:col>
                    <xdr:colOff>419100</xdr:colOff>
                    <xdr:row>39</xdr:row>
                    <xdr:rowOff>323850</xdr:rowOff>
                  </to>
                </anchor>
              </controlPr>
            </control>
          </mc:Choice>
        </mc:AlternateContent>
        <mc:AlternateContent xmlns:mc="http://schemas.openxmlformats.org/markup-compatibility/2006">
          <mc:Choice Requires="x14">
            <control shapeId="11301" r:id="rId462" name="Option Button 2085">
              <controlPr defaultSize="0" autoFill="0" autoLine="0" autoPict="0">
                <anchor moveWithCells="1">
                  <from>
                    <xdr:col>8</xdr:col>
                    <xdr:colOff>171450</xdr:colOff>
                    <xdr:row>39</xdr:row>
                    <xdr:rowOff>76200</xdr:rowOff>
                  </from>
                  <to>
                    <xdr:col>8</xdr:col>
                    <xdr:colOff>419100</xdr:colOff>
                    <xdr:row>39</xdr:row>
                    <xdr:rowOff>323850</xdr:rowOff>
                  </to>
                </anchor>
              </controlPr>
            </control>
          </mc:Choice>
        </mc:AlternateContent>
        <mc:AlternateContent xmlns:mc="http://schemas.openxmlformats.org/markup-compatibility/2006">
          <mc:Choice Requires="x14">
            <control shapeId="11302" r:id="rId463" name="Option Button 2086">
              <controlPr defaultSize="0" autoFill="0" autoLine="0" autoPict="0">
                <anchor moveWithCells="1">
                  <from>
                    <xdr:col>9</xdr:col>
                    <xdr:colOff>171450</xdr:colOff>
                    <xdr:row>39</xdr:row>
                    <xdr:rowOff>76200</xdr:rowOff>
                  </from>
                  <to>
                    <xdr:col>9</xdr:col>
                    <xdr:colOff>419100</xdr:colOff>
                    <xdr:row>39</xdr:row>
                    <xdr:rowOff>323850</xdr:rowOff>
                  </to>
                </anchor>
              </controlPr>
            </control>
          </mc:Choice>
        </mc:AlternateContent>
        <mc:AlternateContent xmlns:mc="http://schemas.openxmlformats.org/markup-compatibility/2006">
          <mc:Choice Requires="x14">
            <control shapeId="11303" r:id="rId464" name="Option Button 2087">
              <controlPr defaultSize="0" autoFill="0" autoLine="0" autoPict="0">
                <anchor moveWithCells="1">
                  <from>
                    <xdr:col>10</xdr:col>
                    <xdr:colOff>171450</xdr:colOff>
                    <xdr:row>39</xdr:row>
                    <xdr:rowOff>76200</xdr:rowOff>
                  </from>
                  <to>
                    <xdr:col>10</xdr:col>
                    <xdr:colOff>419100</xdr:colOff>
                    <xdr:row>39</xdr:row>
                    <xdr:rowOff>323850</xdr:rowOff>
                  </to>
                </anchor>
              </controlPr>
            </control>
          </mc:Choice>
        </mc:AlternateContent>
        <mc:AlternateContent xmlns:mc="http://schemas.openxmlformats.org/markup-compatibility/2006">
          <mc:Choice Requires="x14">
            <control shapeId="11304" r:id="rId465" name="Option Button 2088">
              <controlPr defaultSize="0" autoFill="0" autoLine="0" autoPict="0">
                <anchor moveWithCells="1">
                  <from>
                    <xdr:col>11</xdr:col>
                    <xdr:colOff>171450</xdr:colOff>
                    <xdr:row>39</xdr:row>
                    <xdr:rowOff>76200</xdr:rowOff>
                  </from>
                  <to>
                    <xdr:col>11</xdr:col>
                    <xdr:colOff>419100</xdr:colOff>
                    <xdr:row>39</xdr:row>
                    <xdr:rowOff>323850</xdr:rowOff>
                  </to>
                </anchor>
              </controlPr>
            </control>
          </mc:Choice>
        </mc:AlternateContent>
        <mc:AlternateContent xmlns:mc="http://schemas.openxmlformats.org/markup-compatibility/2006">
          <mc:Choice Requires="x14">
            <control shapeId="11305" r:id="rId466" name="Option Button 2089">
              <controlPr defaultSize="0" autoFill="0" autoLine="0" autoPict="0">
                <anchor moveWithCells="1">
                  <from>
                    <xdr:col>12</xdr:col>
                    <xdr:colOff>171450</xdr:colOff>
                    <xdr:row>39</xdr:row>
                    <xdr:rowOff>76200</xdr:rowOff>
                  </from>
                  <to>
                    <xdr:col>12</xdr:col>
                    <xdr:colOff>419100</xdr:colOff>
                    <xdr:row>39</xdr:row>
                    <xdr:rowOff>323850</xdr:rowOff>
                  </to>
                </anchor>
              </controlPr>
            </control>
          </mc:Choice>
        </mc:AlternateContent>
        <mc:AlternateContent xmlns:mc="http://schemas.openxmlformats.org/markup-compatibility/2006">
          <mc:Choice Requires="x14">
            <control shapeId="11306" r:id="rId467" name="Option Button 2090">
              <controlPr defaultSize="0" autoFill="0" autoLine="0" autoPict="0">
                <anchor moveWithCells="1">
                  <from>
                    <xdr:col>13</xdr:col>
                    <xdr:colOff>171450</xdr:colOff>
                    <xdr:row>39</xdr:row>
                    <xdr:rowOff>76200</xdr:rowOff>
                  </from>
                  <to>
                    <xdr:col>13</xdr:col>
                    <xdr:colOff>419100</xdr:colOff>
                    <xdr:row>39</xdr:row>
                    <xdr:rowOff>323850</xdr:rowOff>
                  </to>
                </anchor>
              </controlPr>
            </control>
          </mc:Choice>
        </mc:AlternateContent>
        <mc:AlternateContent xmlns:mc="http://schemas.openxmlformats.org/markup-compatibility/2006">
          <mc:Choice Requires="x14">
            <control shapeId="11307" r:id="rId468" name="Option Button 2091">
              <controlPr defaultSize="0" autoFill="0" autoLine="0" autoPict="0">
                <anchor moveWithCells="1">
                  <from>
                    <xdr:col>14</xdr:col>
                    <xdr:colOff>171450</xdr:colOff>
                    <xdr:row>39</xdr:row>
                    <xdr:rowOff>76200</xdr:rowOff>
                  </from>
                  <to>
                    <xdr:col>14</xdr:col>
                    <xdr:colOff>419100</xdr:colOff>
                    <xdr:row>39</xdr:row>
                    <xdr:rowOff>323850</xdr:rowOff>
                  </to>
                </anchor>
              </controlPr>
            </control>
          </mc:Choice>
        </mc:AlternateContent>
        <mc:AlternateContent xmlns:mc="http://schemas.openxmlformats.org/markup-compatibility/2006">
          <mc:Choice Requires="x14">
            <control shapeId="11308" r:id="rId469" name="Option Button 2092">
              <controlPr defaultSize="0" autoFill="0" autoLine="0" autoPict="0">
                <anchor moveWithCells="1">
                  <from>
                    <xdr:col>15</xdr:col>
                    <xdr:colOff>171450</xdr:colOff>
                    <xdr:row>39</xdr:row>
                    <xdr:rowOff>76200</xdr:rowOff>
                  </from>
                  <to>
                    <xdr:col>15</xdr:col>
                    <xdr:colOff>419100</xdr:colOff>
                    <xdr:row>39</xdr:row>
                    <xdr:rowOff>323850</xdr:rowOff>
                  </to>
                </anchor>
              </controlPr>
            </control>
          </mc:Choice>
        </mc:AlternateContent>
        <mc:AlternateContent xmlns:mc="http://schemas.openxmlformats.org/markup-compatibility/2006">
          <mc:Choice Requires="x14">
            <control shapeId="11309" r:id="rId470" name="Option Button 2093">
              <controlPr defaultSize="0" autoFill="0" autoLine="0" autoPict="0">
                <anchor moveWithCells="1">
                  <from>
                    <xdr:col>16</xdr:col>
                    <xdr:colOff>171450</xdr:colOff>
                    <xdr:row>39</xdr:row>
                    <xdr:rowOff>76200</xdr:rowOff>
                  </from>
                  <to>
                    <xdr:col>16</xdr:col>
                    <xdr:colOff>419100</xdr:colOff>
                    <xdr:row>39</xdr:row>
                    <xdr:rowOff>323850</xdr:rowOff>
                  </to>
                </anchor>
              </controlPr>
            </control>
          </mc:Choice>
        </mc:AlternateContent>
        <mc:AlternateContent xmlns:mc="http://schemas.openxmlformats.org/markup-compatibility/2006">
          <mc:Choice Requires="x14">
            <control shapeId="11310" r:id="rId471" name="Group Box 2094">
              <controlPr defaultSize="0" autoFill="0" autoPict="0">
                <anchor moveWithCells="1">
                  <from>
                    <xdr:col>5</xdr:col>
                    <xdr:colOff>28575</xdr:colOff>
                    <xdr:row>39</xdr:row>
                    <xdr:rowOff>47625</xdr:rowOff>
                  </from>
                  <to>
                    <xdr:col>16</xdr:col>
                    <xdr:colOff>533400</xdr:colOff>
                    <xdr:row>39</xdr:row>
                    <xdr:rowOff>333375</xdr:rowOff>
                  </to>
                </anchor>
              </controlPr>
            </control>
          </mc:Choice>
        </mc:AlternateContent>
        <mc:AlternateContent xmlns:mc="http://schemas.openxmlformats.org/markup-compatibility/2006">
          <mc:Choice Requires="x14">
            <control shapeId="11311" r:id="rId472" name="Option Button 2095">
              <controlPr defaultSize="0" autoFill="0" autoLine="0" autoPict="0">
                <anchor moveWithCells="1">
                  <from>
                    <xdr:col>5</xdr:col>
                    <xdr:colOff>171450</xdr:colOff>
                    <xdr:row>40</xdr:row>
                    <xdr:rowOff>76200</xdr:rowOff>
                  </from>
                  <to>
                    <xdr:col>5</xdr:col>
                    <xdr:colOff>419100</xdr:colOff>
                    <xdr:row>40</xdr:row>
                    <xdr:rowOff>323850</xdr:rowOff>
                  </to>
                </anchor>
              </controlPr>
            </control>
          </mc:Choice>
        </mc:AlternateContent>
        <mc:AlternateContent xmlns:mc="http://schemas.openxmlformats.org/markup-compatibility/2006">
          <mc:Choice Requires="x14">
            <control shapeId="11312" r:id="rId473" name="Option Button 2096">
              <controlPr defaultSize="0" autoFill="0" autoLine="0" autoPict="0">
                <anchor moveWithCells="1">
                  <from>
                    <xdr:col>6</xdr:col>
                    <xdr:colOff>171450</xdr:colOff>
                    <xdr:row>40</xdr:row>
                    <xdr:rowOff>76200</xdr:rowOff>
                  </from>
                  <to>
                    <xdr:col>6</xdr:col>
                    <xdr:colOff>419100</xdr:colOff>
                    <xdr:row>40</xdr:row>
                    <xdr:rowOff>323850</xdr:rowOff>
                  </to>
                </anchor>
              </controlPr>
            </control>
          </mc:Choice>
        </mc:AlternateContent>
        <mc:AlternateContent xmlns:mc="http://schemas.openxmlformats.org/markup-compatibility/2006">
          <mc:Choice Requires="x14">
            <control shapeId="11313" r:id="rId474" name="Option Button 2097">
              <controlPr defaultSize="0" autoFill="0" autoLine="0" autoPict="0">
                <anchor moveWithCells="1">
                  <from>
                    <xdr:col>7</xdr:col>
                    <xdr:colOff>171450</xdr:colOff>
                    <xdr:row>40</xdr:row>
                    <xdr:rowOff>76200</xdr:rowOff>
                  </from>
                  <to>
                    <xdr:col>7</xdr:col>
                    <xdr:colOff>419100</xdr:colOff>
                    <xdr:row>40</xdr:row>
                    <xdr:rowOff>323850</xdr:rowOff>
                  </to>
                </anchor>
              </controlPr>
            </control>
          </mc:Choice>
        </mc:AlternateContent>
        <mc:AlternateContent xmlns:mc="http://schemas.openxmlformats.org/markup-compatibility/2006">
          <mc:Choice Requires="x14">
            <control shapeId="11314" r:id="rId475" name="Option Button 2098">
              <controlPr defaultSize="0" autoFill="0" autoLine="0" autoPict="0">
                <anchor moveWithCells="1">
                  <from>
                    <xdr:col>8</xdr:col>
                    <xdr:colOff>171450</xdr:colOff>
                    <xdr:row>40</xdr:row>
                    <xdr:rowOff>76200</xdr:rowOff>
                  </from>
                  <to>
                    <xdr:col>8</xdr:col>
                    <xdr:colOff>419100</xdr:colOff>
                    <xdr:row>40</xdr:row>
                    <xdr:rowOff>323850</xdr:rowOff>
                  </to>
                </anchor>
              </controlPr>
            </control>
          </mc:Choice>
        </mc:AlternateContent>
        <mc:AlternateContent xmlns:mc="http://schemas.openxmlformats.org/markup-compatibility/2006">
          <mc:Choice Requires="x14">
            <control shapeId="11315" r:id="rId476" name="Option Button 2099">
              <controlPr defaultSize="0" autoFill="0" autoLine="0" autoPict="0">
                <anchor moveWithCells="1">
                  <from>
                    <xdr:col>9</xdr:col>
                    <xdr:colOff>171450</xdr:colOff>
                    <xdr:row>40</xdr:row>
                    <xdr:rowOff>76200</xdr:rowOff>
                  </from>
                  <to>
                    <xdr:col>9</xdr:col>
                    <xdr:colOff>419100</xdr:colOff>
                    <xdr:row>40</xdr:row>
                    <xdr:rowOff>323850</xdr:rowOff>
                  </to>
                </anchor>
              </controlPr>
            </control>
          </mc:Choice>
        </mc:AlternateContent>
        <mc:AlternateContent xmlns:mc="http://schemas.openxmlformats.org/markup-compatibility/2006">
          <mc:Choice Requires="x14">
            <control shapeId="11316" r:id="rId477" name="Option Button 2100">
              <controlPr defaultSize="0" autoFill="0" autoLine="0" autoPict="0">
                <anchor moveWithCells="1">
                  <from>
                    <xdr:col>10</xdr:col>
                    <xdr:colOff>171450</xdr:colOff>
                    <xdr:row>40</xdr:row>
                    <xdr:rowOff>76200</xdr:rowOff>
                  </from>
                  <to>
                    <xdr:col>10</xdr:col>
                    <xdr:colOff>419100</xdr:colOff>
                    <xdr:row>40</xdr:row>
                    <xdr:rowOff>323850</xdr:rowOff>
                  </to>
                </anchor>
              </controlPr>
            </control>
          </mc:Choice>
        </mc:AlternateContent>
        <mc:AlternateContent xmlns:mc="http://schemas.openxmlformats.org/markup-compatibility/2006">
          <mc:Choice Requires="x14">
            <control shapeId="11317" r:id="rId478" name="Option Button 2101">
              <controlPr defaultSize="0" autoFill="0" autoLine="0" autoPict="0">
                <anchor moveWithCells="1">
                  <from>
                    <xdr:col>11</xdr:col>
                    <xdr:colOff>171450</xdr:colOff>
                    <xdr:row>40</xdr:row>
                    <xdr:rowOff>76200</xdr:rowOff>
                  </from>
                  <to>
                    <xdr:col>11</xdr:col>
                    <xdr:colOff>419100</xdr:colOff>
                    <xdr:row>40</xdr:row>
                    <xdr:rowOff>323850</xdr:rowOff>
                  </to>
                </anchor>
              </controlPr>
            </control>
          </mc:Choice>
        </mc:AlternateContent>
        <mc:AlternateContent xmlns:mc="http://schemas.openxmlformats.org/markup-compatibility/2006">
          <mc:Choice Requires="x14">
            <control shapeId="11318" r:id="rId479" name="Option Button 2102">
              <controlPr defaultSize="0" autoFill="0" autoLine="0" autoPict="0">
                <anchor moveWithCells="1">
                  <from>
                    <xdr:col>12</xdr:col>
                    <xdr:colOff>171450</xdr:colOff>
                    <xdr:row>40</xdr:row>
                    <xdr:rowOff>76200</xdr:rowOff>
                  </from>
                  <to>
                    <xdr:col>12</xdr:col>
                    <xdr:colOff>419100</xdr:colOff>
                    <xdr:row>40</xdr:row>
                    <xdr:rowOff>323850</xdr:rowOff>
                  </to>
                </anchor>
              </controlPr>
            </control>
          </mc:Choice>
        </mc:AlternateContent>
        <mc:AlternateContent xmlns:mc="http://schemas.openxmlformats.org/markup-compatibility/2006">
          <mc:Choice Requires="x14">
            <control shapeId="11319" r:id="rId480" name="Option Button 2103">
              <controlPr defaultSize="0" autoFill="0" autoLine="0" autoPict="0">
                <anchor moveWithCells="1">
                  <from>
                    <xdr:col>13</xdr:col>
                    <xdr:colOff>171450</xdr:colOff>
                    <xdr:row>40</xdr:row>
                    <xdr:rowOff>76200</xdr:rowOff>
                  </from>
                  <to>
                    <xdr:col>13</xdr:col>
                    <xdr:colOff>419100</xdr:colOff>
                    <xdr:row>40</xdr:row>
                    <xdr:rowOff>323850</xdr:rowOff>
                  </to>
                </anchor>
              </controlPr>
            </control>
          </mc:Choice>
        </mc:AlternateContent>
        <mc:AlternateContent xmlns:mc="http://schemas.openxmlformats.org/markup-compatibility/2006">
          <mc:Choice Requires="x14">
            <control shapeId="11320" r:id="rId481" name="Option Button 2104">
              <controlPr defaultSize="0" autoFill="0" autoLine="0" autoPict="0">
                <anchor moveWithCells="1">
                  <from>
                    <xdr:col>14</xdr:col>
                    <xdr:colOff>171450</xdr:colOff>
                    <xdr:row>40</xdr:row>
                    <xdr:rowOff>76200</xdr:rowOff>
                  </from>
                  <to>
                    <xdr:col>14</xdr:col>
                    <xdr:colOff>419100</xdr:colOff>
                    <xdr:row>40</xdr:row>
                    <xdr:rowOff>323850</xdr:rowOff>
                  </to>
                </anchor>
              </controlPr>
            </control>
          </mc:Choice>
        </mc:AlternateContent>
        <mc:AlternateContent xmlns:mc="http://schemas.openxmlformats.org/markup-compatibility/2006">
          <mc:Choice Requires="x14">
            <control shapeId="11321" r:id="rId482" name="Option Button 2105">
              <controlPr defaultSize="0" autoFill="0" autoLine="0" autoPict="0">
                <anchor moveWithCells="1">
                  <from>
                    <xdr:col>15</xdr:col>
                    <xdr:colOff>171450</xdr:colOff>
                    <xdr:row>40</xdr:row>
                    <xdr:rowOff>76200</xdr:rowOff>
                  </from>
                  <to>
                    <xdr:col>15</xdr:col>
                    <xdr:colOff>419100</xdr:colOff>
                    <xdr:row>40</xdr:row>
                    <xdr:rowOff>323850</xdr:rowOff>
                  </to>
                </anchor>
              </controlPr>
            </control>
          </mc:Choice>
        </mc:AlternateContent>
        <mc:AlternateContent xmlns:mc="http://schemas.openxmlformats.org/markup-compatibility/2006">
          <mc:Choice Requires="x14">
            <control shapeId="11322" r:id="rId483" name="Option Button 2106">
              <controlPr defaultSize="0" autoFill="0" autoLine="0" autoPict="0">
                <anchor moveWithCells="1">
                  <from>
                    <xdr:col>16</xdr:col>
                    <xdr:colOff>171450</xdr:colOff>
                    <xdr:row>40</xdr:row>
                    <xdr:rowOff>76200</xdr:rowOff>
                  </from>
                  <to>
                    <xdr:col>16</xdr:col>
                    <xdr:colOff>419100</xdr:colOff>
                    <xdr:row>40</xdr:row>
                    <xdr:rowOff>323850</xdr:rowOff>
                  </to>
                </anchor>
              </controlPr>
            </control>
          </mc:Choice>
        </mc:AlternateContent>
        <mc:AlternateContent xmlns:mc="http://schemas.openxmlformats.org/markup-compatibility/2006">
          <mc:Choice Requires="x14">
            <control shapeId="11323" r:id="rId484" name="Group Box 2107">
              <controlPr defaultSize="0" autoFill="0" autoPict="0">
                <anchor moveWithCells="1">
                  <from>
                    <xdr:col>5</xdr:col>
                    <xdr:colOff>28575</xdr:colOff>
                    <xdr:row>40</xdr:row>
                    <xdr:rowOff>47625</xdr:rowOff>
                  </from>
                  <to>
                    <xdr:col>16</xdr:col>
                    <xdr:colOff>533400</xdr:colOff>
                    <xdr:row>40</xdr:row>
                    <xdr:rowOff>333375</xdr:rowOff>
                  </to>
                </anchor>
              </controlPr>
            </control>
          </mc:Choice>
        </mc:AlternateContent>
        <mc:AlternateContent xmlns:mc="http://schemas.openxmlformats.org/markup-compatibility/2006">
          <mc:Choice Requires="x14">
            <control shapeId="11324" r:id="rId485" name="Option Button 2108">
              <controlPr defaultSize="0" autoFill="0" autoLine="0" autoPict="0">
                <anchor moveWithCells="1">
                  <from>
                    <xdr:col>5</xdr:col>
                    <xdr:colOff>171450</xdr:colOff>
                    <xdr:row>41</xdr:row>
                    <xdr:rowOff>76200</xdr:rowOff>
                  </from>
                  <to>
                    <xdr:col>5</xdr:col>
                    <xdr:colOff>419100</xdr:colOff>
                    <xdr:row>41</xdr:row>
                    <xdr:rowOff>323850</xdr:rowOff>
                  </to>
                </anchor>
              </controlPr>
            </control>
          </mc:Choice>
        </mc:AlternateContent>
        <mc:AlternateContent xmlns:mc="http://schemas.openxmlformats.org/markup-compatibility/2006">
          <mc:Choice Requires="x14">
            <control shapeId="11325" r:id="rId486" name="Option Button 2109">
              <controlPr defaultSize="0" autoFill="0" autoLine="0" autoPict="0">
                <anchor moveWithCells="1">
                  <from>
                    <xdr:col>6</xdr:col>
                    <xdr:colOff>171450</xdr:colOff>
                    <xdr:row>41</xdr:row>
                    <xdr:rowOff>76200</xdr:rowOff>
                  </from>
                  <to>
                    <xdr:col>6</xdr:col>
                    <xdr:colOff>419100</xdr:colOff>
                    <xdr:row>41</xdr:row>
                    <xdr:rowOff>323850</xdr:rowOff>
                  </to>
                </anchor>
              </controlPr>
            </control>
          </mc:Choice>
        </mc:AlternateContent>
        <mc:AlternateContent xmlns:mc="http://schemas.openxmlformats.org/markup-compatibility/2006">
          <mc:Choice Requires="x14">
            <control shapeId="11326" r:id="rId487" name="Option Button 2110">
              <controlPr defaultSize="0" autoFill="0" autoLine="0" autoPict="0">
                <anchor moveWithCells="1">
                  <from>
                    <xdr:col>7</xdr:col>
                    <xdr:colOff>171450</xdr:colOff>
                    <xdr:row>41</xdr:row>
                    <xdr:rowOff>76200</xdr:rowOff>
                  </from>
                  <to>
                    <xdr:col>7</xdr:col>
                    <xdr:colOff>419100</xdr:colOff>
                    <xdr:row>41</xdr:row>
                    <xdr:rowOff>323850</xdr:rowOff>
                  </to>
                </anchor>
              </controlPr>
            </control>
          </mc:Choice>
        </mc:AlternateContent>
        <mc:AlternateContent xmlns:mc="http://schemas.openxmlformats.org/markup-compatibility/2006">
          <mc:Choice Requires="x14">
            <control shapeId="11327" r:id="rId488" name="Option Button 2111">
              <controlPr defaultSize="0" autoFill="0" autoLine="0" autoPict="0">
                <anchor moveWithCells="1">
                  <from>
                    <xdr:col>8</xdr:col>
                    <xdr:colOff>171450</xdr:colOff>
                    <xdr:row>41</xdr:row>
                    <xdr:rowOff>76200</xdr:rowOff>
                  </from>
                  <to>
                    <xdr:col>8</xdr:col>
                    <xdr:colOff>419100</xdr:colOff>
                    <xdr:row>41</xdr:row>
                    <xdr:rowOff>323850</xdr:rowOff>
                  </to>
                </anchor>
              </controlPr>
            </control>
          </mc:Choice>
        </mc:AlternateContent>
        <mc:AlternateContent xmlns:mc="http://schemas.openxmlformats.org/markup-compatibility/2006">
          <mc:Choice Requires="x14">
            <control shapeId="11328" r:id="rId489" name="Option Button 2112">
              <controlPr defaultSize="0" autoFill="0" autoLine="0" autoPict="0">
                <anchor moveWithCells="1">
                  <from>
                    <xdr:col>9</xdr:col>
                    <xdr:colOff>171450</xdr:colOff>
                    <xdr:row>41</xdr:row>
                    <xdr:rowOff>76200</xdr:rowOff>
                  </from>
                  <to>
                    <xdr:col>9</xdr:col>
                    <xdr:colOff>419100</xdr:colOff>
                    <xdr:row>41</xdr:row>
                    <xdr:rowOff>323850</xdr:rowOff>
                  </to>
                </anchor>
              </controlPr>
            </control>
          </mc:Choice>
        </mc:AlternateContent>
        <mc:AlternateContent xmlns:mc="http://schemas.openxmlformats.org/markup-compatibility/2006">
          <mc:Choice Requires="x14">
            <control shapeId="11329" r:id="rId490" name="Option Button 2113">
              <controlPr defaultSize="0" autoFill="0" autoLine="0" autoPict="0">
                <anchor moveWithCells="1">
                  <from>
                    <xdr:col>10</xdr:col>
                    <xdr:colOff>171450</xdr:colOff>
                    <xdr:row>41</xdr:row>
                    <xdr:rowOff>76200</xdr:rowOff>
                  </from>
                  <to>
                    <xdr:col>10</xdr:col>
                    <xdr:colOff>419100</xdr:colOff>
                    <xdr:row>41</xdr:row>
                    <xdr:rowOff>323850</xdr:rowOff>
                  </to>
                </anchor>
              </controlPr>
            </control>
          </mc:Choice>
        </mc:AlternateContent>
        <mc:AlternateContent xmlns:mc="http://schemas.openxmlformats.org/markup-compatibility/2006">
          <mc:Choice Requires="x14">
            <control shapeId="11330" r:id="rId491" name="Option Button 2114">
              <controlPr defaultSize="0" autoFill="0" autoLine="0" autoPict="0">
                <anchor moveWithCells="1">
                  <from>
                    <xdr:col>11</xdr:col>
                    <xdr:colOff>171450</xdr:colOff>
                    <xdr:row>41</xdr:row>
                    <xdr:rowOff>76200</xdr:rowOff>
                  </from>
                  <to>
                    <xdr:col>11</xdr:col>
                    <xdr:colOff>419100</xdr:colOff>
                    <xdr:row>41</xdr:row>
                    <xdr:rowOff>323850</xdr:rowOff>
                  </to>
                </anchor>
              </controlPr>
            </control>
          </mc:Choice>
        </mc:AlternateContent>
        <mc:AlternateContent xmlns:mc="http://schemas.openxmlformats.org/markup-compatibility/2006">
          <mc:Choice Requires="x14">
            <control shapeId="11331" r:id="rId492" name="Option Button 2115">
              <controlPr defaultSize="0" autoFill="0" autoLine="0" autoPict="0">
                <anchor moveWithCells="1">
                  <from>
                    <xdr:col>12</xdr:col>
                    <xdr:colOff>171450</xdr:colOff>
                    <xdr:row>41</xdr:row>
                    <xdr:rowOff>76200</xdr:rowOff>
                  </from>
                  <to>
                    <xdr:col>12</xdr:col>
                    <xdr:colOff>419100</xdr:colOff>
                    <xdr:row>41</xdr:row>
                    <xdr:rowOff>323850</xdr:rowOff>
                  </to>
                </anchor>
              </controlPr>
            </control>
          </mc:Choice>
        </mc:AlternateContent>
        <mc:AlternateContent xmlns:mc="http://schemas.openxmlformats.org/markup-compatibility/2006">
          <mc:Choice Requires="x14">
            <control shapeId="11332" r:id="rId493" name="Option Button 2116">
              <controlPr defaultSize="0" autoFill="0" autoLine="0" autoPict="0">
                <anchor moveWithCells="1">
                  <from>
                    <xdr:col>13</xdr:col>
                    <xdr:colOff>171450</xdr:colOff>
                    <xdr:row>41</xdr:row>
                    <xdr:rowOff>76200</xdr:rowOff>
                  </from>
                  <to>
                    <xdr:col>13</xdr:col>
                    <xdr:colOff>419100</xdr:colOff>
                    <xdr:row>41</xdr:row>
                    <xdr:rowOff>323850</xdr:rowOff>
                  </to>
                </anchor>
              </controlPr>
            </control>
          </mc:Choice>
        </mc:AlternateContent>
        <mc:AlternateContent xmlns:mc="http://schemas.openxmlformats.org/markup-compatibility/2006">
          <mc:Choice Requires="x14">
            <control shapeId="11333" r:id="rId494" name="Option Button 2117">
              <controlPr defaultSize="0" autoFill="0" autoLine="0" autoPict="0">
                <anchor moveWithCells="1">
                  <from>
                    <xdr:col>14</xdr:col>
                    <xdr:colOff>171450</xdr:colOff>
                    <xdr:row>41</xdr:row>
                    <xdr:rowOff>76200</xdr:rowOff>
                  </from>
                  <to>
                    <xdr:col>14</xdr:col>
                    <xdr:colOff>419100</xdr:colOff>
                    <xdr:row>41</xdr:row>
                    <xdr:rowOff>323850</xdr:rowOff>
                  </to>
                </anchor>
              </controlPr>
            </control>
          </mc:Choice>
        </mc:AlternateContent>
        <mc:AlternateContent xmlns:mc="http://schemas.openxmlformats.org/markup-compatibility/2006">
          <mc:Choice Requires="x14">
            <control shapeId="11334" r:id="rId495" name="Option Button 2118">
              <controlPr defaultSize="0" autoFill="0" autoLine="0" autoPict="0">
                <anchor moveWithCells="1">
                  <from>
                    <xdr:col>15</xdr:col>
                    <xdr:colOff>171450</xdr:colOff>
                    <xdr:row>41</xdr:row>
                    <xdr:rowOff>76200</xdr:rowOff>
                  </from>
                  <to>
                    <xdr:col>15</xdr:col>
                    <xdr:colOff>419100</xdr:colOff>
                    <xdr:row>41</xdr:row>
                    <xdr:rowOff>323850</xdr:rowOff>
                  </to>
                </anchor>
              </controlPr>
            </control>
          </mc:Choice>
        </mc:AlternateContent>
        <mc:AlternateContent xmlns:mc="http://schemas.openxmlformats.org/markup-compatibility/2006">
          <mc:Choice Requires="x14">
            <control shapeId="11335" r:id="rId496" name="Option Button 2119">
              <controlPr defaultSize="0" autoFill="0" autoLine="0" autoPict="0">
                <anchor moveWithCells="1">
                  <from>
                    <xdr:col>16</xdr:col>
                    <xdr:colOff>171450</xdr:colOff>
                    <xdr:row>41</xdr:row>
                    <xdr:rowOff>76200</xdr:rowOff>
                  </from>
                  <to>
                    <xdr:col>16</xdr:col>
                    <xdr:colOff>419100</xdr:colOff>
                    <xdr:row>41</xdr:row>
                    <xdr:rowOff>323850</xdr:rowOff>
                  </to>
                </anchor>
              </controlPr>
            </control>
          </mc:Choice>
        </mc:AlternateContent>
        <mc:AlternateContent xmlns:mc="http://schemas.openxmlformats.org/markup-compatibility/2006">
          <mc:Choice Requires="x14">
            <control shapeId="11336" r:id="rId497" name="Group Box 2120">
              <controlPr defaultSize="0" autoFill="0" autoPict="0">
                <anchor moveWithCells="1">
                  <from>
                    <xdr:col>5</xdr:col>
                    <xdr:colOff>28575</xdr:colOff>
                    <xdr:row>41</xdr:row>
                    <xdr:rowOff>47625</xdr:rowOff>
                  </from>
                  <to>
                    <xdr:col>16</xdr:col>
                    <xdr:colOff>533400</xdr:colOff>
                    <xdr:row>41</xdr:row>
                    <xdr:rowOff>333375</xdr:rowOff>
                  </to>
                </anchor>
              </controlPr>
            </control>
          </mc:Choice>
        </mc:AlternateContent>
        <mc:AlternateContent xmlns:mc="http://schemas.openxmlformats.org/markup-compatibility/2006">
          <mc:Choice Requires="x14">
            <control shapeId="11337" r:id="rId498" name="Option Button 2121">
              <controlPr defaultSize="0" autoFill="0" autoLine="0" autoPict="0">
                <anchor moveWithCells="1">
                  <from>
                    <xdr:col>5</xdr:col>
                    <xdr:colOff>171450</xdr:colOff>
                    <xdr:row>42</xdr:row>
                    <xdr:rowOff>76200</xdr:rowOff>
                  </from>
                  <to>
                    <xdr:col>5</xdr:col>
                    <xdr:colOff>419100</xdr:colOff>
                    <xdr:row>42</xdr:row>
                    <xdr:rowOff>323850</xdr:rowOff>
                  </to>
                </anchor>
              </controlPr>
            </control>
          </mc:Choice>
        </mc:AlternateContent>
        <mc:AlternateContent xmlns:mc="http://schemas.openxmlformats.org/markup-compatibility/2006">
          <mc:Choice Requires="x14">
            <control shapeId="11338" r:id="rId499" name="Option Button 2122">
              <controlPr defaultSize="0" autoFill="0" autoLine="0" autoPict="0">
                <anchor moveWithCells="1">
                  <from>
                    <xdr:col>6</xdr:col>
                    <xdr:colOff>171450</xdr:colOff>
                    <xdr:row>42</xdr:row>
                    <xdr:rowOff>76200</xdr:rowOff>
                  </from>
                  <to>
                    <xdr:col>6</xdr:col>
                    <xdr:colOff>419100</xdr:colOff>
                    <xdr:row>42</xdr:row>
                    <xdr:rowOff>323850</xdr:rowOff>
                  </to>
                </anchor>
              </controlPr>
            </control>
          </mc:Choice>
        </mc:AlternateContent>
        <mc:AlternateContent xmlns:mc="http://schemas.openxmlformats.org/markup-compatibility/2006">
          <mc:Choice Requires="x14">
            <control shapeId="11339" r:id="rId500" name="Option Button 2123">
              <controlPr defaultSize="0" autoFill="0" autoLine="0" autoPict="0">
                <anchor moveWithCells="1">
                  <from>
                    <xdr:col>7</xdr:col>
                    <xdr:colOff>171450</xdr:colOff>
                    <xdr:row>42</xdr:row>
                    <xdr:rowOff>76200</xdr:rowOff>
                  </from>
                  <to>
                    <xdr:col>7</xdr:col>
                    <xdr:colOff>419100</xdr:colOff>
                    <xdr:row>42</xdr:row>
                    <xdr:rowOff>323850</xdr:rowOff>
                  </to>
                </anchor>
              </controlPr>
            </control>
          </mc:Choice>
        </mc:AlternateContent>
        <mc:AlternateContent xmlns:mc="http://schemas.openxmlformats.org/markup-compatibility/2006">
          <mc:Choice Requires="x14">
            <control shapeId="11340" r:id="rId501" name="Option Button 2124">
              <controlPr defaultSize="0" autoFill="0" autoLine="0" autoPict="0">
                <anchor moveWithCells="1">
                  <from>
                    <xdr:col>8</xdr:col>
                    <xdr:colOff>171450</xdr:colOff>
                    <xdr:row>42</xdr:row>
                    <xdr:rowOff>76200</xdr:rowOff>
                  </from>
                  <to>
                    <xdr:col>8</xdr:col>
                    <xdr:colOff>419100</xdr:colOff>
                    <xdr:row>42</xdr:row>
                    <xdr:rowOff>323850</xdr:rowOff>
                  </to>
                </anchor>
              </controlPr>
            </control>
          </mc:Choice>
        </mc:AlternateContent>
        <mc:AlternateContent xmlns:mc="http://schemas.openxmlformats.org/markup-compatibility/2006">
          <mc:Choice Requires="x14">
            <control shapeId="11341" r:id="rId502" name="Option Button 2125">
              <controlPr defaultSize="0" autoFill="0" autoLine="0" autoPict="0">
                <anchor moveWithCells="1">
                  <from>
                    <xdr:col>9</xdr:col>
                    <xdr:colOff>171450</xdr:colOff>
                    <xdr:row>42</xdr:row>
                    <xdr:rowOff>76200</xdr:rowOff>
                  </from>
                  <to>
                    <xdr:col>9</xdr:col>
                    <xdr:colOff>419100</xdr:colOff>
                    <xdr:row>42</xdr:row>
                    <xdr:rowOff>323850</xdr:rowOff>
                  </to>
                </anchor>
              </controlPr>
            </control>
          </mc:Choice>
        </mc:AlternateContent>
        <mc:AlternateContent xmlns:mc="http://schemas.openxmlformats.org/markup-compatibility/2006">
          <mc:Choice Requires="x14">
            <control shapeId="11342" r:id="rId503" name="Option Button 2126">
              <controlPr defaultSize="0" autoFill="0" autoLine="0" autoPict="0">
                <anchor moveWithCells="1">
                  <from>
                    <xdr:col>10</xdr:col>
                    <xdr:colOff>171450</xdr:colOff>
                    <xdr:row>42</xdr:row>
                    <xdr:rowOff>76200</xdr:rowOff>
                  </from>
                  <to>
                    <xdr:col>10</xdr:col>
                    <xdr:colOff>419100</xdr:colOff>
                    <xdr:row>42</xdr:row>
                    <xdr:rowOff>323850</xdr:rowOff>
                  </to>
                </anchor>
              </controlPr>
            </control>
          </mc:Choice>
        </mc:AlternateContent>
        <mc:AlternateContent xmlns:mc="http://schemas.openxmlformats.org/markup-compatibility/2006">
          <mc:Choice Requires="x14">
            <control shapeId="11343" r:id="rId504" name="Option Button 2127">
              <controlPr defaultSize="0" autoFill="0" autoLine="0" autoPict="0">
                <anchor moveWithCells="1">
                  <from>
                    <xdr:col>11</xdr:col>
                    <xdr:colOff>171450</xdr:colOff>
                    <xdr:row>42</xdr:row>
                    <xdr:rowOff>76200</xdr:rowOff>
                  </from>
                  <to>
                    <xdr:col>11</xdr:col>
                    <xdr:colOff>419100</xdr:colOff>
                    <xdr:row>42</xdr:row>
                    <xdr:rowOff>323850</xdr:rowOff>
                  </to>
                </anchor>
              </controlPr>
            </control>
          </mc:Choice>
        </mc:AlternateContent>
        <mc:AlternateContent xmlns:mc="http://schemas.openxmlformats.org/markup-compatibility/2006">
          <mc:Choice Requires="x14">
            <control shapeId="11344" r:id="rId505" name="Option Button 2128">
              <controlPr defaultSize="0" autoFill="0" autoLine="0" autoPict="0">
                <anchor moveWithCells="1">
                  <from>
                    <xdr:col>12</xdr:col>
                    <xdr:colOff>171450</xdr:colOff>
                    <xdr:row>42</xdr:row>
                    <xdr:rowOff>76200</xdr:rowOff>
                  </from>
                  <to>
                    <xdr:col>12</xdr:col>
                    <xdr:colOff>419100</xdr:colOff>
                    <xdr:row>42</xdr:row>
                    <xdr:rowOff>323850</xdr:rowOff>
                  </to>
                </anchor>
              </controlPr>
            </control>
          </mc:Choice>
        </mc:AlternateContent>
        <mc:AlternateContent xmlns:mc="http://schemas.openxmlformats.org/markup-compatibility/2006">
          <mc:Choice Requires="x14">
            <control shapeId="11345" r:id="rId506" name="Option Button 2129">
              <controlPr defaultSize="0" autoFill="0" autoLine="0" autoPict="0">
                <anchor moveWithCells="1">
                  <from>
                    <xdr:col>13</xdr:col>
                    <xdr:colOff>171450</xdr:colOff>
                    <xdr:row>42</xdr:row>
                    <xdr:rowOff>76200</xdr:rowOff>
                  </from>
                  <to>
                    <xdr:col>13</xdr:col>
                    <xdr:colOff>419100</xdr:colOff>
                    <xdr:row>42</xdr:row>
                    <xdr:rowOff>323850</xdr:rowOff>
                  </to>
                </anchor>
              </controlPr>
            </control>
          </mc:Choice>
        </mc:AlternateContent>
        <mc:AlternateContent xmlns:mc="http://schemas.openxmlformats.org/markup-compatibility/2006">
          <mc:Choice Requires="x14">
            <control shapeId="11346" r:id="rId507" name="Option Button 2130">
              <controlPr defaultSize="0" autoFill="0" autoLine="0" autoPict="0">
                <anchor moveWithCells="1">
                  <from>
                    <xdr:col>14</xdr:col>
                    <xdr:colOff>171450</xdr:colOff>
                    <xdr:row>42</xdr:row>
                    <xdr:rowOff>76200</xdr:rowOff>
                  </from>
                  <to>
                    <xdr:col>14</xdr:col>
                    <xdr:colOff>419100</xdr:colOff>
                    <xdr:row>42</xdr:row>
                    <xdr:rowOff>323850</xdr:rowOff>
                  </to>
                </anchor>
              </controlPr>
            </control>
          </mc:Choice>
        </mc:AlternateContent>
        <mc:AlternateContent xmlns:mc="http://schemas.openxmlformats.org/markup-compatibility/2006">
          <mc:Choice Requires="x14">
            <control shapeId="11347" r:id="rId508" name="Option Button 2131">
              <controlPr defaultSize="0" autoFill="0" autoLine="0" autoPict="0">
                <anchor moveWithCells="1">
                  <from>
                    <xdr:col>15</xdr:col>
                    <xdr:colOff>171450</xdr:colOff>
                    <xdr:row>42</xdr:row>
                    <xdr:rowOff>76200</xdr:rowOff>
                  </from>
                  <to>
                    <xdr:col>15</xdr:col>
                    <xdr:colOff>419100</xdr:colOff>
                    <xdr:row>42</xdr:row>
                    <xdr:rowOff>323850</xdr:rowOff>
                  </to>
                </anchor>
              </controlPr>
            </control>
          </mc:Choice>
        </mc:AlternateContent>
        <mc:AlternateContent xmlns:mc="http://schemas.openxmlformats.org/markup-compatibility/2006">
          <mc:Choice Requires="x14">
            <control shapeId="11348" r:id="rId509" name="Option Button 2132">
              <controlPr defaultSize="0" autoFill="0" autoLine="0" autoPict="0">
                <anchor moveWithCells="1">
                  <from>
                    <xdr:col>16</xdr:col>
                    <xdr:colOff>171450</xdr:colOff>
                    <xdr:row>42</xdr:row>
                    <xdr:rowOff>76200</xdr:rowOff>
                  </from>
                  <to>
                    <xdr:col>16</xdr:col>
                    <xdr:colOff>419100</xdr:colOff>
                    <xdr:row>42</xdr:row>
                    <xdr:rowOff>323850</xdr:rowOff>
                  </to>
                </anchor>
              </controlPr>
            </control>
          </mc:Choice>
        </mc:AlternateContent>
        <mc:AlternateContent xmlns:mc="http://schemas.openxmlformats.org/markup-compatibility/2006">
          <mc:Choice Requires="x14">
            <control shapeId="11349" r:id="rId510" name="Group Box 2133">
              <controlPr defaultSize="0" autoFill="0" autoPict="0">
                <anchor moveWithCells="1">
                  <from>
                    <xdr:col>5</xdr:col>
                    <xdr:colOff>28575</xdr:colOff>
                    <xdr:row>42</xdr:row>
                    <xdr:rowOff>47625</xdr:rowOff>
                  </from>
                  <to>
                    <xdr:col>16</xdr:col>
                    <xdr:colOff>533400</xdr:colOff>
                    <xdr:row>42</xdr:row>
                    <xdr:rowOff>333375</xdr:rowOff>
                  </to>
                </anchor>
              </controlPr>
            </control>
          </mc:Choice>
        </mc:AlternateContent>
        <mc:AlternateContent xmlns:mc="http://schemas.openxmlformats.org/markup-compatibility/2006">
          <mc:Choice Requires="x14">
            <control shapeId="11350" r:id="rId511" name="Option Button 2134">
              <controlPr defaultSize="0" autoFill="0" autoLine="0" autoPict="0">
                <anchor moveWithCells="1">
                  <from>
                    <xdr:col>5</xdr:col>
                    <xdr:colOff>171450</xdr:colOff>
                    <xdr:row>43</xdr:row>
                    <xdr:rowOff>76200</xdr:rowOff>
                  </from>
                  <to>
                    <xdr:col>5</xdr:col>
                    <xdr:colOff>419100</xdr:colOff>
                    <xdr:row>43</xdr:row>
                    <xdr:rowOff>323850</xdr:rowOff>
                  </to>
                </anchor>
              </controlPr>
            </control>
          </mc:Choice>
        </mc:AlternateContent>
        <mc:AlternateContent xmlns:mc="http://schemas.openxmlformats.org/markup-compatibility/2006">
          <mc:Choice Requires="x14">
            <control shapeId="11351" r:id="rId512" name="Option Button 2135">
              <controlPr defaultSize="0" autoFill="0" autoLine="0" autoPict="0">
                <anchor moveWithCells="1">
                  <from>
                    <xdr:col>6</xdr:col>
                    <xdr:colOff>171450</xdr:colOff>
                    <xdr:row>43</xdr:row>
                    <xdr:rowOff>76200</xdr:rowOff>
                  </from>
                  <to>
                    <xdr:col>6</xdr:col>
                    <xdr:colOff>419100</xdr:colOff>
                    <xdr:row>43</xdr:row>
                    <xdr:rowOff>323850</xdr:rowOff>
                  </to>
                </anchor>
              </controlPr>
            </control>
          </mc:Choice>
        </mc:AlternateContent>
        <mc:AlternateContent xmlns:mc="http://schemas.openxmlformats.org/markup-compatibility/2006">
          <mc:Choice Requires="x14">
            <control shapeId="11352" r:id="rId513" name="Option Button 2136">
              <controlPr defaultSize="0" autoFill="0" autoLine="0" autoPict="0">
                <anchor moveWithCells="1">
                  <from>
                    <xdr:col>7</xdr:col>
                    <xdr:colOff>171450</xdr:colOff>
                    <xdr:row>43</xdr:row>
                    <xdr:rowOff>76200</xdr:rowOff>
                  </from>
                  <to>
                    <xdr:col>7</xdr:col>
                    <xdr:colOff>419100</xdr:colOff>
                    <xdr:row>43</xdr:row>
                    <xdr:rowOff>323850</xdr:rowOff>
                  </to>
                </anchor>
              </controlPr>
            </control>
          </mc:Choice>
        </mc:AlternateContent>
        <mc:AlternateContent xmlns:mc="http://schemas.openxmlformats.org/markup-compatibility/2006">
          <mc:Choice Requires="x14">
            <control shapeId="11353" r:id="rId514" name="Option Button 2137">
              <controlPr defaultSize="0" autoFill="0" autoLine="0" autoPict="0">
                <anchor moveWithCells="1">
                  <from>
                    <xdr:col>8</xdr:col>
                    <xdr:colOff>171450</xdr:colOff>
                    <xdr:row>43</xdr:row>
                    <xdr:rowOff>76200</xdr:rowOff>
                  </from>
                  <to>
                    <xdr:col>8</xdr:col>
                    <xdr:colOff>419100</xdr:colOff>
                    <xdr:row>43</xdr:row>
                    <xdr:rowOff>323850</xdr:rowOff>
                  </to>
                </anchor>
              </controlPr>
            </control>
          </mc:Choice>
        </mc:AlternateContent>
        <mc:AlternateContent xmlns:mc="http://schemas.openxmlformats.org/markup-compatibility/2006">
          <mc:Choice Requires="x14">
            <control shapeId="11354" r:id="rId515" name="Option Button 2138">
              <controlPr defaultSize="0" autoFill="0" autoLine="0" autoPict="0">
                <anchor moveWithCells="1">
                  <from>
                    <xdr:col>9</xdr:col>
                    <xdr:colOff>171450</xdr:colOff>
                    <xdr:row>43</xdr:row>
                    <xdr:rowOff>76200</xdr:rowOff>
                  </from>
                  <to>
                    <xdr:col>9</xdr:col>
                    <xdr:colOff>419100</xdr:colOff>
                    <xdr:row>43</xdr:row>
                    <xdr:rowOff>323850</xdr:rowOff>
                  </to>
                </anchor>
              </controlPr>
            </control>
          </mc:Choice>
        </mc:AlternateContent>
        <mc:AlternateContent xmlns:mc="http://schemas.openxmlformats.org/markup-compatibility/2006">
          <mc:Choice Requires="x14">
            <control shapeId="11355" r:id="rId516" name="Option Button 2139">
              <controlPr defaultSize="0" autoFill="0" autoLine="0" autoPict="0">
                <anchor moveWithCells="1">
                  <from>
                    <xdr:col>10</xdr:col>
                    <xdr:colOff>171450</xdr:colOff>
                    <xdr:row>43</xdr:row>
                    <xdr:rowOff>76200</xdr:rowOff>
                  </from>
                  <to>
                    <xdr:col>10</xdr:col>
                    <xdr:colOff>419100</xdr:colOff>
                    <xdr:row>43</xdr:row>
                    <xdr:rowOff>323850</xdr:rowOff>
                  </to>
                </anchor>
              </controlPr>
            </control>
          </mc:Choice>
        </mc:AlternateContent>
        <mc:AlternateContent xmlns:mc="http://schemas.openxmlformats.org/markup-compatibility/2006">
          <mc:Choice Requires="x14">
            <control shapeId="11356" r:id="rId517" name="Option Button 2140">
              <controlPr defaultSize="0" autoFill="0" autoLine="0" autoPict="0">
                <anchor moveWithCells="1">
                  <from>
                    <xdr:col>11</xdr:col>
                    <xdr:colOff>171450</xdr:colOff>
                    <xdr:row>43</xdr:row>
                    <xdr:rowOff>76200</xdr:rowOff>
                  </from>
                  <to>
                    <xdr:col>11</xdr:col>
                    <xdr:colOff>419100</xdr:colOff>
                    <xdr:row>43</xdr:row>
                    <xdr:rowOff>323850</xdr:rowOff>
                  </to>
                </anchor>
              </controlPr>
            </control>
          </mc:Choice>
        </mc:AlternateContent>
        <mc:AlternateContent xmlns:mc="http://schemas.openxmlformats.org/markup-compatibility/2006">
          <mc:Choice Requires="x14">
            <control shapeId="11357" r:id="rId518" name="Option Button 2141">
              <controlPr defaultSize="0" autoFill="0" autoLine="0" autoPict="0">
                <anchor moveWithCells="1">
                  <from>
                    <xdr:col>12</xdr:col>
                    <xdr:colOff>171450</xdr:colOff>
                    <xdr:row>43</xdr:row>
                    <xdr:rowOff>76200</xdr:rowOff>
                  </from>
                  <to>
                    <xdr:col>12</xdr:col>
                    <xdr:colOff>419100</xdr:colOff>
                    <xdr:row>43</xdr:row>
                    <xdr:rowOff>323850</xdr:rowOff>
                  </to>
                </anchor>
              </controlPr>
            </control>
          </mc:Choice>
        </mc:AlternateContent>
        <mc:AlternateContent xmlns:mc="http://schemas.openxmlformats.org/markup-compatibility/2006">
          <mc:Choice Requires="x14">
            <control shapeId="11358" r:id="rId519" name="Option Button 2142">
              <controlPr defaultSize="0" autoFill="0" autoLine="0" autoPict="0">
                <anchor moveWithCells="1">
                  <from>
                    <xdr:col>13</xdr:col>
                    <xdr:colOff>171450</xdr:colOff>
                    <xdr:row>43</xdr:row>
                    <xdr:rowOff>76200</xdr:rowOff>
                  </from>
                  <to>
                    <xdr:col>13</xdr:col>
                    <xdr:colOff>419100</xdr:colOff>
                    <xdr:row>43</xdr:row>
                    <xdr:rowOff>323850</xdr:rowOff>
                  </to>
                </anchor>
              </controlPr>
            </control>
          </mc:Choice>
        </mc:AlternateContent>
        <mc:AlternateContent xmlns:mc="http://schemas.openxmlformats.org/markup-compatibility/2006">
          <mc:Choice Requires="x14">
            <control shapeId="11359" r:id="rId520" name="Option Button 2143">
              <controlPr defaultSize="0" autoFill="0" autoLine="0" autoPict="0">
                <anchor moveWithCells="1">
                  <from>
                    <xdr:col>14</xdr:col>
                    <xdr:colOff>171450</xdr:colOff>
                    <xdr:row>43</xdr:row>
                    <xdr:rowOff>76200</xdr:rowOff>
                  </from>
                  <to>
                    <xdr:col>14</xdr:col>
                    <xdr:colOff>419100</xdr:colOff>
                    <xdr:row>43</xdr:row>
                    <xdr:rowOff>323850</xdr:rowOff>
                  </to>
                </anchor>
              </controlPr>
            </control>
          </mc:Choice>
        </mc:AlternateContent>
        <mc:AlternateContent xmlns:mc="http://schemas.openxmlformats.org/markup-compatibility/2006">
          <mc:Choice Requires="x14">
            <control shapeId="11360" r:id="rId521" name="Option Button 2144">
              <controlPr defaultSize="0" autoFill="0" autoLine="0" autoPict="0">
                <anchor moveWithCells="1">
                  <from>
                    <xdr:col>15</xdr:col>
                    <xdr:colOff>171450</xdr:colOff>
                    <xdr:row>43</xdr:row>
                    <xdr:rowOff>76200</xdr:rowOff>
                  </from>
                  <to>
                    <xdr:col>15</xdr:col>
                    <xdr:colOff>419100</xdr:colOff>
                    <xdr:row>43</xdr:row>
                    <xdr:rowOff>323850</xdr:rowOff>
                  </to>
                </anchor>
              </controlPr>
            </control>
          </mc:Choice>
        </mc:AlternateContent>
        <mc:AlternateContent xmlns:mc="http://schemas.openxmlformats.org/markup-compatibility/2006">
          <mc:Choice Requires="x14">
            <control shapeId="11361" r:id="rId522" name="Option Button 2145">
              <controlPr defaultSize="0" autoFill="0" autoLine="0" autoPict="0">
                <anchor moveWithCells="1">
                  <from>
                    <xdr:col>16</xdr:col>
                    <xdr:colOff>171450</xdr:colOff>
                    <xdr:row>43</xdr:row>
                    <xdr:rowOff>76200</xdr:rowOff>
                  </from>
                  <to>
                    <xdr:col>16</xdr:col>
                    <xdr:colOff>419100</xdr:colOff>
                    <xdr:row>43</xdr:row>
                    <xdr:rowOff>323850</xdr:rowOff>
                  </to>
                </anchor>
              </controlPr>
            </control>
          </mc:Choice>
        </mc:AlternateContent>
        <mc:AlternateContent xmlns:mc="http://schemas.openxmlformats.org/markup-compatibility/2006">
          <mc:Choice Requires="x14">
            <control shapeId="11362" r:id="rId523" name="Group Box 2146">
              <controlPr defaultSize="0" autoFill="0" autoPict="0">
                <anchor moveWithCells="1">
                  <from>
                    <xdr:col>5</xdr:col>
                    <xdr:colOff>28575</xdr:colOff>
                    <xdr:row>43</xdr:row>
                    <xdr:rowOff>47625</xdr:rowOff>
                  </from>
                  <to>
                    <xdr:col>16</xdr:col>
                    <xdr:colOff>533400</xdr:colOff>
                    <xdr:row>43</xdr:row>
                    <xdr:rowOff>333375</xdr:rowOff>
                  </to>
                </anchor>
              </controlPr>
            </control>
          </mc:Choice>
        </mc:AlternateContent>
        <mc:AlternateContent xmlns:mc="http://schemas.openxmlformats.org/markup-compatibility/2006">
          <mc:Choice Requires="x14">
            <control shapeId="11363" r:id="rId524" name="Option Button 2147">
              <controlPr defaultSize="0" autoFill="0" autoLine="0" autoPict="0">
                <anchor moveWithCells="1">
                  <from>
                    <xdr:col>5</xdr:col>
                    <xdr:colOff>171450</xdr:colOff>
                    <xdr:row>44</xdr:row>
                    <xdr:rowOff>76200</xdr:rowOff>
                  </from>
                  <to>
                    <xdr:col>5</xdr:col>
                    <xdr:colOff>419100</xdr:colOff>
                    <xdr:row>44</xdr:row>
                    <xdr:rowOff>323850</xdr:rowOff>
                  </to>
                </anchor>
              </controlPr>
            </control>
          </mc:Choice>
        </mc:AlternateContent>
        <mc:AlternateContent xmlns:mc="http://schemas.openxmlformats.org/markup-compatibility/2006">
          <mc:Choice Requires="x14">
            <control shapeId="11364" r:id="rId525" name="Option Button 2148">
              <controlPr defaultSize="0" autoFill="0" autoLine="0" autoPict="0">
                <anchor moveWithCells="1">
                  <from>
                    <xdr:col>6</xdr:col>
                    <xdr:colOff>171450</xdr:colOff>
                    <xdr:row>44</xdr:row>
                    <xdr:rowOff>76200</xdr:rowOff>
                  </from>
                  <to>
                    <xdr:col>6</xdr:col>
                    <xdr:colOff>419100</xdr:colOff>
                    <xdr:row>44</xdr:row>
                    <xdr:rowOff>323850</xdr:rowOff>
                  </to>
                </anchor>
              </controlPr>
            </control>
          </mc:Choice>
        </mc:AlternateContent>
        <mc:AlternateContent xmlns:mc="http://schemas.openxmlformats.org/markup-compatibility/2006">
          <mc:Choice Requires="x14">
            <control shapeId="11365" r:id="rId526" name="Option Button 2149">
              <controlPr defaultSize="0" autoFill="0" autoLine="0" autoPict="0">
                <anchor moveWithCells="1">
                  <from>
                    <xdr:col>7</xdr:col>
                    <xdr:colOff>171450</xdr:colOff>
                    <xdr:row>44</xdr:row>
                    <xdr:rowOff>76200</xdr:rowOff>
                  </from>
                  <to>
                    <xdr:col>7</xdr:col>
                    <xdr:colOff>419100</xdr:colOff>
                    <xdr:row>44</xdr:row>
                    <xdr:rowOff>323850</xdr:rowOff>
                  </to>
                </anchor>
              </controlPr>
            </control>
          </mc:Choice>
        </mc:AlternateContent>
        <mc:AlternateContent xmlns:mc="http://schemas.openxmlformats.org/markup-compatibility/2006">
          <mc:Choice Requires="x14">
            <control shapeId="11366" r:id="rId527" name="Option Button 2150">
              <controlPr defaultSize="0" autoFill="0" autoLine="0" autoPict="0">
                <anchor moveWithCells="1">
                  <from>
                    <xdr:col>8</xdr:col>
                    <xdr:colOff>171450</xdr:colOff>
                    <xdr:row>44</xdr:row>
                    <xdr:rowOff>76200</xdr:rowOff>
                  </from>
                  <to>
                    <xdr:col>8</xdr:col>
                    <xdr:colOff>419100</xdr:colOff>
                    <xdr:row>44</xdr:row>
                    <xdr:rowOff>323850</xdr:rowOff>
                  </to>
                </anchor>
              </controlPr>
            </control>
          </mc:Choice>
        </mc:AlternateContent>
        <mc:AlternateContent xmlns:mc="http://schemas.openxmlformats.org/markup-compatibility/2006">
          <mc:Choice Requires="x14">
            <control shapeId="11367" r:id="rId528" name="Option Button 2151">
              <controlPr defaultSize="0" autoFill="0" autoLine="0" autoPict="0">
                <anchor moveWithCells="1">
                  <from>
                    <xdr:col>9</xdr:col>
                    <xdr:colOff>171450</xdr:colOff>
                    <xdr:row>44</xdr:row>
                    <xdr:rowOff>76200</xdr:rowOff>
                  </from>
                  <to>
                    <xdr:col>9</xdr:col>
                    <xdr:colOff>419100</xdr:colOff>
                    <xdr:row>44</xdr:row>
                    <xdr:rowOff>323850</xdr:rowOff>
                  </to>
                </anchor>
              </controlPr>
            </control>
          </mc:Choice>
        </mc:AlternateContent>
        <mc:AlternateContent xmlns:mc="http://schemas.openxmlformats.org/markup-compatibility/2006">
          <mc:Choice Requires="x14">
            <control shapeId="11368" r:id="rId529" name="Option Button 2152">
              <controlPr defaultSize="0" autoFill="0" autoLine="0" autoPict="0">
                <anchor moveWithCells="1">
                  <from>
                    <xdr:col>10</xdr:col>
                    <xdr:colOff>171450</xdr:colOff>
                    <xdr:row>44</xdr:row>
                    <xdr:rowOff>76200</xdr:rowOff>
                  </from>
                  <to>
                    <xdr:col>10</xdr:col>
                    <xdr:colOff>419100</xdr:colOff>
                    <xdr:row>44</xdr:row>
                    <xdr:rowOff>323850</xdr:rowOff>
                  </to>
                </anchor>
              </controlPr>
            </control>
          </mc:Choice>
        </mc:AlternateContent>
        <mc:AlternateContent xmlns:mc="http://schemas.openxmlformats.org/markup-compatibility/2006">
          <mc:Choice Requires="x14">
            <control shapeId="11369" r:id="rId530" name="Option Button 2153">
              <controlPr defaultSize="0" autoFill="0" autoLine="0" autoPict="0">
                <anchor moveWithCells="1">
                  <from>
                    <xdr:col>11</xdr:col>
                    <xdr:colOff>171450</xdr:colOff>
                    <xdr:row>44</xdr:row>
                    <xdr:rowOff>76200</xdr:rowOff>
                  </from>
                  <to>
                    <xdr:col>11</xdr:col>
                    <xdr:colOff>419100</xdr:colOff>
                    <xdr:row>44</xdr:row>
                    <xdr:rowOff>323850</xdr:rowOff>
                  </to>
                </anchor>
              </controlPr>
            </control>
          </mc:Choice>
        </mc:AlternateContent>
        <mc:AlternateContent xmlns:mc="http://schemas.openxmlformats.org/markup-compatibility/2006">
          <mc:Choice Requires="x14">
            <control shapeId="11370" r:id="rId531" name="Option Button 2154">
              <controlPr defaultSize="0" autoFill="0" autoLine="0" autoPict="0">
                <anchor moveWithCells="1">
                  <from>
                    <xdr:col>12</xdr:col>
                    <xdr:colOff>171450</xdr:colOff>
                    <xdr:row>44</xdr:row>
                    <xdr:rowOff>76200</xdr:rowOff>
                  </from>
                  <to>
                    <xdr:col>12</xdr:col>
                    <xdr:colOff>419100</xdr:colOff>
                    <xdr:row>44</xdr:row>
                    <xdr:rowOff>323850</xdr:rowOff>
                  </to>
                </anchor>
              </controlPr>
            </control>
          </mc:Choice>
        </mc:AlternateContent>
        <mc:AlternateContent xmlns:mc="http://schemas.openxmlformats.org/markup-compatibility/2006">
          <mc:Choice Requires="x14">
            <control shapeId="11371" r:id="rId532" name="Option Button 2155">
              <controlPr defaultSize="0" autoFill="0" autoLine="0" autoPict="0">
                <anchor moveWithCells="1">
                  <from>
                    <xdr:col>13</xdr:col>
                    <xdr:colOff>171450</xdr:colOff>
                    <xdr:row>44</xdr:row>
                    <xdr:rowOff>76200</xdr:rowOff>
                  </from>
                  <to>
                    <xdr:col>13</xdr:col>
                    <xdr:colOff>419100</xdr:colOff>
                    <xdr:row>44</xdr:row>
                    <xdr:rowOff>323850</xdr:rowOff>
                  </to>
                </anchor>
              </controlPr>
            </control>
          </mc:Choice>
        </mc:AlternateContent>
        <mc:AlternateContent xmlns:mc="http://schemas.openxmlformats.org/markup-compatibility/2006">
          <mc:Choice Requires="x14">
            <control shapeId="11372" r:id="rId533" name="Option Button 2156">
              <controlPr defaultSize="0" autoFill="0" autoLine="0" autoPict="0">
                <anchor moveWithCells="1">
                  <from>
                    <xdr:col>14</xdr:col>
                    <xdr:colOff>171450</xdr:colOff>
                    <xdr:row>44</xdr:row>
                    <xdr:rowOff>76200</xdr:rowOff>
                  </from>
                  <to>
                    <xdr:col>14</xdr:col>
                    <xdr:colOff>419100</xdr:colOff>
                    <xdr:row>44</xdr:row>
                    <xdr:rowOff>323850</xdr:rowOff>
                  </to>
                </anchor>
              </controlPr>
            </control>
          </mc:Choice>
        </mc:AlternateContent>
        <mc:AlternateContent xmlns:mc="http://schemas.openxmlformats.org/markup-compatibility/2006">
          <mc:Choice Requires="x14">
            <control shapeId="11373" r:id="rId534" name="Option Button 2157">
              <controlPr defaultSize="0" autoFill="0" autoLine="0" autoPict="0">
                <anchor moveWithCells="1">
                  <from>
                    <xdr:col>15</xdr:col>
                    <xdr:colOff>171450</xdr:colOff>
                    <xdr:row>44</xdr:row>
                    <xdr:rowOff>76200</xdr:rowOff>
                  </from>
                  <to>
                    <xdr:col>15</xdr:col>
                    <xdr:colOff>419100</xdr:colOff>
                    <xdr:row>44</xdr:row>
                    <xdr:rowOff>323850</xdr:rowOff>
                  </to>
                </anchor>
              </controlPr>
            </control>
          </mc:Choice>
        </mc:AlternateContent>
        <mc:AlternateContent xmlns:mc="http://schemas.openxmlformats.org/markup-compatibility/2006">
          <mc:Choice Requires="x14">
            <control shapeId="11374" r:id="rId535" name="Option Button 2158">
              <controlPr defaultSize="0" autoFill="0" autoLine="0" autoPict="0">
                <anchor moveWithCells="1">
                  <from>
                    <xdr:col>16</xdr:col>
                    <xdr:colOff>171450</xdr:colOff>
                    <xdr:row>44</xdr:row>
                    <xdr:rowOff>76200</xdr:rowOff>
                  </from>
                  <to>
                    <xdr:col>16</xdr:col>
                    <xdr:colOff>419100</xdr:colOff>
                    <xdr:row>44</xdr:row>
                    <xdr:rowOff>323850</xdr:rowOff>
                  </to>
                </anchor>
              </controlPr>
            </control>
          </mc:Choice>
        </mc:AlternateContent>
        <mc:AlternateContent xmlns:mc="http://schemas.openxmlformats.org/markup-compatibility/2006">
          <mc:Choice Requires="x14">
            <control shapeId="11375" r:id="rId536" name="Group Box 2159">
              <controlPr defaultSize="0" autoFill="0" autoPict="0">
                <anchor moveWithCells="1">
                  <from>
                    <xdr:col>5</xdr:col>
                    <xdr:colOff>28575</xdr:colOff>
                    <xdr:row>44</xdr:row>
                    <xdr:rowOff>47625</xdr:rowOff>
                  </from>
                  <to>
                    <xdr:col>16</xdr:col>
                    <xdr:colOff>533400</xdr:colOff>
                    <xdr:row>44</xdr:row>
                    <xdr:rowOff>333375</xdr:rowOff>
                  </to>
                </anchor>
              </controlPr>
            </control>
          </mc:Choice>
        </mc:AlternateContent>
        <mc:AlternateContent xmlns:mc="http://schemas.openxmlformats.org/markup-compatibility/2006">
          <mc:Choice Requires="x14">
            <control shapeId="11376" r:id="rId537" name="Option Button 2160">
              <controlPr defaultSize="0" autoFill="0" autoLine="0" autoPict="0">
                <anchor moveWithCells="1">
                  <from>
                    <xdr:col>5</xdr:col>
                    <xdr:colOff>171450</xdr:colOff>
                    <xdr:row>45</xdr:row>
                    <xdr:rowOff>76200</xdr:rowOff>
                  </from>
                  <to>
                    <xdr:col>5</xdr:col>
                    <xdr:colOff>419100</xdr:colOff>
                    <xdr:row>45</xdr:row>
                    <xdr:rowOff>323850</xdr:rowOff>
                  </to>
                </anchor>
              </controlPr>
            </control>
          </mc:Choice>
        </mc:AlternateContent>
        <mc:AlternateContent xmlns:mc="http://schemas.openxmlformats.org/markup-compatibility/2006">
          <mc:Choice Requires="x14">
            <control shapeId="11377" r:id="rId538" name="Option Button 2161">
              <controlPr defaultSize="0" autoFill="0" autoLine="0" autoPict="0">
                <anchor moveWithCells="1">
                  <from>
                    <xdr:col>6</xdr:col>
                    <xdr:colOff>171450</xdr:colOff>
                    <xdr:row>45</xdr:row>
                    <xdr:rowOff>76200</xdr:rowOff>
                  </from>
                  <to>
                    <xdr:col>6</xdr:col>
                    <xdr:colOff>419100</xdr:colOff>
                    <xdr:row>45</xdr:row>
                    <xdr:rowOff>323850</xdr:rowOff>
                  </to>
                </anchor>
              </controlPr>
            </control>
          </mc:Choice>
        </mc:AlternateContent>
        <mc:AlternateContent xmlns:mc="http://schemas.openxmlformats.org/markup-compatibility/2006">
          <mc:Choice Requires="x14">
            <control shapeId="11378" r:id="rId539" name="Option Button 2162">
              <controlPr defaultSize="0" autoFill="0" autoLine="0" autoPict="0">
                <anchor moveWithCells="1">
                  <from>
                    <xdr:col>7</xdr:col>
                    <xdr:colOff>171450</xdr:colOff>
                    <xdr:row>45</xdr:row>
                    <xdr:rowOff>76200</xdr:rowOff>
                  </from>
                  <to>
                    <xdr:col>7</xdr:col>
                    <xdr:colOff>419100</xdr:colOff>
                    <xdr:row>45</xdr:row>
                    <xdr:rowOff>323850</xdr:rowOff>
                  </to>
                </anchor>
              </controlPr>
            </control>
          </mc:Choice>
        </mc:AlternateContent>
        <mc:AlternateContent xmlns:mc="http://schemas.openxmlformats.org/markup-compatibility/2006">
          <mc:Choice Requires="x14">
            <control shapeId="11379" r:id="rId540" name="Option Button 2163">
              <controlPr defaultSize="0" autoFill="0" autoLine="0" autoPict="0">
                <anchor moveWithCells="1">
                  <from>
                    <xdr:col>8</xdr:col>
                    <xdr:colOff>171450</xdr:colOff>
                    <xdr:row>45</xdr:row>
                    <xdr:rowOff>76200</xdr:rowOff>
                  </from>
                  <to>
                    <xdr:col>8</xdr:col>
                    <xdr:colOff>419100</xdr:colOff>
                    <xdr:row>45</xdr:row>
                    <xdr:rowOff>323850</xdr:rowOff>
                  </to>
                </anchor>
              </controlPr>
            </control>
          </mc:Choice>
        </mc:AlternateContent>
        <mc:AlternateContent xmlns:mc="http://schemas.openxmlformats.org/markup-compatibility/2006">
          <mc:Choice Requires="x14">
            <control shapeId="11380" r:id="rId541" name="Option Button 2164">
              <controlPr defaultSize="0" autoFill="0" autoLine="0" autoPict="0">
                <anchor moveWithCells="1">
                  <from>
                    <xdr:col>9</xdr:col>
                    <xdr:colOff>171450</xdr:colOff>
                    <xdr:row>45</xdr:row>
                    <xdr:rowOff>76200</xdr:rowOff>
                  </from>
                  <to>
                    <xdr:col>9</xdr:col>
                    <xdr:colOff>419100</xdr:colOff>
                    <xdr:row>45</xdr:row>
                    <xdr:rowOff>323850</xdr:rowOff>
                  </to>
                </anchor>
              </controlPr>
            </control>
          </mc:Choice>
        </mc:AlternateContent>
        <mc:AlternateContent xmlns:mc="http://schemas.openxmlformats.org/markup-compatibility/2006">
          <mc:Choice Requires="x14">
            <control shapeId="11381" r:id="rId542" name="Option Button 2165">
              <controlPr defaultSize="0" autoFill="0" autoLine="0" autoPict="0">
                <anchor moveWithCells="1">
                  <from>
                    <xdr:col>10</xdr:col>
                    <xdr:colOff>171450</xdr:colOff>
                    <xdr:row>45</xdr:row>
                    <xdr:rowOff>76200</xdr:rowOff>
                  </from>
                  <to>
                    <xdr:col>10</xdr:col>
                    <xdr:colOff>419100</xdr:colOff>
                    <xdr:row>45</xdr:row>
                    <xdr:rowOff>323850</xdr:rowOff>
                  </to>
                </anchor>
              </controlPr>
            </control>
          </mc:Choice>
        </mc:AlternateContent>
        <mc:AlternateContent xmlns:mc="http://schemas.openxmlformats.org/markup-compatibility/2006">
          <mc:Choice Requires="x14">
            <control shapeId="11382" r:id="rId543" name="Option Button 2166">
              <controlPr defaultSize="0" autoFill="0" autoLine="0" autoPict="0">
                <anchor moveWithCells="1">
                  <from>
                    <xdr:col>11</xdr:col>
                    <xdr:colOff>171450</xdr:colOff>
                    <xdr:row>45</xdr:row>
                    <xdr:rowOff>76200</xdr:rowOff>
                  </from>
                  <to>
                    <xdr:col>11</xdr:col>
                    <xdr:colOff>419100</xdr:colOff>
                    <xdr:row>45</xdr:row>
                    <xdr:rowOff>323850</xdr:rowOff>
                  </to>
                </anchor>
              </controlPr>
            </control>
          </mc:Choice>
        </mc:AlternateContent>
        <mc:AlternateContent xmlns:mc="http://schemas.openxmlformats.org/markup-compatibility/2006">
          <mc:Choice Requires="x14">
            <control shapeId="11383" r:id="rId544" name="Option Button 2167">
              <controlPr defaultSize="0" autoFill="0" autoLine="0" autoPict="0">
                <anchor moveWithCells="1">
                  <from>
                    <xdr:col>12</xdr:col>
                    <xdr:colOff>171450</xdr:colOff>
                    <xdr:row>45</xdr:row>
                    <xdr:rowOff>76200</xdr:rowOff>
                  </from>
                  <to>
                    <xdr:col>12</xdr:col>
                    <xdr:colOff>419100</xdr:colOff>
                    <xdr:row>45</xdr:row>
                    <xdr:rowOff>323850</xdr:rowOff>
                  </to>
                </anchor>
              </controlPr>
            </control>
          </mc:Choice>
        </mc:AlternateContent>
        <mc:AlternateContent xmlns:mc="http://schemas.openxmlformats.org/markup-compatibility/2006">
          <mc:Choice Requires="x14">
            <control shapeId="11384" r:id="rId545" name="Option Button 2168">
              <controlPr defaultSize="0" autoFill="0" autoLine="0" autoPict="0">
                <anchor moveWithCells="1">
                  <from>
                    <xdr:col>13</xdr:col>
                    <xdr:colOff>171450</xdr:colOff>
                    <xdr:row>45</xdr:row>
                    <xdr:rowOff>76200</xdr:rowOff>
                  </from>
                  <to>
                    <xdr:col>13</xdr:col>
                    <xdr:colOff>419100</xdr:colOff>
                    <xdr:row>45</xdr:row>
                    <xdr:rowOff>323850</xdr:rowOff>
                  </to>
                </anchor>
              </controlPr>
            </control>
          </mc:Choice>
        </mc:AlternateContent>
        <mc:AlternateContent xmlns:mc="http://schemas.openxmlformats.org/markup-compatibility/2006">
          <mc:Choice Requires="x14">
            <control shapeId="11385" r:id="rId546" name="Option Button 2169">
              <controlPr defaultSize="0" autoFill="0" autoLine="0" autoPict="0">
                <anchor moveWithCells="1">
                  <from>
                    <xdr:col>14</xdr:col>
                    <xdr:colOff>171450</xdr:colOff>
                    <xdr:row>45</xdr:row>
                    <xdr:rowOff>76200</xdr:rowOff>
                  </from>
                  <to>
                    <xdr:col>14</xdr:col>
                    <xdr:colOff>419100</xdr:colOff>
                    <xdr:row>45</xdr:row>
                    <xdr:rowOff>323850</xdr:rowOff>
                  </to>
                </anchor>
              </controlPr>
            </control>
          </mc:Choice>
        </mc:AlternateContent>
        <mc:AlternateContent xmlns:mc="http://schemas.openxmlformats.org/markup-compatibility/2006">
          <mc:Choice Requires="x14">
            <control shapeId="11386" r:id="rId547" name="Option Button 2170">
              <controlPr defaultSize="0" autoFill="0" autoLine="0" autoPict="0">
                <anchor moveWithCells="1">
                  <from>
                    <xdr:col>15</xdr:col>
                    <xdr:colOff>171450</xdr:colOff>
                    <xdr:row>45</xdr:row>
                    <xdr:rowOff>76200</xdr:rowOff>
                  </from>
                  <to>
                    <xdr:col>15</xdr:col>
                    <xdr:colOff>419100</xdr:colOff>
                    <xdr:row>45</xdr:row>
                    <xdr:rowOff>323850</xdr:rowOff>
                  </to>
                </anchor>
              </controlPr>
            </control>
          </mc:Choice>
        </mc:AlternateContent>
        <mc:AlternateContent xmlns:mc="http://schemas.openxmlformats.org/markup-compatibility/2006">
          <mc:Choice Requires="x14">
            <control shapeId="11387" r:id="rId548" name="Option Button 2171">
              <controlPr defaultSize="0" autoFill="0" autoLine="0" autoPict="0">
                <anchor moveWithCells="1">
                  <from>
                    <xdr:col>16</xdr:col>
                    <xdr:colOff>171450</xdr:colOff>
                    <xdr:row>45</xdr:row>
                    <xdr:rowOff>76200</xdr:rowOff>
                  </from>
                  <to>
                    <xdr:col>16</xdr:col>
                    <xdr:colOff>419100</xdr:colOff>
                    <xdr:row>45</xdr:row>
                    <xdr:rowOff>323850</xdr:rowOff>
                  </to>
                </anchor>
              </controlPr>
            </control>
          </mc:Choice>
        </mc:AlternateContent>
        <mc:AlternateContent xmlns:mc="http://schemas.openxmlformats.org/markup-compatibility/2006">
          <mc:Choice Requires="x14">
            <control shapeId="11388" r:id="rId549" name="Group Box 2172">
              <controlPr defaultSize="0" autoFill="0" autoPict="0">
                <anchor moveWithCells="1">
                  <from>
                    <xdr:col>5</xdr:col>
                    <xdr:colOff>28575</xdr:colOff>
                    <xdr:row>45</xdr:row>
                    <xdr:rowOff>47625</xdr:rowOff>
                  </from>
                  <to>
                    <xdr:col>16</xdr:col>
                    <xdr:colOff>533400</xdr:colOff>
                    <xdr:row>45</xdr:row>
                    <xdr:rowOff>333375</xdr:rowOff>
                  </to>
                </anchor>
              </controlPr>
            </control>
          </mc:Choice>
        </mc:AlternateContent>
        <mc:AlternateContent xmlns:mc="http://schemas.openxmlformats.org/markup-compatibility/2006">
          <mc:Choice Requires="x14">
            <control shapeId="11389" r:id="rId550" name="Option Button 2173">
              <controlPr defaultSize="0" autoFill="0" autoLine="0" autoPict="0">
                <anchor moveWithCells="1">
                  <from>
                    <xdr:col>5</xdr:col>
                    <xdr:colOff>171450</xdr:colOff>
                    <xdr:row>46</xdr:row>
                    <xdr:rowOff>76200</xdr:rowOff>
                  </from>
                  <to>
                    <xdr:col>5</xdr:col>
                    <xdr:colOff>419100</xdr:colOff>
                    <xdr:row>46</xdr:row>
                    <xdr:rowOff>323850</xdr:rowOff>
                  </to>
                </anchor>
              </controlPr>
            </control>
          </mc:Choice>
        </mc:AlternateContent>
        <mc:AlternateContent xmlns:mc="http://schemas.openxmlformats.org/markup-compatibility/2006">
          <mc:Choice Requires="x14">
            <control shapeId="11390" r:id="rId551" name="Option Button 2174">
              <controlPr defaultSize="0" autoFill="0" autoLine="0" autoPict="0">
                <anchor moveWithCells="1">
                  <from>
                    <xdr:col>6</xdr:col>
                    <xdr:colOff>171450</xdr:colOff>
                    <xdr:row>46</xdr:row>
                    <xdr:rowOff>76200</xdr:rowOff>
                  </from>
                  <to>
                    <xdr:col>6</xdr:col>
                    <xdr:colOff>419100</xdr:colOff>
                    <xdr:row>46</xdr:row>
                    <xdr:rowOff>323850</xdr:rowOff>
                  </to>
                </anchor>
              </controlPr>
            </control>
          </mc:Choice>
        </mc:AlternateContent>
        <mc:AlternateContent xmlns:mc="http://schemas.openxmlformats.org/markup-compatibility/2006">
          <mc:Choice Requires="x14">
            <control shapeId="11391" r:id="rId552" name="Option Button 2175">
              <controlPr defaultSize="0" autoFill="0" autoLine="0" autoPict="0">
                <anchor moveWithCells="1">
                  <from>
                    <xdr:col>7</xdr:col>
                    <xdr:colOff>171450</xdr:colOff>
                    <xdr:row>46</xdr:row>
                    <xdr:rowOff>76200</xdr:rowOff>
                  </from>
                  <to>
                    <xdr:col>7</xdr:col>
                    <xdr:colOff>419100</xdr:colOff>
                    <xdr:row>46</xdr:row>
                    <xdr:rowOff>323850</xdr:rowOff>
                  </to>
                </anchor>
              </controlPr>
            </control>
          </mc:Choice>
        </mc:AlternateContent>
        <mc:AlternateContent xmlns:mc="http://schemas.openxmlformats.org/markup-compatibility/2006">
          <mc:Choice Requires="x14">
            <control shapeId="11392" r:id="rId553" name="Option Button 2176">
              <controlPr defaultSize="0" autoFill="0" autoLine="0" autoPict="0">
                <anchor moveWithCells="1">
                  <from>
                    <xdr:col>8</xdr:col>
                    <xdr:colOff>171450</xdr:colOff>
                    <xdr:row>46</xdr:row>
                    <xdr:rowOff>76200</xdr:rowOff>
                  </from>
                  <to>
                    <xdr:col>8</xdr:col>
                    <xdr:colOff>419100</xdr:colOff>
                    <xdr:row>46</xdr:row>
                    <xdr:rowOff>323850</xdr:rowOff>
                  </to>
                </anchor>
              </controlPr>
            </control>
          </mc:Choice>
        </mc:AlternateContent>
        <mc:AlternateContent xmlns:mc="http://schemas.openxmlformats.org/markup-compatibility/2006">
          <mc:Choice Requires="x14">
            <control shapeId="11393" r:id="rId554" name="Option Button 2177">
              <controlPr defaultSize="0" autoFill="0" autoLine="0" autoPict="0">
                <anchor moveWithCells="1">
                  <from>
                    <xdr:col>9</xdr:col>
                    <xdr:colOff>171450</xdr:colOff>
                    <xdr:row>46</xdr:row>
                    <xdr:rowOff>76200</xdr:rowOff>
                  </from>
                  <to>
                    <xdr:col>9</xdr:col>
                    <xdr:colOff>419100</xdr:colOff>
                    <xdr:row>46</xdr:row>
                    <xdr:rowOff>323850</xdr:rowOff>
                  </to>
                </anchor>
              </controlPr>
            </control>
          </mc:Choice>
        </mc:AlternateContent>
        <mc:AlternateContent xmlns:mc="http://schemas.openxmlformats.org/markup-compatibility/2006">
          <mc:Choice Requires="x14">
            <control shapeId="11394" r:id="rId555" name="Option Button 2178">
              <controlPr defaultSize="0" autoFill="0" autoLine="0" autoPict="0">
                <anchor moveWithCells="1">
                  <from>
                    <xdr:col>10</xdr:col>
                    <xdr:colOff>171450</xdr:colOff>
                    <xdr:row>46</xdr:row>
                    <xdr:rowOff>76200</xdr:rowOff>
                  </from>
                  <to>
                    <xdr:col>10</xdr:col>
                    <xdr:colOff>419100</xdr:colOff>
                    <xdr:row>46</xdr:row>
                    <xdr:rowOff>323850</xdr:rowOff>
                  </to>
                </anchor>
              </controlPr>
            </control>
          </mc:Choice>
        </mc:AlternateContent>
        <mc:AlternateContent xmlns:mc="http://schemas.openxmlformats.org/markup-compatibility/2006">
          <mc:Choice Requires="x14">
            <control shapeId="11395" r:id="rId556" name="Option Button 2179">
              <controlPr defaultSize="0" autoFill="0" autoLine="0" autoPict="0">
                <anchor moveWithCells="1">
                  <from>
                    <xdr:col>11</xdr:col>
                    <xdr:colOff>171450</xdr:colOff>
                    <xdr:row>46</xdr:row>
                    <xdr:rowOff>76200</xdr:rowOff>
                  </from>
                  <to>
                    <xdr:col>11</xdr:col>
                    <xdr:colOff>419100</xdr:colOff>
                    <xdr:row>46</xdr:row>
                    <xdr:rowOff>323850</xdr:rowOff>
                  </to>
                </anchor>
              </controlPr>
            </control>
          </mc:Choice>
        </mc:AlternateContent>
        <mc:AlternateContent xmlns:mc="http://schemas.openxmlformats.org/markup-compatibility/2006">
          <mc:Choice Requires="x14">
            <control shapeId="11396" r:id="rId557" name="Option Button 2180">
              <controlPr defaultSize="0" autoFill="0" autoLine="0" autoPict="0">
                <anchor moveWithCells="1">
                  <from>
                    <xdr:col>12</xdr:col>
                    <xdr:colOff>171450</xdr:colOff>
                    <xdr:row>46</xdr:row>
                    <xdr:rowOff>76200</xdr:rowOff>
                  </from>
                  <to>
                    <xdr:col>12</xdr:col>
                    <xdr:colOff>419100</xdr:colOff>
                    <xdr:row>46</xdr:row>
                    <xdr:rowOff>323850</xdr:rowOff>
                  </to>
                </anchor>
              </controlPr>
            </control>
          </mc:Choice>
        </mc:AlternateContent>
        <mc:AlternateContent xmlns:mc="http://schemas.openxmlformats.org/markup-compatibility/2006">
          <mc:Choice Requires="x14">
            <control shapeId="11397" r:id="rId558" name="Option Button 2181">
              <controlPr defaultSize="0" autoFill="0" autoLine="0" autoPict="0">
                <anchor moveWithCells="1">
                  <from>
                    <xdr:col>13</xdr:col>
                    <xdr:colOff>171450</xdr:colOff>
                    <xdr:row>46</xdr:row>
                    <xdr:rowOff>76200</xdr:rowOff>
                  </from>
                  <to>
                    <xdr:col>13</xdr:col>
                    <xdr:colOff>419100</xdr:colOff>
                    <xdr:row>46</xdr:row>
                    <xdr:rowOff>323850</xdr:rowOff>
                  </to>
                </anchor>
              </controlPr>
            </control>
          </mc:Choice>
        </mc:AlternateContent>
        <mc:AlternateContent xmlns:mc="http://schemas.openxmlformats.org/markup-compatibility/2006">
          <mc:Choice Requires="x14">
            <control shapeId="11398" r:id="rId559" name="Option Button 2182">
              <controlPr defaultSize="0" autoFill="0" autoLine="0" autoPict="0">
                <anchor moveWithCells="1">
                  <from>
                    <xdr:col>14</xdr:col>
                    <xdr:colOff>171450</xdr:colOff>
                    <xdr:row>46</xdr:row>
                    <xdr:rowOff>76200</xdr:rowOff>
                  </from>
                  <to>
                    <xdr:col>14</xdr:col>
                    <xdr:colOff>419100</xdr:colOff>
                    <xdr:row>46</xdr:row>
                    <xdr:rowOff>323850</xdr:rowOff>
                  </to>
                </anchor>
              </controlPr>
            </control>
          </mc:Choice>
        </mc:AlternateContent>
        <mc:AlternateContent xmlns:mc="http://schemas.openxmlformats.org/markup-compatibility/2006">
          <mc:Choice Requires="x14">
            <control shapeId="11399" r:id="rId560" name="Option Button 2183">
              <controlPr defaultSize="0" autoFill="0" autoLine="0" autoPict="0">
                <anchor moveWithCells="1">
                  <from>
                    <xdr:col>15</xdr:col>
                    <xdr:colOff>171450</xdr:colOff>
                    <xdr:row>46</xdr:row>
                    <xdr:rowOff>76200</xdr:rowOff>
                  </from>
                  <to>
                    <xdr:col>15</xdr:col>
                    <xdr:colOff>419100</xdr:colOff>
                    <xdr:row>46</xdr:row>
                    <xdr:rowOff>323850</xdr:rowOff>
                  </to>
                </anchor>
              </controlPr>
            </control>
          </mc:Choice>
        </mc:AlternateContent>
        <mc:AlternateContent xmlns:mc="http://schemas.openxmlformats.org/markup-compatibility/2006">
          <mc:Choice Requires="x14">
            <control shapeId="11400" r:id="rId561" name="Option Button 2184">
              <controlPr defaultSize="0" autoFill="0" autoLine="0" autoPict="0">
                <anchor moveWithCells="1">
                  <from>
                    <xdr:col>16</xdr:col>
                    <xdr:colOff>171450</xdr:colOff>
                    <xdr:row>46</xdr:row>
                    <xdr:rowOff>76200</xdr:rowOff>
                  </from>
                  <to>
                    <xdr:col>16</xdr:col>
                    <xdr:colOff>419100</xdr:colOff>
                    <xdr:row>46</xdr:row>
                    <xdr:rowOff>323850</xdr:rowOff>
                  </to>
                </anchor>
              </controlPr>
            </control>
          </mc:Choice>
        </mc:AlternateContent>
        <mc:AlternateContent xmlns:mc="http://schemas.openxmlformats.org/markup-compatibility/2006">
          <mc:Choice Requires="x14">
            <control shapeId="11401" r:id="rId562" name="Group Box 2185">
              <controlPr defaultSize="0" autoFill="0" autoPict="0">
                <anchor moveWithCells="1">
                  <from>
                    <xdr:col>5</xdr:col>
                    <xdr:colOff>28575</xdr:colOff>
                    <xdr:row>46</xdr:row>
                    <xdr:rowOff>47625</xdr:rowOff>
                  </from>
                  <to>
                    <xdr:col>16</xdr:col>
                    <xdr:colOff>533400</xdr:colOff>
                    <xdr:row>46</xdr:row>
                    <xdr:rowOff>333375</xdr:rowOff>
                  </to>
                </anchor>
              </controlPr>
            </control>
          </mc:Choice>
        </mc:AlternateContent>
        <mc:AlternateContent xmlns:mc="http://schemas.openxmlformats.org/markup-compatibility/2006">
          <mc:Choice Requires="x14">
            <control shapeId="11402" r:id="rId563" name="Option Button 2186">
              <controlPr defaultSize="0" autoFill="0" autoLine="0" autoPict="0">
                <anchor moveWithCells="1">
                  <from>
                    <xdr:col>5</xdr:col>
                    <xdr:colOff>171450</xdr:colOff>
                    <xdr:row>47</xdr:row>
                    <xdr:rowOff>76200</xdr:rowOff>
                  </from>
                  <to>
                    <xdr:col>5</xdr:col>
                    <xdr:colOff>419100</xdr:colOff>
                    <xdr:row>47</xdr:row>
                    <xdr:rowOff>323850</xdr:rowOff>
                  </to>
                </anchor>
              </controlPr>
            </control>
          </mc:Choice>
        </mc:AlternateContent>
        <mc:AlternateContent xmlns:mc="http://schemas.openxmlformats.org/markup-compatibility/2006">
          <mc:Choice Requires="x14">
            <control shapeId="11403" r:id="rId564" name="Option Button 2187">
              <controlPr defaultSize="0" autoFill="0" autoLine="0" autoPict="0">
                <anchor moveWithCells="1">
                  <from>
                    <xdr:col>6</xdr:col>
                    <xdr:colOff>171450</xdr:colOff>
                    <xdr:row>47</xdr:row>
                    <xdr:rowOff>76200</xdr:rowOff>
                  </from>
                  <to>
                    <xdr:col>6</xdr:col>
                    <xdr:colOff>419100</xdr:colOff>
                    <xdr:row>47</xdr:row>
                    <xdr:rowOff>323850</xdr:rowOff>
                  </to>
                </anchor>
              </controlPr>
            </control>
          </mc:Choice>
        </mc:AlternateContent>
        <mc:AlternateContent xmlns:mc="http://schemas.openxmlformats.org/markup-compatibility/2006">
          <mc:Choice Requires="x14">
            <control shapeId="11404" r:id="rId565" name="Option Button 2188">
              <controlPr defaultSize="0" autoFill="0" autoLine="0" autoPict="0">
                <anchor moveWithCells="1">
                  <from>
                    <xdr:col>7</xdr:col>
                    <xdr:colOff>171450</xdr:colOff>
                    <xdr:row>47</xdr:row>
                    <xdr:rowOff>76200</xdr:rowOff>
                  </from>
                  <to>
                    <xdr:col>7</xdr:col>
                    <xdr:colOff>419100</xdr:colOff>
                    <xdr:row>47</xdr:row>
                    <xdr:rowOff>323850</xdr:rowOff>
                  </to>
                </anchor>
              </controlPr>
            </control>
          </mc:Choice>
        </mc:AlternateContent>
        <mc:AlternateContent xmlns:mc="http://schemas.openxmlformats.org/markup-compatibility/2006">
          <mc:Choice Requires="x14">
            <control shapeId="11405" r:id="rId566" name="Option Button 2189">
              <controlPr defaultSize="0" autoFill="0" autoLine="0" autoPict="0">
                <anchor moveWithCells="1">
                  <from>
                    <xdr:col>8</xdr:col>
                    <xdr:colOff>171450</xdr:colOff>
                    <xdr:row>47</xdr:row>
                    <xdr:rowOff>76200</xdr:rowOff>
                  </from>
                  <to>
                    <xdr:col>8</xdr:col>
                    <xdr:colOff>419100</xdr:colOff>
                    <xdr:row>47</xdr:row>
                    <xdr:rowOff>323850</xdr:rowOff>
                  </to>
                </anchor>
              </controlPr>
            </control>
          </mc:Choice>
        </mc:AlternateContent>
        <mc:AlternateContent xmlns:mc="http://schemas.openxmlformats.org/markup-compatibility/2006">
          <mc:Choice Requires="x14">
            <control shapeId="11406" r:id="rId567" name="Option Button 2190">
              <controlPr defaultSize="0" autoFill="0" autoLine="0" autoPict="0">
                <anchor moveWithCells="1">
                  <from>
                    <xdr:col>9</xdr:col>
                    <xdr:colOff>171450</xdr:colOff>
                    <xdr:row>47</xdr:row>
                    <xdr:rowOff>76200</xdr:rowOff>
                  </from>
                  <to>
                    <xdr:col>9</xdr:col>
                    <xdr:colOff>419100</xdr:colOff>
                    <xdr:row>47</xdr:row>
                    <xdr:rowOff>323850</xdr:rowOff>
                  </to>
                </anchor>
              </controlPr>
            </control>
          </mc:Choice>
        </mc:AlternateContent>
        <mc:AlternateContent xmlns:mc="http://schemas.openxmlformats.org/markup-compatibility/2006">
          <mc:Choice Requires="x14">
            <control shapeId="11407" r:id="rId568" name="Option Button 2191">
              <controlPr defaultSize="0" autoFill="0" autoLine="0" autoPict="0">
                <anchor moveWithCells="1">
                  <from>
                    <xdr:col>10</xdr:col>
                    <xdr:colOff>171450</xdr:colOff>
                    <xdr:row>47</xdr:row>
                    <xdr:rowOff>76200</xdr:rowOff>
                  </from>
                  <to>
                    <xdr:col>10</xdr:col>
                    <xdr:colOff>419100</xdr:colOff>
                    <xdr:row>47</xdr:row>
                    <xdr:rowOff>323850</xdr:rowOff>
                  </to>
                </anchor>
              </controlPr>
            </control>
          </mc:Choice>
        </mc:AlternateContent>
        <mc:AlternateContent xmlns:mc="http://schemas.openxmlformats.org/markup-compatibility/2006">
          <mc:Choice Requires="x14">
            <control shapeId="11408" r:id="rId569" name="Option Button 2192">
              <controlPr defaultSize="0" autoFill="0" autoLine="0" autoPict="0">
                <anchor moveWithCells="1">
                  <from>
                    <xdr:col>11</xdr:col>
                    <xdr:colOff>171450</xdr:colOff>
                    <xdr:row>47</xdr:row>
                    <xdr:rowOff>76200</xdr:rowOff>
                  </from>
                  <to>
                    <xdr:col>11</xdr:col>
                    <xdr:colOff>419100</xdr:colOff>
                    <xdr:row>47</xdr:row>
                    <xdr:rowOff>323850</xdr:rowOff>
                  </to>
                </anchor>
              </controlPr>
            </control>
          </mc:Choice>
        </mc:AlternateContent>
        <mc:AlternateContent xmlns:mc="http://schemas.openxmlformats.org/markup-compatibility/2006">
          <mc:Choice Requires="x14">
            <control shapeId="11409" r:id="rId570" name="Option Button 2193">
              <controlPr defaultSize="0" autoFill="0" autoLine="0" autoPict="0">
                <anchor moveWithCells="1">
                  <from>
                    <xdr:col>12</xdr:col>
                    <xdr:colOff>171450</xdr:colOff>
                    <xdr:row>47</xdr:row>
                    <xdr:rowOff>76200</xdr:rowOff>
                  </from>
                  <to>
                    <xdr:col>12</xdr:col>
                    <xdr:colOff>419100</xdr:colOff>
                    <xdr:row>47</xdr:row>
                    <xdr:rowOff>323850</xdr:rowOff>
                  </to>
                </anchor>
              </controlPr>
            </control>
          </mc:Choice>
        </mc:AlternateContent>
        <mc:AlternateContent xmlns:mc="http://schemas.openxmlformats.org/markup-compatibility/2006">
          <mc:Choice Requires="x14">
            <control shapeId="11410" r:id="rId571" name="Option Button 2194">
              <controlPr defaultSize="0" autoFill="0" autoLine="0" autoPict="0">
                <anchor moveWithCells="1">
                  <from>
                    <xdr:col>13</xdr:col>
                    <xdr:colOff>171450</xdr:colOff>
                    <xdr:row>47</xdr:row>
                    <xdr:rowOff>76200</xdr:rowOff>
                  </from>
                  <to>
                    <xdr:col>13</xdr:col>
                    <xdr:colOff>419100</xdr:colOff>
                    <xdr:row>47</xdr:row>
                    <xdr:rowOff>323850</xdr:rowOff>
                  </to>
                </anchor>
              </controlPr>
            </control>
          </mc:Choice>
        </mc:AlternateContent>
        <mc:AlternateContent xmlns:mc="http://schemas.openxmlformats.org/markup-compatibility/2006">
          <mc:Choice Requires="x14">
            <control shapeId="11411" r:id="rId572" name="Option Button 2195">
              <controlPr defaultSize="0" autoFill="0" autoLine="0" autoPict="0">
                <anchor moveWithCells="1">
                  <from>
                    <xdr:col>14</xdr:col>
                    <xdr:colOff>171450</xdr:colOff>
                    <xdr:row>47</xdr:row>
                    <xdr:rowOff>76200</xdr:rowOff>
                  </from>
                  <to>
                    <xdr:col>14</xdr:col>
                    <xdr:colOff>419100</xdr:colOff>
                    <xdr:row>47</xdr:row>
                    <xdr:rowOff>323850</xdr:rowOff>
                  </to>
                </anchor>
              </controlPr>
            </control>
          </mc:Choice>
        </mc:AlternateContent>
        <mc:AlternateContent xmlns:mc="http://schemas.openxmlformats.org/markup-compatibility/2006">
          <mc:Choice Requires="x14">
            <control shapeId="11412" r:id="rId573" name="Option Button 2196">
              <controlPr defaultSize="0" autoFill="0" autoLine="0" autoPict="0">
                <anchor moveWithCells="1">
                  <from>
                    <xdr:col>15</xdr:col>
                    <xdr:colOff>171450</xdr:colOff>
                    <xdr:row>47</xdr:row>
                    <xdr:rowOff>76200</xdr:rowOff>
                  </from>
                  <to>
                    <xdr:col>15</xdr:col>
                    <xdr:colOff>419100</xdr:colOff>
                    <xdr:row>47</xdr:row>
                    <xdr:rowOff>323850</xdr:rowOff>
                  </to>
                </anchor>
              </controlPr>
            </control>
          </mc:Choice>
        </mc:AlternateContent>
        <mc:AlternateContent xmlns:mc="http://schemas.openxmlformats.org/markup-compatibility/2006">
          <mc:Choice Requires="x14">
            <control shapeId="11413" r:id="rId574" name="Option Button 2197">
              <controlPr defaultSize="0" autoFill="0" autoLine="0" autoPict="0">
                <anchor moveWithCells="1">
                  <from>
                    <xdr:col>16</xdr:col>
                    <xdr:colOff>171450</xdr:colOff>
                    <xdr:row>47</xdr:row>
                    <xdr:rowOff>76200</xdr:rowOff>
                  </from>
                  <to>
                    <xdr:col>16</xdr:col>
                    <xdr:colOff>419100</xdr:colOff>
                    <xdr:row>47</xdr:row>
                    <xdr:rowOff>323850</xdr:rowOff>
                  </to>
                </anchor>
              </controlPr>
            </control>
          </mc:Choice>
        </mc:AlternateContent>
        <mc:AlternateContent xmlns:mc="http://schemas.openxmlformats.org/markup-compatibility/2006">
          <mc:Choice Requires="x14">
            <control shapeId="11414" r:id="rId575" name="Group Box 2198">
              <controlPr defaultSize="0" autoFill="0" autoPict="0">
                <anchor moveWithCells="1">
                  <from>
                    <xdr:col>5</xdr:col>
                    <xdr:colOff>28575</xdr:colOff>
                    <xdr:row>47</xdr:row>
                    <xdr:rowOff>47625</xdr:rowOff>
                  </from>
                  <to>
                    <xdr:col>16</xdr:col>
                    <xdr:colOff>533400</xdr:colOff>
                    <xdr:row>47</xdr:row>
                    <xdr:rowOff>333375</xdr:rowOff>
                  </to>
                </anchor>
              </controlPr>
            </control>
          </mc:Choice>
        </mc:AlternateContent>
        <mc:AlternateContent xmlns:mc="http://schemas.openxmlformats.org/markup-compatibility/2006">
          <mc:Choice Requires="x14">
            <control shapeId="11415" r:id="rId576" name="Option Button 2199">
              <controlPr defaultSize="0" autoFill="0" autoLine="0" autoPict="0">
                <anchor moveWithCells="1">
                  <from>
                    <xdr:col>5</xdr:col>
                    <xdr:colOff>171450</xdr:colOff>
                    <xdr:row>48</xdr:row>
                    <xdr:rowOff>76200</xdr:rowOff>
                  </from>
                  <to>
                    <xdr:col>5</xdr:col>
                    <xdr:colOff>419100</xdr:colOff>
                    <xdr:row>48</xdr:row>
                    <xdr:rowOff>323850</xdr:rowOff>
                  </to>
                </anchor>
              </controlPr>
            </control>
          </mc:Choice>
        </mc:AlternateContent>
        <mc:AlternateContent xmlns:mc="http://schemas.openxmlformats.org/markup-compatibility/2006">
          <mc:Choice Requires="x14">
            <control shapeId="11416" r:id="rId577" name="Option Button 2200">
              <controlPr defaultSize="0" autoFill="0" autoLine="0" autoPict="0">
                <anchor moveWithCells="1">
                  <from>
                    <xdr:col>6</xdr:col>
                    <xdr:colOff>171450</xdr:colOff>
                    <xdr:row>48</xdr:row>
                    <xdr:rowOff>76200</xdr:rowOff>
                  </from>
                  <to>
                    <xdr:col>6</xdr:col>
                    <xdr:colOff>419100</xdr:colOff>
                    <xdr:row>48</xdr:row>
                    <xdr:rowOff>323850</xdr:rowOff>
                  </to>
                </anchor>
              </controlPr>
            </control>
          </mc:Choice>
        </mc:AlternateContent>
        <mc:AlternateContent xmlns:mc="http://schemas.openxmlformats.org/markup-compatibility/2006">
          <mc:Choice Requires="x14">
            <control shapeId="11417" r:id="rId578" name="Option Button 2201">
              <controlPr defaultSize="0" autoFill="0" autoLine="0" autoPict="0">
                <anchor moveWithCells="1">
                  <from>
                    <xdr:col>7</xdr:col>
                    <xdr:colOff>171450</xdr:colOff>
                    <xdr:row>48</xdr:row>
                    <xdr:rowOff>76200</xdr:rowOff>
                  </from>
                  <to>
                    <xdr:col>7</xdr:col>
                    <xdr:colOff>419100</xdr:colOff>
                    <xdr:row>48</xdr:row>
                    <xdr:rowOff>323850</xdr:rowOff>
                  </to>
                </anchor>
              </controlPr>
            </control>
          </mc:Choice>
        </mc:AlternateContent>
        <mc:AlternateContent xmlns:mc="http://schemas.openxmlformats.org/markup-compatibility/2006">
          <mc:Choice Requires="x14">
            <control shapeId="11418" r:id="rId579" name="Option Button 2202">
              <controlPr defaultSize="0" autoFill="0" autoLine="0" autoPict="0">
                <anchor moveWithCells="1">
                  <from>
                    <xdr:col>8</xdr:col>
                    <xdr:colOff>171450</xdr:colOff>
                    <xdr:row>48</xdr:row>
                    <xdr:rowOff>76200</xdr:rowOff>
                  </from>
                  <to>
                    <xdr:col>8</xdr:col>
                    <xdr:colOff>419100</xdr:colOff>
                    <xdr:row>48</xdr:row>
                    <xdr:rowOff>323850</xdr:rowOff>
                  </to>
                </anchor>
              </controlPr>
            </control>
          </mc:Choice>
        </mc:AlternateContent>
        <mc:AlternateContent xmlns:mc="http://schemas.openxmlformats.org/markup-compatibility/2006">
          <mc:Choice Requires="x14">
            <control shapeId="11419" r:id="rId580" name="Option Button 2203">
              <controlPr defaultSize="0" autoFill="0" autoLine="0" autoPict="0">
                <anchor moveWithCells="1">
                  <from>
                    <xdr:col>9</xdr:col>
                    <xdr:colOff>171450</xdr:colOff>
                    <xdr:row>48</xdr:row>
                    <xdr:rowOff>76200</xdr:rowOff>
                  </from>
                  <to>
                    <xdr:col>9</xdr:col>
                    <xdr:colOff>419100</xdr:colOff>
                    <xdr:row>48</xdr:row>
                    <xdr:rowOff>323850</xdr:rowOff>
                  </to>
                </anchor>
              </controlPr>
            </control>
          </mc:Choice>
        </mc:AlternateContent>
        <mc:AlternateContent xmlns:mc="http://schemas.openxmlformats.org/markup-compatibility/2006">
          <mc:Choice Requires="x14">
            <control shapeId="11420" r:id="rId581" name="Option Button 2204">
              <controlPr defaultSize="0" autoFill="0" autoLine="0" autoPict="0">
                <anchor moveWithCells="1">
                  <from>
                    <xdr:col>10</xdr:col>
                    <xdr:colOff>171450</xdr:colOff>
                    <xdr:row>48</xdr:row>
                    <xdr:rowOff>76200</xdr:rowOff>
                  </from>
                  <to>
                    <xdr:col>10</xdr:col>
                    <xdr:colOff>419100</xdr:colOff>
                    <xdr:row>48</xdr:row>
                    <xdr:rowOff>323850</xdr:rowOff>
                  </to>
                </anchor>
              </controlPr>
            </control>
          </mc:Choice>
        </mc:AlternateContent>
        <mc:AlternateContent xmlns:mc="http://schemas.openxmlformats.org/markup-compatibility/2006">
          <mc:Choice Requires="x14">
            <control shapeId="11421" r:id="rId582" name="Option Button 2205">
              <controlPr defaultSize="0" autoFill="0" autoLine="0" autoPict="0">
                <anchor moveWithCells="1">
                  <from>
                    <xdr:col>11</xdr:col>
                    <xdr:colOff>171450</xdr:colOff>
                    <xdr:row>48</xdr:row>
                    <xdr:rowOff>76200</xdr:rowOff>
                  </from>
                  <to>
                    <xdr:col>11</xdr:col>
                    <xdr:colOff>419100</xdr:colOff>
                    <xdr:row>48</xdr:row>
                    <xdr:rowOff>323850</xdr:rowOff>
                  </to>
                </anchor>
              </controlPr>
            </control>
          </mc:Choice>
        </mc:AlternateContent>
        <mc:AlternateContent xmlns:mc="http://schemas.openxmlformats.org/markup-compatibility/2006">
          <mc:Choice Requires="x14">
            <control shapeId="11422" r:id="rId583" name="Option Button 2206">
              <controlPr defaultSize="0" autoFill="0" autoLine="0" autoPict="0">
                <anchor moveWithCells="1">
                  <from>
                    <xdr:col>12</xdr:col>
                    <xdr:colOff>171450</xdr:colOff>
                    <xdr:row>48</xdr:row>
                    <xdr:rowOff>76200</xdr:rowOff>
                  </from>
                  <to>
                    <xdr:col>12</xdr:col>
                    <xdr:colOff>419100</xdr:colOff>
                    <xdr:row>48</xdr:row>
                    <xdr:rowOff>323850</xdr:rowOff>
                  </to>
                </anchor>
              </controlPr>
            </control>
          </mc:Choice>
        </mc:AlternateContent>
        <mc:AlternateContent xmlns:mc="http://schemas.openxmlformats.org/markup-compatibility/2006">
          <mc:Choice Requires="x14">
            <control shapeId="11423" r:id="rId584" name="Option Button 2207">
              <controlPr defaultSize="0" autoFill="0" autoLine="0" autoPict="0">
                <anchor moveWithCells="1">
                  <from>
                    <xdr:col>13</xdr:col>
                    <xdr:colOff>171450</xdr:colOff>
                    <xdr:row>48</xdr:row>
                    <xdr:rowOff>76200</xdr:rowOff>
                  </from>
                  <to>
                    <xdr:col>13</xdr:col>
                    <xdr:colOff>419100</xdr:colOff>
                    <xdr:row>48</xdr:row>
                    <xdr:rowOff>323850</xdr:rowOff>
                  </to>
                </anchor>
              </controlPr>
            </control>
          </mc:Choice>
        </mc:AlternateContent>
        <mc:AlternateContent xmlns:mc="http://schemas.openxmlformats.org/markup-compatibility/2006">
          <mc:Choice Requires="x14">
            <control shapeId="11424" r:id="rId585" name="Option Button 2208">
              <controlPr defaultSize="0" autoFill="0" autoLine="0" autoPict="0">
                <anchor moveWithCells="1">
                  <from>
                    <xdr:col>14</xdr:col>
                    <xdr:colOff>171450</xdr:colOff>
                    <xdr:row>48</xdr:row>
                    <xdr:rowOff>76200</xdr:rowOff>
                  </from>
                  <to>
                    <xdr:col>14</xdr:col>
                    <xdr:colOff>419100</xdr:colOff>
                    <xdr:row>48</xdr:row>
                    <xdr:rowOff>323850</xdr:rowOff>
                  </to>
                </anchor>
              </controlPr>
            </control>
          </mc:Choice>
        </mc:AlternateContent>
        <mc:AlternateContent xmlns:mc="http://schemas.openxmlformats.org/markup-compatibility/2006">
          <mc:Choice Requires="x14">
            <control shapeId="11425" r:id="rId586" name="Option Button 2209">
              <controlPr defaultSize="0" autoFill="0" autoLine="0" autoPict="0">
                <anchor moveWithCells="1">
                  <from>
                    <xdr:col>15</xdr:col>
                    <xdr:colOff>171450</xdr:colOff>
                    <xdr:row>48</xdr:row>
                    <xdr:rowOff>76200</xdr:rowOff>
                  </from>
                  <to>
                    <xdr:col>15</xdr:col>
                    <xdr:colOff>419100</xdr:colOff>
                    <xdr:row>48</xdr:row>
                    <xdr:rowOff>323850</xdr:rowOff>
                  </to>
                </anchor>
              </controlPr>
            </control>
          </mc:Choice>
        </mc:AlternateContent>
        <mc:AlternateContent xmlns:mc="http://schemas.openxmlformats.org/markup-compatibility/2006">
          <mc:Choice Requires="x14">
            <control shapeId="11426" r:id="rId587" name="Option Button 2210">
              <controlPr defaultSize="0" autoFill="0" autoLine="0" autoPict="0">
                <anchor moveWithCells="1">
                  <from>
                    <xdr:col>16</xdr:col>
                    <xdr:colOff>171450</xdr:colOff>
                    <xdr:row>48</xdr:row>
                    <xdr:rowOff>76200</xdr:rowOff>
                  </from>
                  <to>
                    <xdr:col>16</xdr:col>
                    <xdr:colOff>419100</xdr:colOff>
                    <xdr:row>48</xdr:row>
                    <xdr:rowOff>323850</xdr:rowOff>
                  </to>
                </anchor>
              </controlPr>
            </control>
          </mc:Choice>
        </mc:AlternateContent>
        <mc:AlternateContent xmlns:mc="http://schemas.openxmlformats.org/markup-compatibility/2006">
          <mc:Choice Requires="x14">
            <control shapeId="11427" r:id="rId588" name="Group Box 2211">
              <controlPr defaultSize="0" autoFill="0" autoPict="0">
                <anchor moveWithCells="1">
                  <from>
                    <xdr:col>5</xdr:col>
                    <xdr:colOff>28575</xdr:colOff>
                    <xdr:row>48</xdr:row>
                    <xdr:rowOff>47625</xdr:rowOff>
                  </from>
                  <to>
                    <xdr:col>16</xdr:col>
                    <xdr:colOff>533400</xdr:colOff>
                    <xdr:row>48</xdr:row>
                    <xdr:rowOff>333375</xdr:rowOff>
                  </to>
                </anchor>
              </controlPr>
            </control>
          </mc:Choice>
        </mc:AlternateContent>
        <mc:AlternateContent xmlns:mc="http://schemas.openxmlformats.org/markup-compatibility/2006">
          <mc:Choice Requires="x14">
            <control shapeId="11428" r:id="rId589" name="Option Button 2212">
              <controlPr defaultSize="0" autoFill="0" autoLine="0" autoPict="0">
                <anchor moveWithCells="1">
                  <from>
                    <xdr:col>5</xdr:col>
                    <xdr:colOff>171450</xdr:colOff>
                    <xdr:row>49</xdr:row>
                    <xdr:rowOff>76200</xdr:rowOff>
                  </from>
                  <to>
                    <xdr:col>5</xdr:col>
                    <xdr:colOff>419100</xdr:colOff>
                    <xdr:row>49</xdr:row>
                    <xdr:rowOff>323850</xdr:rowOff>
                  </to>
                </anchor>
              </controlPr>
            </control>
          </mc:Choice>
        </mc:AlternateContent>
        <mc:AlternateContent xmlns:mc="http://schemas.openxmlformats.org/markup-compatibility/2006">
          <mc:Choice Requires="x14">
            <control shapeId="11429" r:id="rId590" name="Option Button 2213">
              <controlPr defaultSize="0" autoFill="0" autoLine="0" autoPict="0">
                <anchor moveWithCells="1">
                  <from>
                    <xdr:col>6</xdr:col>
                    <xdr:colOff>171450</xdr:colOff>
                    <xdr:row>49</xdr:row>
                    <xdr:rowOff>76200</xdr:rowOff>
                  </from>
                  <to>
                    <xdr:col>6</xdr:col>
                    <xdr:colOff>419100</xdr:colOff>
                    <xdr:row>49</xdr:row>
                    <xdr:rowOff>323850</xdr:rowOff>
                  </to>
                </anchor>
              </controlPr>
            </control>
          </mc:Choice>
        </mc:AlternateContent>
        <mc:AlternateContent xmlns:mc="http://schemas.openxmlformats.org/markup-compatibility/2006">
          <mc:Choice Requires="x14">
            <control shapeId="11430" r:id="rId591" name="Option Button 2214">
              <controlPr defaultSize="0" autoFill="0" autoLine="0" autoPict="0">
                <anchor moveWithCells="1">
                  <from>
                    <xdr:col>7</xdr:col>
                    <xdr:colOff>171450</xdr:colOff>
                    <xdr:row>49</xdr:row>
                    <xdr:rowOff>76200</xdr:rowOff>
                  </from>
                  <to>
                    <xdr:col>7</xdr:col>
                    <xdr:colOff>419100</xdr:colOff>
                    <xdr:row>49</xdr:row>
                    <xdr:rowOff>323850</xdr:rowOff>
                  </to>
                </anchor>
              </controlPr>
            </control>
          </mc:Choice>
        </mc:AlternateContent>
        <mc:AlternateContent xmlns:mc="http://schemas.openxmlformats.org/markup-compatibility/2006">
          <mc:Choice Requires="x14">
            <control shapeId="11431" r:id="rId592" name="Option Button 2215">
              <controlPr defaultSize="0" autoFill="0" autoLine="0" autoPict="0">
                <anchor moveWithCells="1">
                  <from>
                    <xdr:col>8</xdr:col>
                    <xdr:colOff>171450</xdr:colOff>
                    <xdr:row>49</xdr:row>
                    <xdr:rowOff>76200</xdr:rowOff>
                  </from>
                  <to>
                    <xdr:col>8</xdr:col>
                    <xdr:colOff>419100</xdr:colOff>
                    <xdr:row>49</xdr:row>
                    <xdr:rowOff>323850</xdr:rowOff>
                  </to>
                </anchor>
              </controlPr>
            </control>
          </mc:Choice>
        </mc:AlternateContent>
        <mc:AlternateContent xmlns:mc="http://schemas.openxmlformats.org/markup-compatibility/2006">
          <mc:Choice Requires="x14">
            <control shapeId="11432" r:id="rId593" name="Option Button 2216">
              <controlPr defaultSize="0" autoFill="0" autoLine="0" autoPict="0">
                <anchor moveWithCells="1">
                  <from>
                    <xdr:col>9</xdr:col>
                    <xdr:colOff>171450</xdr:colOff>
                    <xdr:row>49</xdr:row>
                    <xdr:rowOff>76200</xdr:rowOff>
                  </from>
                  <to>
                    <xdr:col>9</xdr:col>
                    <xdr:colOff>419100</xdr:colOff>
                    <xdr:row>49</xdr:row>
                    <xdr:rowOff>323850</xdr:rowOff>
                  </to>
                </anchor>
              </controlPr>
            </control>
          </mc:Choice>
        </mc:AlternateContent>
        <mc:AlternateContent xmlns:mc="http://schemas.openxmlformats.org/markup-compatibility/2006">
          <mc:Choice Requires="x14">
            <control shapeId="11433" r:id="rId594" name="Option Button 2217">
              <controlPr defaultSize="0" autoFill="0" autoLine="0" autoPict="0">
                <anchor moveWithCells="1">
                  <from>
                    <xdr:col>10</xdr:col>
                    <xdr:colOff>171450</xdr:colOff>
                    <xdr:row>49</xdr:row>
                    <xdr:rowOff>76200</xdr:rowOff>
                  </from>
                  <to>
                    <xdr:col>10</xdr:col>
                    <xdr:colOff>419100</xdr:colOff>
                    <xdr:row>49</xdr:row>
                    <xdr:rowOff>323850</xdr:rowOff>
                  </to>
                </anchor>
              </controlPr>
            </control>
          </mc:Choice>
        </mc:AlternateContent>
        <mc:AlternateContent xmlns:mc="http://schemas.openxmlformats.org/markup-compatibility/2006">
          <mc:Choice Requires="x14">
            <control shapeId="11434" r:id="rId595" name="Option Button 2218">
              <controlPr defaultSize="0" autoFill="0" autoLine="0" autoPict="0">
                <anchor moveWithCells="1">
                  <from>
                    <xdr:col>11</xdr:col>
                    <xdr:colOff>171450</xdr:colOff>
                    <xdr:row>49</xdr:row>
                    <xdr:rowOff>76200</xdr:rowOff>
                  </from>
                  <to>
                    <xdr:col>11</xdr:col>
                    <xdr:colOff>419100</xdr:colOff>
                    <xdr:row>49</xdr:row>
                    <xdr:rowOff>323850</xdr:rowOff>
                  </to>
                </anchor>
              </controlPr>
            </control>
          </mc:Choice>
        </mc:AlternateContent>
        <mc:AlternateContent xmlns:mc="http://schemas.openxmlformats.org/markup-compatibility/2006">
          <mc:Choice Requires="x14">
            <control shapeId="11435" r:id="rId596" name="Option Button 2219">
              <controlPr defaultSize="0" autoFill="0" autoLine="0" autoPict="0">
                <anchor moveWithCells="1">
                  <from>
                    <xdr:col>12</xdr:col>
                    <xdr:colOff>171450</xdr:colOff>
                    <xdr:row>49</xdr:row>
                    <xdr:rowOff>76200</xdr:rowOff>
                  </from>
                  <to>
                    <xdr:col>12</xdr:col>
                    <xdr:colOff>419100</xdr:colOff>
                    <xdr:row>49</xdr:row>
                    <xdr:rowOff>323850</xdr:rowOff>
                  </to>
                </anchor>
              </controlPr>
            </control>
          </mc:Choice>
        </mc:AlternateContent>
        <mc:AlternateContent xmlns:mc="http://schemas.openxmlformats.org/markup-compatibility/2006">
          <mc:Choice Requires="x14">
            <control shapeId="11436" r:id="rId597" name="Option Button 2220">
              <controlPr defaultSize="0" autoFill="0" autoLine="0" autoPict="0">
                <anchor moveWithCells="1">
                  <from>
                    <xdr:col>13</xdr:col>
                    <xdr:colOff>171450</xdr:colOff>
                    <xdr:row>49</xdr:row>
                    <xdr:rowOff>76200</xdr:rowOff>
                  </from>
                  <to>
                    <xdr:col>13</xdr:col>
                    <xdr:colOff>419100</xdr:colOff>
                    <xdr:row>49</xdr:row>
                    <xdr:rowOff>323850</xdr:rowOff>
                  </to>
                </anchor>
              </controlPr>
            </control>
          </mc:Choice>
        </mc:AlternateContent>
        <mc:AlternateContent xmlns:mc="http://schemas.openxmlformats.org/markup-compatibility/2006">
          <mc:Choice Requires="x14">
            <control shapeId="11437" r:id="rId598" name="Option Button 2221">
              <controlPr defaultSize="0" autoFill="0" autoLine="0" autoPict="0">
                <anchor moveWithCells="1">
                  <from>
                    <xdr:col>14</xdr:col>
                    <xdr:colOff>171450</xdr:colOff>
                    <xdr:row>49</xdr:row>
                    <xdr:rowOff>76200</xdr:rowOff>
                  </from>
                  <to>
                    <xdr:col>14</xdr:col>
                    <xdr:colOff>419100</xdr:colOff>
                    <xdr:row>49</xdr:row>
                    <xdr:rowOff>323850</xdr:rowOff>
                  </to>
                </anchor>
              </controlPr>
            </control>
          </mc:Choice>
        </mc:AlternateContent>
        <mc:AlternateContent xmlns:mc="http://schemas.openxmlformats.org/markup-compatibility/2006">
          <mc:Choice Requires="x14">
            <control shapeId="11438" r:id="rId599" name="Option Button 2222">
              <controlPr defaultSize="0" autoFill="0" autoLine="0" autoPict="0">
                <anchor moveWithCells="1">
                  <from>
                    <xdr:col>15</xdr:col>
                    <xdr:colOff>171450</xdr:colOff>
                    <xdr:row>49</xdr:row>
                    <xdr:rowOff>76200</xdr:rowOff>
                  </from>
                  <to>
                    <xdr:col>15</xdr:col>
                    <xdr:colOff>419100</xdr:colOff>
                    <xdr:row>49</xdr:row>
                    <xdr:rowOff>323850</xdr:rowOff>
                  </to>
                </anchor>
              </controlPr>
            </control>
          </mc:Choice>
        </mc:AlternateContent>
        <mc:AlternateContent xmlns:mc="http://schemas.openxmlformats.org/markup-compatibility/2006">
          <mc:Choice Requires="x14">
            <control shapeId="11439" r:id="rId600" name="Option Button 2223">
              <controlPr defaultSize="0" autoFill="0" autoLine="0" autoPict="0">
                <anchor moveWithCells="1">
                  <from>
                    <xdr:col>16</xdr:col>
                    <xdr:colOff>171450</xdr:colOff>
                    <xdr:row>49</xdr:row>
                    <xdr:rowOff>76200</xdr:rowOff>
                  </from>
                  <to>
                    <xdr:col>16</xdr:col>
                    <xdr:colOff>419100</xdr:colOff>
                    <xdr:row>49</xdr:row>
                    <xdr:rowOff>323850</xdr:rowOff>
                  </to>
                </anchor>
              </controlPr>
            </control>
          </mc:Choice>
        </mc:AlternateContent>
        <mc:AlternateContent xmlns:mc="http://schemas.openxmlformats.org/markup-compatibility/2006">
          <mc:Choice Requires="x14">
            <control shapeId="11440" r:id="rId601" name="Group Box 2224">
              <controlPr defaultSize="0" autoFill="0" autoPict="0">
                <anchor moveWithCells="1">
                  <from>
                    <xdr:col>5</xdr:col>
                    <xdr:colOff>28575</xdr:colOff>
                    <xdr:row>49</xdr:row>
                    <xdr:rowOff>47625</xdr:rowOff>
                  </from>
                  <to>
                    <xdr:col>16</xdr:col>
                    <xdr:colOff>533400</xdr:colOff>
                    <xdr:row>49</xdr:row>
                    <xdr:rowOff>333375</xdr:rowOff>
                  </to>
                </anchor>
              </controlPr>
            </control>
          </mc:Choice>
        </mc:AlternateContent>
        <mc:AlternateContent xmlns:mc="http://schemas.openxmlformats.org/markup-compatibility/2006">
          <mc:Choice Requires="x14">
            <control shapeId="11441" r:id="rId602" name="Option Button 2225">
              <controlPr defaultSize="0" autoFill="0" autoLine="0" autoPict="0">
                <anchor moveWithCells="1">
                  <from>
                    <xdr:col>5</xdr:col>
                    <xdr:colOff>171450</xdr:colOff>
                    <xdr:row>50</xdr:row>
                    <xdr:rowOff>76200</xdr:rowOff>
                  </from>
                  <to>
                    <xdr:col>5</xdr:col>
                    <xdr:colOff>419100</xdr:colOff>
                    <xdr:row>50</xdr:row>
                    <xdr:rowOff>323850</xdr:rowOff>
                  </to>
                </anchor>
              </controlPr>
            </control>
          </mc:Choice>
        </mc:AlternateContent>
        <mc:AlternateContent xmlns:mc="http://schemas.openxmlformats.org/markup-compatibility/2006">
          <mc:Choice Requires="x14">
            <control shapeId="11442" r:id="rId603" name="Option Button 2226">
              <controlPr defaultSize="0" autoFill="0" autoLine="0" autoPict="0">
                <anchor moveWithCells="1">
                  <from>
                    <xdr:col>6</xdr:col>
                    <xdr:colOff>171450</xdr:colOff>
                    <xdr:row>50</xdr:row>
                    <xdr:rowOff>76200</xdr:rowOff>
                  </from>
                  <to>
                    <xdr:col>6</xdr:col>
                    <xdr:colOff>419100</xdr:colOff>
                    <xdr:row>50</xdr:row>
                    <xdr:rowOff>323850</xdr:rowOff>
                  </to>
                </anchor>
              </controlPr>
            </control>
          </mc:Choice>
        </mc:AlternateContent>
        <mc:AlternateContent xmlns:mc="http://schemas.openxmlformats.org/markup-compatibility/2006">
          <mc:Choice Requires="x14">
            <control shapeId="11443" r:id="rId604" name="Option Button 2227">
              <controlPr defaultSize="0" autoFill="0" autoLine="0" autoPict="0">
                <anchor moveWithCells="1">
                  <from>
                    <xdr:col>7</xdr:col>
                    <xdr:colOff>171450</xdr:colOff>
                    <xdr:row>50</xdr:row>
                    <xdr:rowOff>76200</xdr:rowOff>
                  </from>
                  <to>
                    <xdr:col>7</xdr:col>
                    <xdr:colOff>419100</xdr:colOff>
                    <xdr:row>50</xdr:row>
                    <xdr:rowOff>323850</xdr:rowOff>
                  </to>
                </anchor>
              </controlPr>
            </control>
          </mc:Choice>
        </mc:AlternateContent>
        <mc:AlternateContent xmlns:mc="http://schemas.openxmlformats.org/markup-compatibility/2006">
          <mc:Choice Requires="x14">
            <control shapeId="11444" r:id="rId605" name="Option Button 2228">
              <controlPr defaultSize="0" autoFill="0" autoLine="0" autoPict="0">
                <anchor moveWithCells="1">
                  <from>
                    <xdr:col>8</xdr:col>
                    <xdr:colOff>171450</xdr:colOff>
                    <xdr:row>50</xdr:row>
                    <xdr:rowOff>76200</xdr:rowOff>
                  </from>
                  <to>
                    <xdr:col>8</xdr:col>
                    <xdr:colOff>419100</xdr:colOff>
                    <xdr:row>50</xdr:row>
                    <xdr:rowOff>323850</xdr:rowOff>
                  </to>
                </anchor>
              </controlPr>
            </control>
          </mc:Choice>
        </mc:AlternateContent>
        <mc:AlternateContent xmlns:mc="http://schemas.openxmlformats.org/markup-compatibility/2006">
          <mc:Choice Requires="x14">
            <control shapeId="11445" r:id="rId606" name="Option Button 2229">
              <controlPr defaultSize="0" autoFill="0" autoLine="0" autoPict="0">
                <anchor moveWithCells="1">
                  <from>
                    <xdr:col>9</xdr:col>
                    <xdr:colOff>171450</xdr:colOff>
                    <xdr:row>50</xdr:row>
                    <xdr:rowOff>76200</xdr:rowOff>
                  </from>
                  <to>
                    <xdr:col>9</xdr:col>
                    <xdr:colOff>419100</xdr:colOff>
                    <xdr:row>50</xdr:row>
                    <xdr:rowOff>323850</xdr:rowOff>
                  </to>
                </anchor>
              </controlPr>
            </control>
          </mc:Choice>
        </mc:AlternateContent>
        <mc:AlternateContent xmlns:mc="http://schemas.openxmlformats.org/markup-compatibility/2006">
          <mc:Choice Requires="x14">
            <control shapeId="11446" r:id="rId607" name="Option Button 2230">
              <controlPr defaultSize="0" autoFill="0" autoLine="0" autoPict="0">
                <anchor moveWithCells="1">
                  <from>
                    <xdr:col>10</xdr:col>
                    <xdr:colOff>171450</xdr:colOff>
                    <xdr:row>50</xdr:row>
                    <xdr:rowOff>76200</xdr:rowOff>
                  </from>
                  <to>
                    <xdr:col>10</xdr:col>
                    <xdr:colOff>419100</xdr:colOff>
                    <xdr:row>50</xdr:row>
                    <xdr:rowOff>323850</xdr:rowOff>
                  </to>
                </anchor>
              </controlPr>
            </control>
          </mc:Choice>
        </mc:AlternateContent>
        <mc:AlternateContent xmlns:mc="http://schemas.openxmlformats.org/markup-compatibility/2006">
          <mc:Choice Requires="x14">
            <control shapeId="11447" r:id="rId608" name="Option Button 2231">
              <controlPr defaultSize="0" autoFill="0" autoLine="0" autoPict="0">
                <anchor moveWithCells="1">
                  <from>
                    <xdr:col>11</xdr:col>
                    <xdr:colOff>171450</xdr:colOff>
                    <xdr:row>50</xdr:row>
                    <xdr:rowOff>76200</xdr:rowOff>
                  </from>
                  <to>
                    <xdr:col>11</xdr:col>
                    <xdr:colOff>419100</xdr:colOff>
                    <xdr:row>50</xdr:row>
                    <xdr:rowOff>323850</xdr:rowOff>
                  </to>
                </anchor>
              </controlPr>
            </control>
          </mc:Choice>
        </mc:AlternateContent>
        <mc:AlternateContent xmlns:mc="http://schemas.openxmlformats.org/markup-compatibility/2006">
          <mc:Choice Requires="x14">
            <control shapeId="11448" r:id="rId609" name="Option Button 2232">
              <controlPr defaultSize="0" autoFill="0" autoLine="0" autoPict="0">
                <anchor moveWithCells="1">
                  <from>
                    <xdr:col>12</xdr:col>
                    <xdr:colOff>171450</xdr:colOff>
                    <xdr:row>50</xdr:row>
                    <xdr:rowOff>76200</xdr:rowOff>
                  </from>
                  <to>
                    <xdr:col>12</xdr:col>
                    <xdr:colOff>419100</xdr:colOff>
                    <xdr:row>50</xdr:row>
                    <xdr:rowOff>323850</xdr:rowOff>
                  </to>
                </anchor>
              </controlPr>
            </control>
          </mc:Choice>
        </mc:AlternateContent>
        <mc:AlternateContent xmlns:mc="http://schemas.openxmlformats.org/markup-compatibility/2006">
          <mc:Choice Requires="x14">
            <control shapeId="11449" r:id="rId610" name="Option Button 2233">
              <controlPr defaultSize="0" autoFill="0" autoLine="0" autoPict="0">
                <anchor moveWithCells="1">
                  <from>
                    <xdr:col>13</xdr:col>
                    <xdr:colOff>171450</xdr:colOff>
                    <xdr:row>50</xdr:row>
                    <xdr:rowOff>76200</xdr:rowOff>
                  </from>
                  <to>
                    <xdr:col>13</xdr:col>
                    <xdr:colOff>419100</xdr:colOff>
                    <xdr:row>50</xdr:row>
                    <xdr:rowOff>323850</xdr:rowOff>
                  </to>
                </anchor>
              </controlPr>
            </control>
          </mc:Choice>
        </mc:AlternateContent>
        <mc:AlternateContent xmlns:mc="http://schemas.openxmlformats.org/markup-compatibility/2006">
          <mc:Choice Requires="x14">
            <control shapeId="11450" r:id="rId611" name="Option Button 2234">
              <controlPr defaultSize="0" autoFill="0" autoLine="0" autoPict="0">
                <anchor moveWithCells="1">
                  <from>
                    <xdr:col>14</xdr:col>
                    <xdr:colOff>171450</xdr:colOff>
                    <xdr:row>50</xdr:row>
                    <xdr:rowOff>76200</xdr:rowOff>
                  </from>
                  <to>
                    <xdr:col>14</xdr:col>
                    <xdr:colOff>419100</xdr:colOff>
                    <xdr:row>50</xdr:row>
                    <xdr:rowOff>323850</xdr:rowOff>
                  </to>
                </anchor>
              </controlPr>
            </control>
          </mc:Choice>
        </mc:AlternateContent>
        <mc:AlternateContent xmlns:mc="http://schemas.openxmlformats.org/markup-compatibility/2006">
          <mc:Choice Requires="x14">
            <control shapeId="11451" r:id="rId612" name="Option Button 2235">
              <controlPr defaultSize="0" autoFill="0" autoLine="0" autoPict="0">
                <anchor moveWithCells="1">
                  <from>
                    <xdr:col>15</xdr:col>
                    <xdr:colOff>171450</xdr:colOff>
                    <xdr:row>50</xdr:row>
                    <xdr:rowOff>76200</xdr:rowOff>
                  </from>
                  <to>
                    <xdr:col>15</xdr:col>
                    <xdr:colOff>419100</xdr:colOff>
                    <xdr:row>50</xdr:row>
                    <xdr:rowOff>323850</xdr:rowOff>
                  </to>
                </anchor>
              </controlPr>
            </control>
          </mc:Choice>
        </mc:AlternateContent>
        <mc:AlternateContent xmlns:mc="http://schemas.openxmlformats.org/markup-compatibility/2006">
          <mc:Choice Requires="x14">
            <control shapeId="11452" r:id="rId613" name="Option Button 2236">
              <controlPr defaultSize="0" autoFill="0" autoLine="0" autoPict="0">
                <anchor moveWithCells="1">
                  <from>
                    <xdr:col>16</xdr:col>
                    <xdr:colOff>171450</xdr:colOff>
                    <xdr:row>50</xdr:row>
                    <xdr:rowOff>76200</xdr:rowOff>
                  </from>
                  <to>
                    <xdr:col>16</xdr:col>
                    <xdr:colOff>419100</xdr:colOff>
                    <xdr:row>50</xdr:row>
                    <xdr:rowOff>323850</xdr:rowOff>
                  </to>
                </anchor>
              </controlPr>
            </control>
          </mc:Choice>
        </mc:AlternateContent>
        <mc:AlternateContent xmlns:mc="http://schemas.openxmlformats.org/markup-compatibility/2006">
          <mc:Choice Requires="x14">
            <control shapeId="11453" r:id="rId614" name="Group Box 2237">
              <controlPr defaultSize="0" autoFill="0" autoPict="0">
                <anchor moveWithCells="1">
                  <from>
                    <xdr:col>5</xdr:col>
                    <xdr:colOff>28575</xdr:colOff>
                    <xdr:row>50</xdr:row>
                    <xdr:rowOff>47625</xdr:rowOff>
                  </from>
                  <to>
                    <xdr:col>16</xdr:col>
                    <xdr:colOff>533400</xdr:colOff>
                    <xdr:row>50</xdr:row>
                    <xdr:rowOff>333375</xdr:rowOff>
                  </to>
                </anchor>
              </controlPr>
            </control>
          </mc:Choice>
        </mc:AlternateContent>
        <mc:AlternateContent xmlns:mc="http://schemas.openxmlformats.org/markup-compatibility/2006">
          <mc:Choice Requires="x14">
            <control shapeId="11454" r:id="rId615" name="Option Button 2238">
              <controlPr defaultSize="0" autoFill="0" autoLine="0" autoPict="0">
                <anchor moveWithCells="1">
                  <from>
                    <xdr:col>5</xdr:col>
                    <xdr:colOff>171450</xdr:colOff>
                    <xdr:row>51</xdr:row>
                    <xdr:rowOff>76200</xdr:rowOff>
                  </from>
                  <to>
                    <xdr:col>5</xdr:col>
                    <xdr:colOff>419100</xdr:colOff>
                    <xdr:row>51</xdr:row>
                    <xdr:rowOff>323850</xdr:rowOff>
                  </to>
                </anchor>
              </controlPr>
            </control>
          </mc:Choice>
        </mc:AlternateContent>
        <mc:AlternateContent xmlns:mc="http://schemas.openxmlformats.org/markup-compatibility/2006">
          <mc:Choice Requires="x14">
            <control shapeId="11455" r:id="rId616" name="Option Button 2239">
              <controlPr defaultSize="0" autoFill="0" autoLine="0" autoPict="0">
                <anchor moveWithCells="1">
                  <from>
                    <xdr:col>6</xdr:col>
                    <xdr:colOff>171450</xdr:colOff>
                    <xdr:row>51</xdr:row>
                    <xdr:rowOff>76200</xdr:rowOff>
                  </from>
                  <to>
                    <xdr:col>6</xdr:col>
                    <xdr:colOff>419100</xdr:colOff>
                    <xdr:row>51</xdr:row>
                    <xdr:rowOff>323850</xdr:rowOff>
                  </to>
                </anchor>
              </controlPr>
            </control>
          </mc:Choice>
        </mc:AlternateContent>
        <mc:AlternateContent xmlns:mc="http://schemas.openxmlformats.org/markup-compatibility/2006">
          <mc:Choice Requires="x14">
            <control shapeId="11456" r:id="rId617" name="Option Button 2240">
              <controlPr defaultSize="0" autoFill="0" autoLine="0" autoPict="0">
                <anchor moveWithCells="1">
                  <from>
                    <xdr:col>7</xdr:col>
                    <xdr:colOff>171450</xdr:colOff>
                    <xdr:row>51</xdr:row>
                    <xdr:rowOff>76200</xdr:rowOff>
                  </from>
                  <to>
                    <xdr:col>7</xdr:col>
                    <xdr:colOff>419100</xdr:colOff>
                    <xdr:row>51</xdr:row>
                    <xdr:rowOff>323850</xdr:rowOff>
                  </to>
                </anchor>
              </controlPr>
            </control>
          </mc:Choice>
        </mc:AlternateContent>
        <mc:AlternateContent xmlns:mc="http://schemas.openxmlformats.org/markup-compatibility/2006">
          <mc:Choice Requires="x14">
            <control shapeId="11457" r:id="rId618" name="Option Button 2241">
              <controlPr defaultSize="0" autoFill="0" autoLine="0" autoPict="0">
                <anchor moveWithCells="1">
                  <from>
                    <xdr:col>8</xdr:col>
                    <xdr:colOff>171450</xdr:colOff>
                    <xdr:row>51</xdr:row>
                    <xdr:rowOff>76200</xdr:rowOff>
                  </from>
                  <to>
                    <xdr:col>8</xdr:col>
                    <xdr:colOff>419100</xdr:colOff>
                    <xdr:row>51</xdr:row>
                    <xdr:rowOff>323850</xdr:rowOff>
                  </to>
                </anchor>
              </controlPr>
            </control>
          </mc:Choice>
        </mc:AlternateContent>
        <mc:AlternateContent xmlns:mc="http://schemas.openxmlformats.org/markup-compatibility/2006">
          <mc:Choice Requires="x14">
            <control shapeId="11458" r:id="rId619" name="Option Button 2242">
              <controlPr defaultSize="0" autoFill="0" autoLine="0" autoPict="0">
                <anchor moveWithCells="1">
                  <from>
                    <xdr:col>9</xdr:col>
                    <xdr:colOff>171450</xdr:colOff>
                    <xdr:row>51</xdr:row>
                    <xdr:rowOff>76200</xdr:rowOff>
                  </from>
                  <to>
                    <xdr:col>9</xdr:col>
                    <xdr:colOff>419100</xdr:colOff>
                    <xdr:row>51</xdr:row>
                    <xdr:rowOff>323850</xdr:rowOff>
                  </to>
                </anchor>
              </controlPr>
            </control>
          </mc:Choice>
        </mc:AlternateContent>
        <mc:AlternateContent xmlns:mc="http://schemas.openxmlformats.org/markup-compatibility/2006">
          <mc:Choice Requires="x14">
            <control shapeId="11459" r:id="rId620" name="Option Button 2243">
              <controlPr defaultSize="0" autoFill="0" autoLine="0" autoPict="0">
                <anchor moveWithCells="1">
                  <from>
                    <xdr:col>10</xdr:col>
                    <xdr:colOff>171450</xdr:colOff>
                    <xdr:row>51</xdr:row>
                    <xdr:rowOff>76200</xdr:rowOff>
                  </from>
                  <to>
                    <xdr:col>10</xdr:col>
                    <xdr:colOff>419100</xdr:colOff>
                    <xdr:row>51</xdr:row>
                    <xdr:rowOff>323850</xdr:rowOff>
                  </to>
                </anchor>
              </controlPr>
            </control>
          </mc:Choice>
        </mc:AlternateContent>
        <mc:AlternateContent xmlns:mc="http://schemas.openxmlformats.org/markup-compatibility/2006">
          <mc:Choice Requires="x14">
            <control shapeId="11460" r:id="rId621" name="Option Button 2244">
              <controlPr defaultSize="0" autoFill="0" autoLine="0" autoPict="0">
                <anchor moveWithCells="1">
                  <from>
                    <xdr:col>11</xdr:col>
                    <xdr:colOff>171450</xdr:colOff>
                    <xdr:row>51</xdr:row>
                    <xdr:rowOff>76200</xdr:rowOff>
                  </from>
                  <to>
                    <xdr:col>11</xdr:col>
                    <xdr:colOff>419100</xdr:colOff>
                    <xdr:row>51</xdr:row>
                    <xdr:rowOff>323850</xdr:rowOff>
                  </to>
                </anchor>
              </controlPr>
            </control>
          </mc:Choice>
        </mc:AlternateContent>
        <mc:AlternateContent xmlns:mc="http://schemas.openxmlformats.org/markup-compatibility/2006">
          <mc:Choice Requires="x14">
            <control shapeId="11461" r:id="rId622" name="Option Button 2245">
              <controlPr defaultSize="0" autoFill="0" autoLine="0" autoPict="0">
                <anchor moveWithCells="1">
                  <from>
                    <xdr:col>12</xdr:col>
                    <xdr:colOff>171450</xdr:colOff>
                    <xdr:row>51</xdr:row>
                    <xdr:rowOff>76200</xdr:rowOff>
                  </from>
                  <to>
                    <xdr:col>12</xdr:col>
                    <xdr:colOff>419100</xdr:colOff>
                    <xdr:row>51</xdr:row>
                    <xdr:rowOff>323850</xdr:rowOff>
                  </to>
                </anchor>
              </controlPr>
            </control>
          </mc:Choice>
        </mc:AlternateContent>
        <mc:AlternateContent xmlns:mc="http://schemas.openxmlformats.org/markup-compatibility/2006">
          <mc:Choice Requires="x14">
            <control shapeId="11462" r:id="rId623" name="Option Button 2246">
              <controlPr defaultSize="0" autoFill="0" autoLine="0" autoPict="0">
                <anchor moveWithCells="1">
                  <from>
                    <xdr:col>13</xdr:col>
                    <xdr:colOff>171450</xdr:colOff>
                    <xdr:row>51</xdr:row>
                    <xdr:rowOff>76200</xdr:rowOff>
                  </from>
                  <to>
                    <xdr:col>13</xdr:col>
                    <xdr:colOff>419100</xdr:colOff>
                    <xdr:row>51</xdr:row>
                    <xdr:rowOff>323850</xdr:rowOff>
                  </to>
                </anchor>
              </controlPr>
            </control>
          </mc:Choice>
        </mc:AlternateContent>
        <mc:AlternateContent xmlns:mc="http://schemas.openxmlformats.org/markup-compatibility/2006">
          <mc:Choice Requires="x14">
            <control shapeId="11463" r:id="rId624" name="Option Button 2247">
              <controlPr defaultSize="0" autoFill="0" autoLine="0" autoPict="0">
                <anchor moveWithCells="1">
                  <from>
                    <xdr:col>14</xdr:col>
                    <xdr:colOff>171450</xdr:colOff>
                    <xdr:row>51</xdr:row>
                    <xdr:rowOff>76200</xdr:rowOff>
                  </from>
                  <to>
                    <xdr:col>14</xdr:col>
                    <xdr:colOff>419100</xdr:colOff>
                    <xdr:row>51</xdr:row>
                    <xdr:rowOff>323850</xdr:rowOff>
                  </to>
                </anchor>
              </controlPr>
            </control>
          </mc:Choice>
        </mc:AlternateContent>
        <mc:AlternateContent xmlns:mc="http://schemas.openxmlformats.org/markup-compatibility/2006">
          <mc:Choice Requires="x14">
            <control shapeId="11464" r:id="rId625" name="Option Button 2248">
              <controlPr defaultSize="0" autoFill="0" autoLine="0" autoPict="0">
                <anchor moveWithCells="1">
                  <from>
                    <xdr:col>15</xdr:col>
                    <xdr:colOff>171450</xdr:colOff>
                    <xdr:row>51</xdr:row>
                    <xdr:rowOff>76200</xdr:rowOff>
                  </from>
                  <to>
                    <xdr:col>15</xdr:col>
                    <xdr:colOff>419100</xdr:colOff>
                    <xdr:row>51</xdr:row>
                    <xdr:rowOff>323850</xdr:rowOff>
                  </to>
                </anchor>
              </controlPr>
            </control>
          </mc:Choice>
        </mc:AlternateContent>
        <mc:AlternateContent xmlns:mc="http://schemas.openxmlformats.org/markup-compatibility/2006">
          <mc:Choice Requires="x14">
            <control shapeId="11465" r:id="rId626" name="Option Button 2249">
              <controlPr defaultSize="0" autoFill="0" autoLine="0" autoPict="0">
                <anchor moveWithCells="1">
                  <from>
                    <xdr:col>16</xdr:col>
                    <xdr:colOff>171450</xdr:colOff>
                    <xdr:row>51</xdr:row>
                    <xdr:rowOff>76200</xdr:rowOff>
                  </from>
                  <to>
                    <xdr:col>16</xdr:col>
                    <xdr:colOff>419100</xdr:colOff>
                    <xdr:row>51</xdr:row>
                    <xdr:rowOff>323850</xdr:rowOff>
                  </to>
                </anchor>
              </controlPr>
            </control>
          </mc:Choice>
        </mc:AlternateContent>
        <mc:AlternateContent xmlns:mc="http://schemas.openxmlformats.org/markup-compatibility/2006">
          <mc:Choice Requires="x14">
            <control shapeId="11466" r:id="rId627" name="Group Box 2250">
              <controlPr defaultSize="0" autoFill="0" autoPict="0">
                <anchor moveWithCells="1">
                  <from>
                    <xdr:col>5</xdr:col>
                    <xdr:colOff>28575</xdr:colOff>
                    <xdr:row>51</xdr:row>
                    <xdr:rowOff>47625</xdr:rowOff>
                  </from>
                  <to>
                    <xdr:col>16</xdr:col>
                    <xdr:colOff>533400</xdr:colOff>
                    <xdr:row>51</xdr:row>
                    <xdr:rowOff>333375</xdr:rowOff>
                  </to>
                </anchor>
              </controlPr>
            </control>
          </mc:Choice>
        </mc:AlternateContent>
        <mc:AlternateContent xmlns:mc="http://schemas.openxmlformats.org/markup-compatibility/2006">
          <mc:Choice Requires="x14">
            <control shapeId="11467" r:id="rId628" name="Option Button 2251">
              <controlPr defaultSize="0" autoFill="0" autoLine="0" autoPict="0">
                <anchor moveWithCells="1">
                  <from>
                    <xdr:col>5</xdr:col>
                    <xdr:colOff>171450</xdr:colOff>
                    <xdr:row>52</xdr:row>
                    <xdr:rowOff>76200</xdr:rowOff>
                  </from>
                  <to>
                    <xdr:col>5</xdr:col>
                    <xdr:colOff>419100</xdr:colOff>
                    <xdr:row>52</xdr:row>
                    <xdr:rowOff>323850</xdr:rowOff>
                  </to>
                </anchor>
              </controlPr>
            </control>
          </mc:Choice>
        </mc:AlternateContent>
        <mc:AlternateContent xmlns:mc="http://schemas.openxmlformats.org/markup-compatibility/2006">
          <mc:Choice Requires="x14">
            <control shapeId="11468" r:id="rId629" name="Option Button 2252">
              <controlPr defaultSize="0" autoFill="0" autoLine="0" autoPict="0">
                <anchor moveWithCells="1">
                  <from>
                    <xdr:col>6</xdr:col>
                    <xdr:colOff>171450</xdr:colOff>
                    <xdr:row>52</xdr:row>
                    <xdr:rowOff>76200</xdr:rowOff>
                  </from>
                  <to>
                    <xdr:col>6</xdr:col>
                    <xdr:colOff>419100</xdr:colOff>
                    <xdr:row>52</xdr:row>
                    <xdr:rowOff>323850</xdr:rowOff>
                  </to>
                </anchor>
              </controlPr>
            </control>
          </mc:Choice>
        </mc:AlternateContent>
        <mc:AlternateContent xmlns:mc="http://schemas.openxmlformats.org/markup-compatibility/2006">
          <mc:Choice Requires="x14">
            <control shapeId="11469" r:id="rId630" name="Option Button 2253">
              <controlPr defaultSize="0" autoFill="0" autoLine="0" autoPict="0">
                <anchor moveWithCells="1">
                  <from>
                    <xdr:col>7</xdr:col>
                    <xdr:colOff>171450</xdr:colOff>
                    <xdr:row>52</xdr:row>
                    <xdr:rowOff>76200</xdr:rowOff>
                  </from>
                  <to>
                    <xdr:col>7</xdr:col>
                    <xdr:colOff>419100</xdr:colOff>
                    <xdr:row>52</xdr:row>
                    <xdr:rowOff>323850</xdr:rowOff>
                  </to>
                </anchor>
              </controlPr>
            </control>
          </mc:Choice>
        </mc:AlternateContent>
        <mc:AlternateContent xmlns:mc="http://schemas.openxmlformats.org/markup-compatibility/2006">
          <mc:Choice Requires="x14">
            <control shapeId="11470" r:id="rId631" name="Option Button 2254">
              <controlPr defaultSize="0" autoFill="0" autoLine="0" autoPict="0">
                <anchor moveWithCells="1">
                  <from>
                    <xdr:col>8</xdr:col>
                    <xdr:colOff>171450</xdr:colOff>
                    <xdr:row>52</xdr:row>
                    <xdr:rowOff>76200</xdr:rowOff>
                  </from>
                  <to>
                    <xdr:col>8</xdr:col>
                    <xdr:colOff>419100</xdr:colOff>
                    <xdr:row>52</xdr:row>
                    <xdr:rowOff>323850</xdr:rowOff>
                  </to>
                </anchor>
              </controlPr>
            </control>
          </mc:Choice>
        </mc:AlternateContent>
        <mc:AlternateContent xmlns:mc="http://schemas.openxmlformats.org/markup-compatibility/2006">
          <mc:Choice Requires="x14">
            <control shapeId="11471" r:id="rId632" name="Option Button 2255">
              <controlPr defaultSize="0" autoFill="0" autoLine="0" autoPict="0">
                <anchor moveWithCells="1">
                  <from>
                    <xdr:col>9</xdr:col>
                    <xdr:colOff>171450</xdr:colOff>
                    <xdr:row>52</xdr:row>
                    <xdr:rowOff>76200</xdr:rowOff>
                  </from>
                  <to>
                    <xdr:col>9</xdr:col>
                    <xdr:colOff>419100</xdr:colOff>
                    <xdr:row>52</xdr:row>
                    <xdr:rowOff>323850</xdr:rowOff>
                  </to>
                </anchor>
              </controlPr>
            </control>
          </mc:Choice>
        </mc:AlternateContent>
        <mc:AlternateContent xmlns:mc="http://schemas.openxmlformats.org/markup-compatibility/2006">
          <mc:Choice Requires="x14">
            <control shapeId="11472" r:id="rId633" name="Option Button 2256">
              <controlPr defaultSize="0" autoFill="0" autoLine="0" autoPict="0">
                <anchor moveWithCells="1">
                  <from>
                    <xdr:col>10</xdr:col>
                    <xdr:colOff>171450</xdr:colOff>
                    <xdr:row>52</xdr:row>
                    <xdr:rowOff>76200</xdr:rowOff>
                  </from>
                  <to>
                    <xdr:col>10</xdr:col>
                    <xdr:colOff>419100</xdr:colOff>
                    <xdr:row>52</xdr:row>
                    <xdr:rowOff>323850</xdr:rowOff>
                  </to>
                </anchor>
              </controlPr>
            </control>
          </mc:Choice>
        </mc:AlternateContent>
        <mc:AlternateContent xmlns:mc="http://schemas.openxmlformats.org/markup-compatibility/2006">
          <mc:Choice Requires="x14">
            <control shapeId="11473" r:id="rId634" name="Option Button 2257">
              <controlPr defaultSize="0" autoFill="0" autoLine="0" autoPict="0">
                <anchor moveWithCells="1">
                  <from>
                    <xdr:col>11</xdr:col>
                    <xdr:colOff>171450</xdr:colOff>
                    <xdr:row>52</xdr:row>
                    <xdr:rowOff>76200</xdr:rowOff>
                  </from>
                  <to>
                    <xdr:col>11</xdr:col>
                    <xdr:colOff>419100</xdr:colOff>
                    <xdr:row>52</xdr:row>
                    <xdr:rowOff>323850</xdr:rowOff>
                  </to>
                </anchor>
              </controlPr>
            </control>
          </mc:Choice>
        </mc:AlternateContent>
        <mc:AlternateContent xmlns:mc="http://schemas.openxmlformats.org/markup-compatibility/2006">
          <mc:Choice Requires="x14">
            <control shapeId="11474" r:id="rId635" name="Option Button 2258">
              <controlPr defaultSize="0" autoFill="0" autoLine="0" autoPict="0">
                <anchor moveWithCells="1">
                  <from>
                    <xdr:col>12</xdr:col>
                    <xdr:colOff>171450</xdr:colOff>
                    <xdr:row>52</xdr:row>
                    <xdr:rowOff>76200</xdr:rowOff>
                  </from>
                  <to>
                    <xdr:col>12</xdr:col>
                    <xdr:colOff>419100</xdr:colOff>
                    <xdr:row>52</xdr:row>
                    <xdr:rowOff>323850</xdr:rowOff>
                  </to>
                </anchor>
              </controlPr>
            </control>
          </mc:Choice>
        </mc:AlternateContent>
        <mc:AlternateContent xmlns:mc="http://schemas.openxmlformats.org/markup-compatibility/2006">
          <mc:Choice Requires="x14">
            <control shapeId="11475" r:id="rId636" name="Option Button 2259">
              <controlPr defaultSize="0" autoFill="0" autoLine="0" autoPict="0">
                <anchor moveWithCells="1">
                  <from>
                    <xdr:col>13</xdr:col>
                    <xdr:colOff>171450</xdr:colOff>
                    <xdr:row>52</xdr:row>
                    <xdr:rowOff>76200</xdr:rowOff>
                  </from>
                  <to>
                    <xdr:col>13</xdr:col>
                    <xdr:colOff>419100</xdr:colOff>
                    <xdr:row>52</xdr:row>
                    <xdr:rowOff>323850</xdr:rowOff>
                  </to>
                </anchor>
              </controlPr>
            </control>
          </mc:Choice>
        </mc:AlternateContent>
        <mc:AlternateContent xmlns:mc="http://schemas.openxmlformats.org/markup-compatibility/2006">
          <mc:Choice Requires="x14">
            <control shapeId="11476" r:id="rId637" name="Option Button 2260">
              <controlPr defaultSize="0" autoFill="0" autoLine="0" autoPict="0">
                <anchor moveWithCells="1">
                  <from>
                    <xdr:col>14</xdr:col>
                    <xdr:colOff>171450</xdr:colOff>
                    <xdr:row>52</xdr:row>
                    <xdr:rowOff>76200</xdr:rowOff>
                  </from>
                  <to>
                    <xdr:col>14</xdr:col>
                    <xdr:colOff>419100</xdr:colOff>
                    <xdr:row>52</xdr:row>
                    <xdr:rowOff>323850</xdr:rowOff>
                  </to>
                </anchor>
              </controlPr>
            </control>
          </mc:Choice>
        </mc:AlternateContent>
        <mc:AlternateContent xmlns:mc="http://schemas.openxmlformats.org/markup-compatibility/2006">
          <mc:Choice Requires="x14">
            <control shapeId="11477" r:id="rId638" name="Option Button 2261">
              <controlPr defaultSize="0" autoFill="0" autoLine="0" autoPict="0">
                <anchor moveWithCells="1">
                  <from>
                    <xdr:col>15</xdr:col>
                    <xdr:colOff>171450</xdr:colOff>
                    <xdr:row>52</xdr:row>
                    <xdr:rowOff>76200</xdr:rowOff>
                  </from>
                  <to>
                    <xdr:col>15</xdr:col>
                    <xdr:colOff>419100</xdr:colOff>
                    <xdr:row>52</xdr:row>
                    <xdr:rowOff>323850</xdr:rowOff>
                  </to>
                </anchor>
              </controlPr>
            </control>
          </mc:Choice>
        </mc:AlternateContent>
        <mc:AlternateContent xmlns:mc="http://schemas.openxmlformats.org/markup-compatibility/2006">
          <mc:Choice Requires="x14">
            <control shapeId="11478" r:id="rId639" name="Option Button 2262">
              <controlPr defaultSize="0" autoFill="0" autoLine="0" autoPict="0">
                <anchor moveWithCells="1">
                  <from>
                    <xdr:col>16</xdr:col>
                    <xdr:colOff>171450</xdr:colOff>
                    <xdr:row>52</xdr:row>
                    <xdr:rowOff>76200</xdr:rowOff>
                  </from>
                  <to>
                    <xdr:col>16</xdr:col>
                    <xdr:colOff>419100</xdr:colOff>
                    <xdr:row>52</xdr:row>
                    <xdr:rowOff>323850</xdr:rowOff>
                  </to>
                </anchor>
              </controlPr>
            </control>
          </mc:Choice>
        </mc:AlternateContent>
        <mc:AlternateContent xmlns:mc="http://schemas.openxmlformats.org/markup-compatibility/2006">
          <mc:Choice Requires="x14">
            <control shapeId="11479" r:id="rId640" name="Group Box 2263">
              <controlPr defaultSize="0" autoFill="0" autoPict="0">
                <anchor moveWithCells="1">
                  <from>
                    <xdr:col>5</xdr:col>
                    <xdr:colOff>28575</xdr:colOff>
                    <xdr:row>52</xdr:row>
                    <xdr:rowOff>47625</xdr:rowOff>
                  </from>
                  <to>
                    <xdr:col>16</xdr:col>
                    <xdr:colOff>533400</xdr:colOff>
                    <xdr:row>52</xdr:row>
                    <xdr:rowOff>333375</xdr:rowOff>
                  </to>
                </anchor>
              </controlPr>
            </control>
          </mc:Choice>
        </mc:AlternateContent>
        <mc:AlternateContent xmlns:mc="http://schemas.openxmlformats.org/markup-compatibility/2006">
          <mc:Choice Requires="x14">
            <control shapeId="11480" r:id="rId641" name="Option Button 2264">
              <controlPr defaultSize="0" autoFill="0" autoLine="0" autoPict="0">
                <anchor moveWithCells="1">
                  <from>
                    <xdr:col>5</xdr:col>
                    <xdr:colOff>171450</xdr:colOff>
                    <xdr:row>53</xdr:row>
                    <xdr:rowOff>76200</xdr:rowOff>
                  </from>
                  <to>
                    <xdr:col>5</xdr:col>
                    <xdr:colOff>419100</xdr:colOff>
                    <xdr:row>53</xdr:row>
                    <xdr:rowOff>323850</xdr:rowOff>
                  </to>
                </anchor>
              </controlPr>
            </control>
          </mc:Choice>
        </mc:AlternateContent>
        <mc:AlternateContent xmlns:mc="http://schemas.openxmlformats.org/markup-compatibility/2006">
          <mc:Choice Requires="x14">
            <control shapeId="11481" r:id="rId642" name="Option Button 2265">
              <controlPr defaultSize="0" autoFill="0" autoLine="0" autoPict="0">
                <anchor moveWithCells="1">
                  <from>
                    <xdr:col>6</xdr:col>
                    <xdr:colOff>171450</xdr:colOff>
                    <xdr:row>53</xdr:row>
                    <xdr:rowOff>76200</xdr:rowOff>
                  </from>
                  <to>
                    <xdr:col>6</xdr:col>
                    <xdr:colOff>419100</xdr:colOff>
                    <xdr:row>53</xdr:row>
                    <xdr:rowOff>323850</xdr:rowOff>
                  </to>
                </anchor>
              </controlPr>
            </control>
          </mc:Choice>
        </mc:AlternateContent>
        <mc:AlternateContent xmlns:mc="http://schemas.openxmlformats.org/markup-compatibility/2006">
          <mc:Choice Requires="x14">
            <control shapeId="11482" r:id="rId643" name="Option Button 2266">
              <controlPr defaultSize="0" autoFill="0" autoLine="0" autoPict="0">
                <anchor moveWithCells="1">
                  <from>
                    <xdr:col>7</xdr:col>
                    <xdr:colOff>171450</xdr:colOff>
                    <xdr:row>53</xdr:row>
                    <xdr:rowOff>76200</xdr:rowOff>
                  </from>
                  <to>
                    <xdr:col>7</xdr:col>
                    <xdr:colOff>419100</xdr:colOff>
                    <xdr:row>53</xdr:row>
                    <xdr:rowOff>323850</xdr:rowOff>
                  </to>
                </anchor>
              </controlPr>
            </control>
          </mc:Choice>
        </mc:AlternateContent>
        <mc:AlternateContent xmlns:mc="http://schemas.openxmlformats.org/markup-compatibility/2006">
          <mc:Choice Requires="x14">
            <control shapeId="11483" r:id="rId644" name="Option Button 2267">
              <controlPr defaultSize="0" autoFill="0" autoLine="0" autoPict="0">
                <anchor moveWithCells="1">
                  <from>
                    <xdr:col>8</xdr:col>
                    <xdr:colOff>171450</xdr:colOff>
                    <xdr:row>53</xdr:row>
                    <xdr:rowOff>76200</xdr:rowOff>
                  </from>
                  <to>
                    <xdr:col>8</xdr:col>
                    <xdr:colOff>419100</xdr:colOff>
                    <xdr:row>53</xdr:row>
                    <xdr:rowOff>323850</xdr:rowOff>
                  </to>
                </anchor>
              </controlPr>
            </control>
          </mc:Choice>
        </mc:AlternateContent>
        <mc:AlternateContent xmlns:mc="http://schemas.openxmlformats.org/markup-compatibility/2006">
          <mc:Choice Requires="x14">
            <control shapeId="11484" r:id="rId645" name="Option Button 2268">
              <controlPr defaultSize="0" autoFill="0" autoLine="0" autoPict="0">
                <anchor moveWithCells="1">
                  <from>
                    <xdr:col>9</xdr:col>
                    <xdr:colOff>171450</xdr:colOff>
                    <xdr:row>53</xdr:row>
                    <xdr:rowOff>76200</xdr:rowOff>
                  </from>
                  <to>
                    <xdr:col>9</xdr:col>
                    <xdr:colOff>419100</xdr:colOff>
                    <xdr:row>53</xdr:row>
                    <xdr:rowOff>323850</xdr:rowOff>
                  </to>
                </anchor>
              </controlPr>
            </control>
          </mc:Choice>
        </mc:AlternateContent>
        <mc:AlternateContent xmlns:mc="http://schemas.openxmlformats.org/markup-compatibility/2006">
          <mc:Choice Requires="x14">
            <control shapeId="11485" r:id="rId646" name="Option Button 2269">
              <controlPr defaultSize="0" autoFill="0" autoLine="0" autoPict="0">
                <anchor moveWithCells="1">
                  <from>
                    <xdr:col>10</xdr:col>
                    <xdr:colOff>171450</xdr:colOff>
                    <xdr:row>53</xdr:row>
                    <xdr:rowOff>76200</xdr:rowOff>
                  </from>
                  <to>
                    <xdr:col>10</xdr:col>
                    <xdr:colOff>419100</xdr:colOff>
                    <xdr:row>53</xdr:row>
                    <xdr:rowOff>323850</xdr:rowOff>
                  </to>
                </anchor>
              </controlPr>
            </control>
          </mc:Choice>
        </mc:AlternateContent>
        <mc:AlternateContent xmlns:mc="http://schemas.openxmlformats.org/markup-compatibility/2006">
          <mc:Choice Requires="x14">
            <control shapeId="11486" r:id="rId647" name="Option Button 2270">
              <controlPr defaultSize="0" autoFill="0" autoLine="0" autoPict="0">
                <anchor moveWithCells="1">
                  <from>
                    <xdr:col>11</xdr:col>
                    <xdr:colOff>171450</xdr:colOff>
                    <xdr:row>53</xdr:row>
                    <xdr:rowOff>76200</xdr:rowOff>
                  </from>
                  <to>
                    <xdr:col>11</xdr:col>
                    <xdr:colOff>419100</xdr:colOff>
                    <xdr:row>53</xdr:row>
                    <xdr:rowOff>323850</xdr:rowOff>
                  </to>
                </anchor>
              </controlPr>
            </control>
          </mc:Choice>
        </mc:AlternateContent>
        <mc:AlternateContent xmlns:mc="http://schemas.openxmlformats.org/markup-compatibility/2006">
          <mc:Choice Requires="x14">
            <control shapeId="11487" r:id="rId648" name="Option Button 2271">
              <controlPr defaultSize="0" autoFill="0" autoLine="0" autoPict="0">
                <anchor moveWithCells="1">
                  <from>
                    <xdr:col>12</xdr:col>
                    <xdr:colOff>171450</xdr:colOff>
                    <xdr:row>53</xdr:row>
                    <xdr:rowOff>76200</xdr:rowOff>
                  </from>
                  <to>
                    <xdr:col>12</xdr:col>
                    <xdr:colOff>419100</xdr:colOff>
                    <xdr:row>53</xdr:row>
                    <xdr:rowOff>323850</xdr:rowOff>
                  </to>
                </anchor>
              </controlPr>
            </control>
          </mc:Choice>
        </mc:AlternateContent>
        <mc:AlternateContent xmlns:mc="http://schemas.openxmlformats.org/markup-compatibility/2006">
          <mc:Choice Requires="x14">
            <control shapeId="11488" r:id="rId649" name="Option Button 2272">
              <controlPr defaultSize="0" autoFill="0" autoLine="0" autoPict="0">
                <anchor moveWithCells="1">
                  <from>
                    <xdr:col>13</xdr:col>
                    <xdr:colOff>171450</xdr:colOff>
                    <xdr:row>53</xdr:row>
                    <xdr:rowOff>76200</xdr:rowOff>
                  </from>
                  <to>
                    <xdr:col>13</xdr:col>
                    <xdr:colOff>419100</xdr:colOff>
                    <xdr:row>53</xdr:row>
                    <xdr:rowOff>323850</xdr:rowOff>
                  </to>
                </anchor>
              </controlPr>
            </control>
          </mc:Choice>
        </mc:AlternateContent>
        <mc:AlternateContent xmlns:mc="http://schemas.openxmlformats.org/markup-compatibility/2006">
          <mc:Choice Requires="x14">
            <control shapeId="11489" r:id="rId650" name="Option Button 2273">
              <controlPr defaultSize="0" autoFill="0" autoLine="0" autoPict="0">
                <anchor moveWithCells="1">
                  <from>
                    <xdr:col>14</xdr:col>
                    <xdr:colOff>171450</xdr:colOff>
                    <xdr:row>53</xdr:row>
                    <xdr:rowOff>76200</xdr:rowOff>
                  </from>
                  <to>
                    <xdr:col>14</xdr:col>
                    <xdr:colOff>419100</xdr:colOff>
                    <xdr:row>53</xdr:row>
                    <xdr:rowOff>323850</xdr:rowOff>
                  </to>
                </anchor>
              </controlPr>
            </control>
          </mc:Choice>
        </mc:AlternateContent>
        <mc:AlternateContent xmlns:mc="http://schemas.openxmlformats.org/markup-compatibility/2006">
          <mc:Choice Requires="x14">
            <control shapeId="11490" r:id="rId651" name="Option Button 2274">
              <controlPr defaultSize="0" autoFill="0" autoLine="0" autoPict="0">
                <anchor moveWithCells="1">
                  <from>
                    <xdr:col>15</xdr:col>
                    <xdr:colOff>171450</xdr:colOff>
                    <xdr:row>53</xdr:row>
                    <xdr:rowOff>76200</xdr:rowOff>
                  </from>
                  <to>
                    <xdr:col>15</xdr:col>
                    <xdr:colOff>419100</xdr:colOff>
                    <xdr:row>53</xdr:row>
                    <xdr:rowOff>323850</xdr:rowOff>
                  </to>
                </anchor>
              </controlPr>
            </control>
          </mc:Choice>
        </mc:AlternateContent>
        <mc:AlternateContent xmlns:mc="http://schemas.openxmlformats.org/markup-compatibility/2006">
          <mc:Choice Requires="x14">
            <control shapeId="11491" r:id="rId652" name="Option Button 2275">
              <controlPr defaultSize="0" autoFill="0" autoLine="0" autoPict="0">
                <anchor moveWithCells="1">
                  <from>
                    <xdr:col>16</xdr:col>
                    <xdr:colOff>171450</xdr:colOff>
                    <xdr:row>53</xdr:row>
                    <xdr:rowOff>76200</xdr:rowOff>
                  </from>
                  <to>
                    <xdr:col>16</xdr:col>
                    <xdr:colOff>419100</xdr:colOff>
                    <xdr:row>53</xdr:row>
                    <xdr:rowOff>323850</xdr:rowOff>
                  </to>
                </anchor>
              </controlPr>
            </control>
          </mc:Choice>
        </mc:AlternateContent>
        <mc:AlternateContent xmlns:mc="http://schemas.openxmlformats.org/markup-compatibility/2006">
          <mc:Choice Requires="x14">
            <control shapeId="11492" r:id="rId653" name="Group Box 2276">
              <controlPr defaultSize="0" autoFill="0" autoPict="0">
                <anchor moveWithCells="1">
                  <from>
                    <xdr:col>5</xdr:col>
                    <xdr:colOff>28575</xdr:colOff>
                    <xdr:row>53</xdr:row>
                    <xdr:rowOff>47625</xdr:rowOff>
                  </from>
                  <to>
                    <xdr:col>16</xdr:col>
                    <xdr:colOff>533400</xdr:colOff>
                    <xdr:row>53</xdr:row>
                    <xdr:rowOff>333375</xdr:rowOff>
                  </to>
                </anchor>
              </controlPr>
            </control>
          </mc:Choice>
        </mc:AlternateContent>
        <mc:AlternateContent xmlns:mc="http://schemas.openxmlformats.org/markup-compatibility/2006">
          <mc:Choice Requires="x14">
            <control shapeId="11493" r:id="rId654" name="Option Button 2277">
              <controlPr defaultSize="0" autoFill="0" autoLine="0" autoPict="0">
                <anchor moveWithCells="1">
                  <from>
                    <xdr:col>5</xdr:col>
                    <xdr:colOff>171450</xdr:colOff>
                    <xdr:row>54</xdr:row>
                    <xdr:rowOff>76200</xdr:rowOff>
                  </from>
                  <to>
                    <xdr:col>5</xdr:col>
                    <xdr:colOff>419100</xdr:colOff>
                    <xdr:row>54</xdr:row>
                    <xdr:rowOff>323850</xdr:rowOff>
                  </to>
                </anchor>
              </controlPr>
            </control>
          </mc:Choice>
        </mc:AlternateContent>
        <mc:AlternateContent xmlns:mc="http://schemas.openxmlformats.org/markup-compatibility/2006">
          <mc:Choice Requires="x14">
            <control shapeId="11494" r:id="rId655" name="Option Button 2278">
              <controlPr defaultSize="0" autoFill="0" autoLine="0" autoPict="0">
                <anchor moveWithCells="1">
                  <from>
                    <xdr:col>6</xdr:col>
                    <xdr:colOff>171450</xdr:colOff>
                    <xdr:row>54</xdr:row>
                    <xdr:rowOff>76200</xdr:rowOff>
                  </from>
                  <to>
                    <xdr:col>6</xdr:col>
                    <xdr:colOff>419100</xdr:colOff>
                    <xdr:row>54</xdr:row>
                    <xdr:rowOff>323850</xdr:rowOff>
                  </to>
                </anchor>
              </controlPr>
            </control>
          </mc:Choice>
        </mc:AlternateContent>
        <mc:AlternateContent xmlns:mc="http://schemas.openxmlformats.org/markup-compatibility/2006">
          <mc:Choice Requires="x14">
            <control shapeId="11495" r:id="rId656" name="Option Button 2279">
              <controlPr defaultSize="0" autoFill="0" autoLine="0" autoPict="0">
                <anchor moveWithCells="1">
                  <from>
                    <xdr:col>7</xdr:col>
                    <xdr:colOff>171450</xdr:colOff>
                    <xdr:row>54</xdr:row>
                    <xdr:rowOff>76200</xdr:rowOff>
                  </from>
                  <to>
                    <xdr:col>7</xdr:col>
                    <xdr:colOff>419100</xdr:colOff>
                    <xdr:row>54</xdr:row>
                    <xdr:rowOff>323850</xdr:rowOff>
                  </to>
                </anchor>
              </controlPr>
            </control>
          </mc:Choice>
        </mc:AlternateContent>
        <mc:AlternateContent xmlns:mc="http://schemas.openxmlformats.org/markup-compatibility/2006">
          <mc:Choice Requires="x14">
            <control shapeId="11496" r:id="rId657" name="Option Button 2280">
              <controlPr defaultSize="0" autoFill="0" autoLine="0" autoPict="0">
                <anchor moveWithCells="1">
                  <from>
                    <xdr:col>8</xdr:col>
                    <xdr:colOff>171450</xdr:colOff>
                    <xdr:row>54</xdr:row>
                    <xdr:rowOff>76200</xdr:rowOff>
                  </from>
                  <to>
                    <xdr:col>8</xdr:col>
                    <xdr:colOff>419100</xdr:colOff>
                    <xdr:row>54</xdr:row>
                    <xdr:rowOff>323850</xdr:rowOff>
                  </to>
                </anchor>
              </controlPr>
            </control>
          </mc:Choice>
        </mc:AlternateContent>
        <mc:AlternateContent xmlns:mc="http://schemas.openxmlformats.org/markup-compatibility/2006">
          <mc:Choice Requires="x14">
            <control shapeId="11497" r:id="rId658" name="Option Button 2281">
              <controlPr defaultSize="0" autoFill="0" autoLine="0" autoPict="0">
                <anchor moveWithCells="1">
                  <from>
                    <xdr:col>9</xdr:col>
                    <xdr:colOff>171450</xdr:colOff>
                    <xdr:row>54</xdr:row>
                    <xdr:rowOff>76200</xdr:rowOff>
                  </from>
                  <to>
                    <xdr:col>9</xdr:col>
                    <xdr:colOff>419100</xdr:colOff>
                    <xdr:row>54</xdr:row>
                    <xdr:rowOff>323850</xdr:rowOff>
                  </to>
                </anchor>
              </controlPr>
            </control>
          </mc:Choice>
        </mc:AlternateContent>
        <mc:AlternateContent xmlns:mc="http://schemas.openxmlformats.org/markup-compatibility/2006">
          <mc:Choice Requires="x14">
            <control shapeId="11498" r:id="rId659" name="Option Button 2282">
              <controlPr defaultSize="0" autoFill="0" autoLine="0" autoPict="0">
                <anchor moveWithCells="1">
                  <from>
                    <xdr:col>10</xdr:col>
                    <xdr:colOff>171450</xdr:colOff>
                    <xdr:row>54</xdr:row>
                    <xdr:rowOff>76200</xdr:rowOff>
                  </from>
                  <to>
                    <xdr:col>10</xdr:col>
                    <xdr:colOff>419100</xdr:colOff>
                    <xdr:row>54</xdr:row>
                    <xdr:rowOff>323850</xdr:rowOff>
                  </to>
                </anchor>
              </controlPr>
            </control>
          </mc:Choice>
        </mc:AlternateContent>
        <mc:AlternateContent xmlns:mc="http://schemas.openxmlformats.org/markup-compatibility/2006">
          <mc:Choice Requires="x14">
            <control shapeId="11499" r:id="rId660" name="Option Button 2283">
              <controlPr defaultSize="0" autoFill="0" autoLine="0" autoPict="0">
                <anchor moveWithCells="1">
                  <from>
                    <xdr:col>11</xdr:col>
                    <xdr:colOff>171450</xdr:colOff>
                    <xdr:row>54</xdr:row>
                    <xdr:rowOff>76200</xdr:rowOff>
                  </from>
                  <to>
                    <xdr:col>11</xdr:col>
                    <xdr:colOff>419100</xdr:colOff>
                    <xdr:row>54</xdr:row>
                    <xdr:rowOff>323850</xdr:rowOff>
                  </to>
                </anchor>
              </controlPr>
            </control>
          </mc:Choice>
        </mc:AlternateContent>
        <mc:AlternateContent xmlns:mc="http://schemas.openxmlformats.org/markup-compatibility/2006">
          <mc:Choice Requires="x14">
            <control shapeId="11500" r:id="rId661" name="Option Button 2284">
              <controlPr defaultSize="0" autoFill="0" autoLine="0" autoPict="0">
                <anchor moveWithCells="1">
                  <from>
                    <xdr:col>12</xdr:col>
                    <xdr:colOff>171450</xdr:colOff>
                    <xdr:row>54</xdr:row>
                    <xdr:rowOff>76200</xdr:rowOff>
                  </from>
                  <to>
                    <xdr:col>12</xdr:col>
                    <xdr:colOff>419100</xdr:colOff>
                    <xdr:row>54</xdr:row>
                    <xdr:rowOff>323850</xdr:rowOff>
                  </to>
                </anchor>
              </controlPr>
            </control>
          </mc:Choice>
        </mc:AlternateContent>
        <mc:AlternateContent xmlns:mc="http://schemas.openxmlformats.org/markup-compatibility/2006">
          <mc:Choice Requires="x14">
            <control shapeId="11501" r:id="rId662" name="Option Button 2285">
              <controlPr defaultSize="0" autoFill="0" autoLine="0" autoPict="0">
                <anchor moveWithCells="1">
                  <from>
                    <xdr:col>13</xdr:col>
                    <xdr:colOff>171450</xdr:colOff>
                    <xdr:row>54</xdr:row>
                    <xdr:rowOff>76200</xdr:rowOff>
                  </from>
                  <to>
                    <xdr:col>13</xdr:col>
                    <xdr:colOff>419100</xdr:colOff>
                    <xdr:row>54</xdr:row>
                    <xdr:rowOff>323850</xdr:rowOff>
                  </to>
                </anchor>
              </controlPr>
            </control>
          </mc:Choice>
        </mc:AlternateContent>
        <mc:AlternateContent xmlns:mc="http://schemas.openxmlformats.org/markup-compatibility/2006">
          <mc:Choice Requires="x14">
            <control shapeId="11502" r:id="rId663" name="Option Button 2286">
              <controlPr defaultSize="0" autoFill="0" autoLine="0" autoPict="0">
                <anchor moveWithCells="1">
                  <from>
                    <xdr:col>14</xdr:col>
                    <xdr:colOff>171450</xdr:colOff>
                    <xdr:row>54</xdr:row>
                    <xdr:rowOff>76200</xdr:rowOff>
                  </from>
                  <to>
                    <xdr:col>14</xdr:col>
                    <xdr:colOff>419100</xdr:colOff>
                    <xdr:row>54</xdr:row>
                    <xdr:rowOff>323850</xdr:rowOff>
                  </to>
                </anchor>
              </controlPr>
            </control>
          </mc:Choice>
        </mc:AlternateContent>
        <mc:AlternateContent xmlns:mc="http://schemas.openxmlformats.org/markup-compatibility/2006">
          <mc:Choice Requires="x14">
            <control shapeId="11503" r:id="rId664" name="Option Button 2287">
              <controlPr defaultSize="0" autoFill="0" autoLine="0" autoPict="0">
                <anchor moveWithCells="1">
                  <from>
                    <xdr:col>15</xdr:col>
                    <xdr:colOff>171450</xdr:colOff>
                    <xdr:row>54</xdr:row>
                    <xdr:rowOff>76200</xdr:rowOff>
                  </from>
                  <to>
                    <xdr:col>15</xdr:col>
                    <xdr:colOff>419100</xdr:colOff>
                    <xdr:row>54</xdr:row>
                    <xdr:rowOff>323850</xdr:rowOff>
                  </to>
                </anchor>
              </controlPr>
            </control>
          </mc:Choice>
        </mc:AlternateContent>
        <mc:AlternateContent xmlns:mc="http://schemas.openxmlformats.org/markup-compatibility/2006">
          <mc:Choice Requires="x14">
            <control shapeId="11504" r:id="rId665" name="Option Button 2288">
              <controlPr defaultSize="0" autoFill="0" autoLine="0" autoPict="0">
                <anchor moveWithCells="1">
                  <from>
                    <xdr:col>16</xdr:col>
                    <xdr:colOff>171450</xdr:colOff>
                    <xdr:row>54</xdr:row>
                    <xdr:rowOff>76200</xdr:rowOff>
                  </from>
                  <to>
                    <xdr:col>16</xdr:col>
                    <xdr:colOff>419100</xdr:colOff>
                    <xdr:row>54</xdr:row>
                    <xdr:rowOff>323850</xdr:rowOff>
                  </to>
                </anchor>
              </controlPr>
            </control>
          </mc:Choice>
        </mc:AlternateContent>
        <mc:AlternateContent xmlns:mc="http://schemas.openxmlformats.org/markup-compatibility/2006">
          <mc:Choice Requires="x14">
            <control shapeId="11505" r:id="rId666" name="Group Box 2289">
              <controlPr defaultSize="0" autoFill="0" autoPict="0">
                <anchor moveWithCells="1">
                  <from>
                    <xdr:col>5</xdr:col>
                    <xdr:colOff>28575</xdr:colOff>
                    <xdr:row>54</xdr:row>
                    <xdr:rowOff>47625</xdr:rowOff>
                  </from>
                  <to>
                    <xdr:col>16</xdr:col>
                    <xdr:colOff>533400</xdr:colOff>
                    <xdr:row>54</xdr:row>
                    <xdr:rowOff>333375</xdr:rowOff>
                  </to>
                </anchor>
              </controlPr>
            </control>
          </mc:Choice>
        </mc:AlternateContent>
        <mc:AlternateContent xmlns:mc="http://schemas.openxmlformats.org/markup-compatibility/2006">
          <mc:Choice Requires="x14">
            <control shapeId="11506" r:id="rId667" name="Option Button 2290">
              <controlPr defaultSize="0" autoFill="0" autoLine="0" autoPict="0">
                <anchor moveWithCells="1">
                  <from>
                    <xdr:col>5</xdr:col>
                    <xdr:colOff>171450</xdr:colOff>
                    <xdr:row>55</xdr:row>
                    <xdr:rowOff>76200</xdr:rowOff>
                  </from>
                  <to>
                    <xdr:col>5</xdr:col>
                    <xdr:colOff>419100</xdr:colOff>
                    <xdr:row>55</xdr:row>
                    <xdr:rowOff>323850</xdr:rowOff>
                  </to>
                </anchor>
              </controlPr>
            </control>
          </mc:Choice>
        </mc:AlternateContent>
        <mc:AlternateContent xmlns:mc="http://schemas.openxmlformats.org/markup-compatibility/2006">
          <mc:Choice Requires="x14">
            <control shapeId="11507" r:id="rId668" name="Option Button 2291">
              <controlPr defaultSize="0" autoFill="0" autoLine="0" autoPict="0">
                <anchor moveWithCells="1">
                  <from>
                    <xdr:col>6</xdr:col>
                    <xdr:colOff>171450</xdr:colOff>
                    <xdr:row>55</xdr:row>
                    <xdr:rowOff>76200</xdr:rowOff>
                  </from>
                  <to>
                    <xdr:col>6</xdr:col>
                    <xdr:colOff>419100</xdr:colOff>
                    <xdr:row>55</xdr:row>
                    <xdr:rowOff>323850</xdr:rowOff>
                  </to>
                </anchor>
              </controlPr>
            </control>
          </mc:Choice>
        </mc:AlternateContent>
        <mc:AlternateContent xmlns:mc="http://schemas.openxmlformats.org/markup-compatibility/2006">
          <mc:Choice Requires="x14">
            <control shapeId="11508" r:id="rId669" name="Option Button 2292">
              <controlPr defaultSize="0" autoFill="0" autoLine="0" autoPict="0">
                <anchor moveWithCells="1">
                  <from>
                    <xdr:col>7</xdr:col>
                    <xdr:colOff>171450</xdr:colOff>
                    <xdr:row>55</xdr:row>
                    <xdr:rowOff>76200</xdr:rowOff>
                  </from>
                  <to>
                    <xdr:col>7</xdr:col>
                    <xdr:colOff>419100</xdr:colOff>
                    <xdr:row>55</xdr:row>
                    <xdr:rowOff>323850</xdr:rowOff>
                  </to>
                </anchor>
              </controlPr>
            </control>
          </mc:Choice>
        </mc:AlternateContent>
        <mc:AlternateContent xmlns:mc="http://schemas.openxmlformats.org/markup-compatibility/2006">
          <mc:Choice Requires="x14">
            <control shapeId="11509" r:id="rId670" name="Option Button 2293">
              <controlPr defaultSize="0" autoFill="0" autoLine="0" autoPict="0">
                <anchor moveWithCells="1">
                  <from>
                    <xdr:col>8</xdr:col>
                    <xdr:colOff>171450</xdr:colOff>
                    <xdr:row>55</xdr:row>
                    <xdr:rowOff>76200</xdr:rowOff>
                  </from>
                  <to>
                    <xdr:col>8</xdr:col>
                    <xdr:colOff>419100</xdr:colOff>
                    <xdr:row>55</xdr:row>
                    <xdr:rowOff>323850</xdr:rowOff>
                  </to>
                </anchor>
              </controlPr>
            </control>
          </mc:Choice>
        </mc:AlternateContent>
        <mc:AlternateContent xmlns:mc="http://schemas.openxmlformats.org/markup-compatibility/2006">
          <mc:Choice Requires="x14">
            <control shapeId="11510" r:id="rId671" name="Option Button 2294">
              <controlPr defaultSize="0" autoFill="0" autoLine="0" autoPict="0">
                <anchor moveWithCells="1">
                  <from>
                    <xdr:col>9</xdr:col>
                    <xdr:colOff>171450</xdr:colOff>
                    <xdr:row>55</xdr:row>
                    <xdr:rowOff>76200</xdr:rowOff>
                  </from>
                  <to>
                    <xdr:col>9</xdr:col>
                    <xdr:colOff>419100</xdr:colOff>
                    <xdr:row>55</xdr:row>
                    <xdr:rowOff>323850</xdr:rowOff>
                  </to>
                </anchor>
              </controlPr>
            </control>
          </mc:Choice>
        </mc:AlternateContent>
        <mc:AlternateContent xmlns:mc="http://schemas.openxmlformats.org/markup-compatibility/2006">
          <mc:Choice Requires="x14">
            <control shapeId="11511" r:id="rId672" name="Option Button 2295">
              <controlPr defaultSize="0" autoFill="0" autoLine="0" autoPict="0">
                <anchor moveWithCells="1">
                  <from>
                    <xdr:col>10</xdr:col>
                    <xdr:colOff>171450</xdr:colOff>
                    <xdr:row>55</xdr:row>
                    <xdr:rowOff>76200</xdr:rowOff>
                  </from>
                  <to>
                    <xdr:col>10</xdr:col>
                    <xdr:colOff>419100</xdr:colOff>
                    <xdr:row>55</xdr:row>
                    <xdr:rowOff>323850</xdr:rowOff>
                  </to>
                </anchor>
              </controlPr>
            </control>
          </mc:Choice>
        </mc:AlternateContent>
        <mc:AlternateContent xmlns:mc="http://schemas.openxmlformats.org/markup-compatibility/2006">
          <mc:Choice Requires="x14">
            <control shapeId="11512" r:id="rId673" name="Option Button 2296">
              <controlPr defaultSize="0" autoFill="0" autoLine="0" autoPict="0">
                <anchor moveWithCells="1">
                  <from>
                    <xdr:col>11</xdr:col>
                    <xdr:colOff>171450</xdr:colOff>
                    <xdr:row>55</xdr:row>
                    <xdr:rowOff>76200</xdr:rowOff>
                  </from>
                  <to>
                    <xdr:col>11</xdr:col>
                    <xdr:colOff>419100</xdr:colOff>
                    <xdr:row>55</xdr:row>
                    <xdr:rowOff>323850</xdr:rowOff>
                  </to>
                </anchor>
              </controlPr>
            </control>
          </mc:Choice>
        </mc:AlternateContent>
        <mc:AlternateContent xmlns:mc="http://schemas.openxmlformats.org/markup-compatibility/2006">
          <mc:Choice Requires="x14">
            <control shapeId="11513" r:id="rId674" name="Option Button 2297">
              <controlPr defaultSize="0" autoFill="0" autoLine="0" autoPict="0">
                <anchor moveWithCells="1">
                  <from>
                    <xdr:col>12</xdr:col>
                    <xdr:colOff>171450</xdr:colOff>
                    <xdr:row>55</xdr:row>
                    <xdr:rowOff>76200</xdr:rowOff>
                  </from>
                  <to>
                    <xdr:col>12</xdr:col>
                    <xdr:colOff>419100</xdr:colOff>
                    <xdr:row>55</xdr:row>
                    <xdr:rowOff>323850</xdr:rowOff>
                  </to>
                </anchor>
              </controlPr>
            </control>
          </mc:Choice>
        </mc:AlternateContent>
        <mc:AlternateContent xmlns:mc="http://schemas.openxmlformats.org/markup-compatibility/2006">
          <mc:Choice Requires="x14">
            <control shapeId="11514" r:id="rId675" name="Option Button 2298">
              <controlPr defaultSize="0" autoFill="0" autoLine="0" autoPict="0">
                <anchor moveWithCells="1">
                  <from>
                    <xdr:col>13</xdr:col>
                    <xdr:colOff>171450</xdr:colOff>
                    <xdr:row>55</xdr:row>
                    <xdr:rowOff>76200</xdr:rowOff>
                  </from>
                  <to>
                    <xdr:col>13</xdr:col>
                    <xdr:colOff>419100</xdr:colOff>
                    <xdr:row>55</xdr:row>
                    <xdr:rowOff>323850</xdr:rowOff>
                  </to>
                </anchor>
              </controlPr>
            </control>
          </mc:Choice>
        </mc:AlternateContent>
        <mc:AlternateContent xmlns:mc="http://schemas.openxmlformats.org/markup-compatibility/2006">
          <mc:Choice Requires="x14">
            <control shapeId="11515" r:id="rId676" name="Option Button 2299">
              <controlPr defaultSize="0" autoFill="0" autoLine="0" autoPict="0">
                <anchor moveWithCells="1">
                  <from>
                    <xdr:col>14</xdr:col>
                    <xdr:colOff>171450</xdr:colOff>
                    <xdr:row>55</xdr:row>
                    <xdr:rowOff>76200</xdr:rowOff>
                  </from>
                  <to>
                    <xdr:col>14</xdr:col>
                    <xdr:colOff>419100</xdr:colOff>
                    <xdr:row>55</xdr:row>
                    <xdr:rowOff>323850</xdr:rowOff>
                  </to>
                </anchor>
              </controlPr>
            </control>
          </mc:Choice>
        </mc:AlternateContent>
        <mc:AlternateContent xmlns:mc="http://schemas.openxmlformats.org/markup-compatibility/2006">
          <mc:Choice Requires="x14">
            <control shapeId="11516" r:id="rId677" name="Option Button 2300">
              <controlPr defaultSize="0" autoFill="0" autoLine="0" autoPict="0">
                <anchor moveWithCells="1">
                  <from>
                    <xdr:col>15</xdr:col>
                    <xdr:colOff>171450</xdr:colOff>
                    <xdr:row>55</xdr:row>
                    <xdr:rowOff>76200</xdr:rowOff>
                  </from>
                  <to>
                    <xdr:col>15</xdr:col>
                    <xdr:colOff>419100</xdr:colOff>
                    <xdr:row>55</xdr:row>
                    <xdr:rowOff>323850</xdr:rowOff>
                  </to>
                </anchor>
              </controlPr>
            </control>
          </mc:Choice>
        </mc:AlternateContent>
        <mc:AlternateContent xmlns:mc="http://schemas.openxmlformats.org/markup-compatibility/2006">
          <mc:Choice Requires="x14">
            <control shapeId="11517" r:id="rId678" name="Option Button 2301">
              <controlPr defaultSize="0" autoFill="0" autoLine="0" autoPict="0">
                <anchor moveWithCells="1">
                  <from>
                    <xdr:col>16</xdr:col>
                    <xdr:colOff>171450</xdr:colOff>
                    <xdr:row>55</xdr:row>
                    <xdr:rowOff>76200</xdr:rowOff>
                  </from>
                  <to>
                    <xdr:col>16</xdr:col>
                    <xdr:colOff>419100</xdr:colOff>
                    <xdr:row>55</xdr:row>
                    <xdr:rowOff>323850</xdr:rowOff>
                  </to>
                </anchor>
              </controlPr>
            </control>
          </mc:Choice>
        </mc:AlternateContent>
        <mc:AlternateContent xmlns:mc="http://schemas.openxmlformats.org/markup-compatibility/2006">
          <mc:Choice Requires="x14">
            <control shapeId="11518" r:id="rId679" name="Group Box 2302">
              <controlPr defaultSize="0" autoFill="0" autoPict="0">
                <anchor moveWithCells="1">
                  <from>
                    <xdr:col>5</xdr:col>
                    <xdr:colOff>28575</xdr:colOff>
                    <xdr:row>55</xdr:row>
                    <xdr:rowOff>47625</xdr:rowOff>
                  </from>
                  <to>
                    <xdr:col>16</xdr:col>
                    <xdr:colOff>533400</xdr:colOff>
                    <xdr:row>55</xdr:row>
                    <xdr:rowOff>333375</xdr:rowOff>
                  </to>
                </anchor>
              </controlPr>
            </control>
          </mc:Choice>
        </mc:AlternateContent>
        <mc:AlternateContent xmlns:mc="http://schemas.openxmlformats.org/markup-compatibility/2006">
          <mc:Choice Requires="x14">
            <control shapeId="11519" r:id="rId680" name="Option Button 2303">
              <controlPr defaultSize="0" autoFill="0" autoLine="0" autoPict="0">
                <anchor moveWithCells="1">
                  <from>
                    <xdr:col>5</xdr:col>
                    <xdr:colOff>171450</xdr:colOff>
                    <xdr:row>56</xdr:row>
                    <xdr:rowOff>76200</xdr:rowOff>
                  </from>
                  <to>
                    <xdr:col>5</xdr:col>
                    <xdr:colOff>419100</xdr:colOff>
                    <xdr:row>56</xdr:row>
                    <xdr:rowOff>323850</xdr:rowOff>
                  </to>
                </anchor>
              </controlPr>
            </control>
          </mc:Choice>
        </mc:AlternateContent>
        <mc:AlternateContent xmlns:mc="http://schemas.openxmlformats.org/markup-compatibility/2006">
          <mc:Choice Requires="x14">
            <control shapeId="11520" r:id="rId681" name="Option Button 2304">
              <controlPr defaultSize="0" autoFill="0" autoLine="0" autoPict="0">
                <anchor moveWithCells="1">
                  <from>
                    <xdr:col>6</xdr:col>
                    <xdr:colOff>171450</xdr:colOff>
                    <xdr:row>56</xdr:row>
                    <xdr:rowOff>76200</xdr:rowOff>
                  </from>
                  <to>
                    <xdr:col>6</xdr:col>
                    <xdr:colOff>419100</xdr:colOff>
                    <xdr:row>56</xdr:row>
                    <xdr:rowOff>323850</xdr:rowOff>
                  </to>
                </anchor>
              </controlPr>
            </control>
          </mc:Choice>
        </mc:AlternateContent>
        <mc:AlternateContent xmlns:mc="http://schemas.openxmlformats.org/markup-compatibility/2006">
          <mc:Choice Requires="x14">
            <control shapeId="11521" r:id="rId682" name="Option Button 2305">
              <controlPr defaultSize="0" autoFill="0" autoLine="0" autoPict="0">
                <anchor moveWithCells="1">
                  <from>
                    <xdr:col>7</xdr:col>
                    <xdr:colOff>171450</xdr:colOff>
                    <xdr:row>56</xdr:row>
                    <xdr:rowOff>76200</xdr:rowOff>
                  </from>
                  <to>
                    <xdr:col>7</xdr:col>
                    <xdr:colOff>419100</xdr:colOff>
                    <xdr:row>56</xdr:row>
                    <xdr:rowOff>323850</xdr:rowOff>
                  </to>
                </anchor>
              </controlPr>
            </control>
          </mc:Choice>
        </mc:AlternateContent>
        <mc:AlternateContent xmlns:mc="http://schemas.openxmlformats.org/markup-compatibility/2006">
          <mc:Choice Requires="x14">
            <control shapeId="11522" r:id="rId683" name="Option Button 2306">
              <controlPr defaultSize="0" autoFill="0" autoLine="0" autoPict="0">
                <anchor moveWithCells="1">
                  <from>
                    <xdr:col>8</xdr:col>
                    <xdr:colOff>171450</xdr:colOff>
                    <xdr:row>56</xdr:row>
                    <xdr:rowOff>76200</xdr:rowOff>
                  </from>
                  <to>
                    <xdr:col>8</xdr:col>
                    <xdr:colOff>419100</xdr:colOff>
                    <xdr:row>56</xdr:row>
                    <xdr:rowOff>323850</xdr:rowOff>
                  </to>
                </anchor>
              </controlPr>
            </control>
          </mc:Choice>
        </mc:AlternateContent>
        <mc:AlternateContent xmlns:mc="http://schemas.openxmlformats.org/markup-compatibility/2006">
          <mc:Choice Requires="x14">
            <control shapeId="11523" r:id="rId684" name="Option Button 2307">
              <controlPr defaultSize="0" autoFill="0" autoLine="0" autoPict="0">
                <anchor moveWithCells="1">
                  <from>
                    <xdr:col>9</xdr:col>
                    <xdr:colOff>171450</xdr:colOff>
                    <xdr:row>56</xdr:row>
                    <xdr:rowOff>76200</xdr:rowOff>
                  </from>
                  <to>
                    <xdr:col>9</xdr:col>
                    <xdr:colOff>419100</xdr:colOff>
                    <xdr:row>56</xdr:row>
                    <xdr:rowOff>323850</xdr:rowOff>
                  </to>
                </anchor>
              </controlPr>
            </control>
          </mc:Choice>
        </mc:AlternateContent>
        <mc:AlternateContent xmlns:mc="http://schemas.openxmlformats.org/markup-compatibility/2006">
          <mc:Choice Requires="x14">
            <control shapeId="11524" r:id="rId685" name="Option Button 2308">
              <controlPr defaultSize="0" autoFill="0" autoLine="0" autoPict="0">
                <anchor moveWithCells="1">
                  <from>
                    <xdr:col>10</xdr:col>
                    <xdr:colOff>171450</xdr:colOff>
                    <xdr:row>56</xdr:row>
                    <xdr:rowOff>76200</xdr:rowOff>
                  </from>
                  <to>
                    <xdr:col>10</xdr:col>
                    <xdr:colOff>419100</xdr:colOff>
                    <xdr:row>56</xdr:row>
                    <xdr:rowOff>323850</xdr:rowOff>
                  </to>
                </anchor>
              </controlPr>
            </control>
          </mc:Choice>
        </mc:AlternateContent>
        <mc:AlternateContent xmlns:mc="http://schemas.openxmlformats.org/markup-compatibility/2006">
          <mc:Choice Requires="x14">
            <control shapeId="11525" r:id="rId686" name="Option Button 2309">
              <controlPr defaultSize="0" autoFill="0" autoLine="0" autoPict="0">
                <anchor moveWithCells="1">
                  <from>
                    <xdr:col>11</xdr:col>
                    <xdr:colOff>171450</xdr:colOff>
                    <xdr:row>56</xdr:row>
                    <xdr:rowOff>76200</xdr:rowOff>
                  </from>
                  <to>
                    <xdr:col>11</xdr:col>
                    <xdr:colOff>419100</xdr:colOff>
                    <xdr:row>56</xdr:row>
                    <xdr:rowOff>323850</xdr:rowOff>
                  </to>
                </anchor>
              </controlPr>
            </control>
          </mc:Choice>
        </mc:AlternateContent>
        <mc:AlternateContent xmlns:mc="http://schemas.openxmlformats.org/markup-compatibility/2006">
          <mc:Choice Requires="x14">
            <control shapeId="11526" r:id="rId687" name="Option Button 2310">
              <controlPr defaultSize="0" autoFill="0" autoLine="0" autoPict="0">
                <anchor moveWithCells="1">
                  <from>
                    <xdr:col>12</xdr:col>
                    <xdr:colOff>171450</xdr:colOff>
                    <xdr:row>56</xdr:row>
                    <xdr:rowOff>76200</xdr:rowOff>
                  </from>
                  <to>
                    <xdr:col>12</xdr:col>
                    <xdr:colOff>419100</xdr:colOff>
                    <xdr:row>56</xdr:row>
                    <xdr:rowOff>323850</xdr:rowOff>
                  </to>
                </anchor>
              </controlPr>
            </control>
          </mc:Choice>
        </mc:AlternateContent>
        <mc:AlternateContent xmlns:mc="http://schemas.openxmlformats.org/markup-compatibility/2006">
          <mc:Choice Requires="x14">
            <control shapeId="11527" r:id="rId688" name="Option Button 2311">
              <controlPr defaultSize="0" autoFill="0" autoLine="0" autoPict="0">
                <anchor moveWithCells="1">
                  <from>
                    <xdr:col>13</xdr:col>
                    <xdr:colOff>171450</xdr:colOff>
                    <xdr:row>56</xdr:row>
                    <xdr:rowOff>76200</xdr:rowOff>
                  </from>
                  <to>
                    <xdr:col>13</xdr:col>
                    <xdr:colOff>419100</xdr:colOff>
                    <xdr:row>56</xdr:row>
                    <xdr:rowOff>323850</xdr:rowOff>
                  </to>
                </anchor>
              </controlPr>
            </control>
          </mc:Choice>
        </mc:AlternateContent>
        <mc:AlternateContent xmlns:mc="http://schemas.openxmlformats.org/markup-compatibility/2006">
          <mc:Choice Requires="x14">
            <control shapeId="11528" r:id="rId689" name="Option Button 2312">
              <controlPr defaultSize="0" autoFill="0" autoLine="0" autoPict="0">
                <anchor moveWithCells="1">
                  <from>
                    <xdr:col>14</xdr:col>
                    <xdr:colOff>171450</xdr:colOff>
                    <xdr:row>56</xdr:row>
                    <xdr:rowOff>76200</xdr:rowOff>
                  </from>
                  <to>
                    <xdr:col>14</xdr:col>
                    <xdr:colOff>419100</xdr:colOff>
                    <xdr:row>56</xdr:row>
                    <xdr:rowOff>323850</xdr:rowOff>
                  </to>
                </anchor>
              </controlPr>
            </control>
          </mc:Choice>
        </mc:AlternateContent>
        <mc:AlternateContent xmlns:mc="http://schemas.openxmlformats.org/markup-compatibility/2006">
          <mc:Choice Requires="x14">
            <control shapeId="11529" r:id="rId690" name="Option Button 2313">
              <controlPr defaultSize="0" autoFill="0" autoLine="0" autoPict="0">
                <anchor moveWithCells="1">
                  <from>
                    <xdr:col>15</xdr:col>
                    <xdr:colOff>171450</xdr:colOff>
                    <xdr:row>56</xdr:row>
                    <xdr:rowOff>76200</xdr:rowOff>
                  </from>
                  <to>
                    <xdr:col>15</xdr:col>
                    <xdr:colOff>419100</xdr:colOff>
                    <xdr:row>56</xdr:row>
                    <xdr:rowOff>323850</xdr:rowOff>
                  </to>
                </anchor>
              </controlPr>
            </control>
          </mc:Choice>
        </mc:AlternateContent>
        <mc:AlternateContent xmlns:mc="http://schemas.openxmlformats.org/markup-compatibility/2006">
          <mc:Choice Requires="x14">
            <control shapeId="11530" r:id="rId691" name="Option Button 2314">
              <controlPr defaultSize="0" autoFill="0" autoLine="0" autoPict="0">
                <anchor moveWithCells="1">
                  <from>
                    <xdr:col>16</xdr:col>
                    <xdr:colOff>171450</xdr:colOff>
                    <xdr:row>56</xdr:row>
                    <xdr:rowOff>76200</xdr:rowOff>
                  </from>
                  <to>
                    <xdr:col>16</xdr:col>
                    <xdr:colOff>419100</xdr:colOff>
                    <xdr:row>56</xdr:row>
                    <xdr:rowOff>323850</xdr:rowOff>
                  </to>
                </anchor>
              </controlPr>
            </control>
          </mc:Choice>
        </mc:AlternateContent>
        <mc:AlternateContent xmlns:mc="http://schemas.openxmlformats.org/markup-compatibility/2006">
          <mc:Choice Requires="x14">
            <control shapeId="11531" r:id="rId692" name="Group Box 2315">
              <controlPr defaultSize="0" autoFill="0" autoPict="0">
                <anchor moveWithCells="1">
                  <from>
                    <xdr:col>5</xdr:col>
                    <xdr:colOff>28575</xdr:colOff>
                    <xdr:row>56</xdr:row>
                    <xdr:rowOff>47625</xdr:rowOff>
                  </from>
                  <to>
                    <xdr:col>16</xdr:col>
                    <xdr:colOff>533400</xdr:colOff>
                    <xdr:row>56</xdr:row>
                    <xdr:rowOff>333375</xdr:rowOff>
                  </to>
                </anchor>
              </controlPr>
            </control>
          </mc:Choice>
        </mc:AlternateContent>
        <mc:AlternateContent xmlns:mc="http://schemas.openxmlformats.org/markup-compatibility/2006">
          <mc:Choice Requires="x14">
            <control shapeId="11532" r:id="rId693" name="Option Button 2316">
              <controlPr defaultSize="0" autoFill="0" autoLine="0" autoPict="0">
                <anchor moveWithCells="1">
                  <from>
                    <xdr:col>5</xdr:col>
                    <xdr:colOff>171450</xdr:colOff>
                    <xdr:row>57</xdr:row>
                    <xdr:rowOff>76200</xdr:rowOff>
                  </from>
                  <to>
                    <xdr:col>5</xdr:col>
                    <xdr:colOff>419100</xdr:colOff>
                    <xdr:row>57</xdr:row>
                    <xdr:rowOff>323850</xdr:rowOff>
                  </to>
                </anchor>
              </controlPr>
            </control>
          </mc:Choice>
        </mc:AlternateContent>
        <mc:AlternateContent xmlns:mc="http://schemas.openxmlformats.org/markup-compatibility/2006">
          <mc:Choice Requires="x14">
            <control shapeId="11533" r:id="rId694" name="Option Button 2317">
              <controlPr defaultSize="0" autoFill="0" autoLine="0" autoPict="0">
                <anchor moveWithCells="1">
                  <from>
                    <xdr:col>6</xdr:col>
                    <xdr:colOff>171450</xdr:colOff>
                    <xdr:row>57</xdr:row>
                    <xdr:rowOff>76200</xdr:rowOff>
                  </from>
                  <to>
                    <xdr:col>6</xdr:col>
                    <xdr:colOff>419100</xdr:colOff>
                    <xdr:row>57</xdr:row>
                    <xdr:rowOff>323850</xdr:rowOff>
                  </to>
                </anchor>
              </controlPr>
            </control>
          </mc:Choice>
        </mc:AlternateContent>
        <mc:AlternateContent xmlns:mc="http://schemas.openxmlformats.org/markup-compatibility/2006">
          <mc:Choice Requires="x14">
            <control shapeId="11534" r:id="rId695" name="Option Button 2318">
              <controlPr defaultSize="0" autoFill="0" autoLine="0" autoPict="0">
                <anchor moveWithCells="1">
                  <from>
                    <xdr:col>7</xdr:col>
                    <xdr:colOff>171450</xdr:colOff>
                    <xdr:row>57</xdr:row>
                    <xdr:rowOff>76200</xdr:rowOff>
                  </from>
                  <to>
                    <xdr:col>7</xdr:col>
                    <xdr:colOff>419100</xdr:colOff>
                    <xdr:row>57</xdr:row>
                    <xdr:rowOff>323850</xdr:rowOff>
                  </to>
                </anchor>
              </controlPr>
            </control>
          </mc:Choice>
        </mc:AlternateContent>
        <mc:AlternateContent xmlns:mc="http://schemas.openxmlformats.org/markup-compatibility/2006">
          <mc:Choice Requires="x14">
            <control shapeId="11535" r:id="rId696" name="Option Button 2319">
              <controlPr defaultSize="0" autoFill="0" autoLine="0" autoPict="0">
                <anchor moveWithCells="1">
                  <from>
                    <xdr:col>8</xdr:col>
                    <xdr:colOff>171450</xdr:colOff>
                    <xdr:row>57</xdr:row>
                    <xdr:rowOff>76200</xdr:rowOff>
                  </from>
                  <to>
                    <xdr:col>8</xdr:col>
                    <xdr:colOff>419100</xdr:colOff>
                    <xdr:row>57</xdr:row>
                    <xdr:rowOff>323850</xdr:rowOff>
                  </to>
                </anchor>
              </controlPr>
            </control>
          </mc:Choice>
        </mc:AlternateContent>
        <mc:AlternateContent xmlns:mc="http://schemas.openxmlformats.org/markup-compatibility/2006">
          <mc:Choice Requires="x14">
            <control shapeId="11536" r:id="rId697" name="Option Button 2320">
              <controlPr defaultSize="0" autoFill="0" autoLine="0" autoPict="0">
                <anchor moveWithCells="1">
                  <from>
                    <xdr:col>9</xdr:col>
                    <xdr:colOff>171450</xdr:colOff>
                    <xdr:row>57</xdr:row>
                    <xdr:rowOff>76200</xdr:rowOff>
                  </from>
                  <to>
                    <xdr:col>9</xdr:col>
                    <xdr:colOff>419100</xdr:colOff>
                    <xdr:row>57</xdr:row>
                    <xdr:rowOff>323850</xdr:rowOff>
                  </to>
                </anchor>
              </controlPr>
            </control>
          </mc:Choice>
        </mc:AlternateContent>
        <mc:AlternateContent xmlns:mc="http://schemas.openxmlformats.org/markup-compatibility/2006">
          <mc:Choice Requires="x14">
            <control shapeId="11537" r:id="rId698" name="Option Button 2321">
              <controlPr defaultSize="0" autoFill="0" autoLine="0" autoPict="0">
                <anchor moveWithCells="1">
                  <from>
                    <xdr:col>10</xdr:col>
                    <xdr:colOff>171450</xdr:colOff>
                    <xdr:row>57</xdr:row>
                    <xdr:rowOff>76200</xdr:rowOff>
                  </from>
                  <to>
                    <xdr:col>10</xdr:col>
                    <xdr:colOff>419100</xdr:colOff>
                    <xdr:row>57</xdr:row>
                    <xdr:rowOff>323850</xdr:rowOff>
                  </to>
                </anchor>
              </controlPr>
            </control>
          </mc:Choice>
        </mc:AlternateContent>
        <mc:AlternateContent xmlns:mc="http://schemas.openxmlformats.org/markup-compatibility/2006">
          <mc:Choice Requires="x14">
            <control shapeId="11538" r:id="rId699" name="Option Button 2322">
              <controlPr defaultSize="0" autoFill="0" autoLine="0" autoPict="0">
                <anchor moveWithCells="1">
                  <from>
                    <xdr:col>11</xdr:col>
                    <xdr:colOff>171450</xdr:colOff>
                    <xdr:row>57</xdr:row>
                    <xdr:rowOff>76200</xdr:rowOff>
                  </from>
                  <to>
                    <xdr:col>11</xdr:col>
                    <xdr:colOff>419100</xdr:colOff>
                    <xdr:row>57</xdr:row>
                    <xdr:rowOff>323850</xdr:rowOff>
                  </to>
                </anchor>
              </controlPr>
            </control>
          </mc:Choice>
        </mc:AlternateContent>
        <mc:AlternateContent xmlns:mc="http://schemas.openxmlformats.org/markup-compatibility/2006">
          <mc:Choice Requires="x14">
            <control shapeId="11539" r:id="rId700" name="Option Button 2323">
              <controlPr defaultSize="0" autoFill="0" autoLine="0" autoPict="0">
                <anchor moveWithCells="1">
                  <from>
                    <xdr:col>12</xdr:col>
                    <xdr:colOff>171450</xdr:colOff>
                    <xdr:row>57</xdr:row>
                    <xdr:rowOff>76200</xdr:rowOff>
                  </from>
                  <to>
                    <xdr:col>12</xdr:col>
                    <xdr:colOff>419100</xdr:colOff>
                    <xdr:row>57</xdr:row>
                    <xdr:rowOff>323850</xdr:rowOff>
                  </to>
                </anchor>
              </controlPr>
            </control>
          </mc:Choice>
        </mc:AlternateContent>
        <mc:AlternateContent xmlns:mc="http://schemas.openxmlformats.org/markup-compatibility/2006">
          <mc:Choice Requires="x14">
            <control shapeId="11540" r:id="rId701" name="Option Button 2324">
              <controlPr defaultSize="0" autoFill="0" autoLine="0" autoPict="0">
                <anchor moveWithCells="1">
                  <from>
                    <xdr:col>13</xdr:col>
                    <xdr:colOff>171450</xdr:colOff>
                    <xdr:row>57</xdr:row>
                    <xdr:rowOff>76200</xdr:rowOff>
                  </from>
                  <to>
                    <xdr:col>13</xdr:col>
                    <xdr:colOff>419100</xdr:colOff>
                    <xdr:row>57</xdr:row>
                    <xdr:rowOff>323850</xdr:rowOff>
                  </to>
                </anchor>
              </controlPr>
            </control>
          </mc:Choice>
        </mc:AlternateContent>
        <mc:AlternateContent xmlns:mc="http://schemas.openxmlformats.org/markup-compatibility/2006">
          <mc:Choice Requires="x14">
            <control shapeId="11541" r:id="rId702" name="Option Button 2325">
              <controlPr defaultSize="0" autoFill="0" autoLine="0" autoPict="0">
                <anchor moveWithCells="1">
                  <from>
                    <xdr:col>14</xdr:col>
                    <xdr:colOff>171450</xdr:colOff>
                    <xdr:row>57</xdr:row>
                    <xdr:rowOff>76200</xdr:rowOff>
                  </from>
                  <to>
                    <xdr:col>14</xdr:col>
                    <xdr:colOff>419100</xdr:colOff>
                    <xdr:row>57</xdr:row>
                    <xdr:rowOff>323850</xdr:rowOff>
                  </to>
                </anchor>
              </controlPr>
            </control>
          </mc:Choice>
        </mc:AlternateContent>
        <mc:AlternateContent xmlns:mc="http://schemas.openxmlformats.org/markup-compatibility/2006">
          <mc:Choice Requires="x14">
            <control shapeId="11542" r:id="rId703" name="Option Button 2326">
              <controlPr defaultSize="0" autoFill="0" autoLine="0" autoPict="0">
                <anchor moveWithCells="1">
                  <from>
                    <xdr:col>15</xdr:col>
                    <xdr:colOff>171450</xdr:colOff>
                    <xdr:row>57</xdr:row>
                    <xdr:rowOff>76200</xdr:rowOff>
                  </from>
                  <to>
                    <xdr:col>15</xdr:col>
                    <xdr:colOff>419100</xdr:colOff>
                    <xdr:row>57</xdr:row>
                    <xdr:rowOff>323850</xdr:rowOff>
                  </to>
                </anchor>
              </controlPr>
            </control>
          </mc:Choice>
        </mc:AlternateContent>
        <mc:AlternateContent xmlns:mc="http://schemas.openxmlformats.org/markup-compatibility/2006">
          <mc:Choice Requires="x14">
            <control shapeId="11543" r:id="rId704" name="Option Button 2327">
              <controlPr defaultSize="0" autoFill="0" autoLine="0" autoPict="0">
                <anchor moveWithCells="1">
                  <from>
                    <xdr:col>16</xdr:col>
                    <xdr:colOff>171450</xdr:colOff>
                    <xdr:row>57</xdr:row>
                    <xdr:rowOff>76200</xdr:rowOff>
                  </from>
                  <to>
                    <xdr:col>16</xdr:col>
                    <xdr:colOff>419100</xdr:colOff>
                    <xdr:row>57</xdr:row>
                    <xdr:rowOff>323850</xdr:rowOff>
                  </to>
                </anchor>
              </controlPr>
            </control>
          </mc:Choice>
        </mc:AlternateContent>
        <mc:AlternateContent xmlns:mc="http://schemas.openxmlformats.org/markup-compatibility/2006">
          <mc:Choice Requires="x14">
            <control shapeId="11544" r:id="rId705" name="Group Box 2328">
              <controlPr defaultSize="0" autoFill="0" autoPict="0">
                <anchor moveWithCells="1">
                  <from>
                    <xdr:col>5</xdr:col>
                    <xdr:colOff>28575</xdr:colOff>
                    <xdr:row>57</xdr:row>
                    <xdr:rowOff>47625</xdr:rowOff>
                  </from>
                  <to>
                    <xdr:col>16</xdr:col>
                    <xdr:colOff>533400</xdr:colOff>
                    <xdr:row>57</xdr:row>
                    <xdr:rowOff>333375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R68"/>
  <sheetViews>
    <sheetView showGridLines="0" zoomScaleNormal="100" workbookViewId="0">
      <selection activeCell="B22" sqref="B22:G22"/>
    </sheetView>
  </sheetViews>
  <sheetFormatPr defaultRowHeight="13.5" x14ac:dyDescent="0.15"/>
  <cols>
    <col min="1" max="1" width="5.625" style="29" customWidth="1"/>
    <col min="2" max="7" width="9.125" style="29" customWidth="1"/>
    <col min="8" max="8" width="9" style="29"/>
    <col min="9" max="9" width="3.625" style="29" customWidth="1"/>
    <col min="10" max="16" width="7.625" style="29" customWidth="1"/>
    <col min="17" max="17" width="5.625" style="29" customWidth="1"/>
    <col min="18" max="18" width="28.625" style="29" customWidth="1"/>
    <col min="19" max="16384" width="9" style="29"/>
  </cols>
  <sheetData>
    <row r="1" spans="1:17" ht="13.5" customHeight="1" x14ac:dyDescent="0.3">
      <c r="A1" s="34"/>
      <c r="B1" s="154" t="s">
        <v>202</v>
      </c>
      <c r="C1" s="154"/>
      <c r="D1" s="154"/>
      <c r="E1" s="154"/>
      <c r="F1" s="154"/>
      <c r="G1" s="154"/>
      <c r="H1" s="154"/>
      <c r="I1" s="154"/>
      <c r="J1" s="154"/>
      <c r="K1" s="35"/>
      <c r="L1" s="35"/>
      <c r="M1" s="35"/>
      <c r="N1" s="35"/>
      <c r="O1" s="156" t="str">
        <f>入力シート!D2</f>
        <v>201X/YY/ZZ</v>
      </c>
      <c r="P1" s="156"/>
      <c r="Q1" s="34"/>
    </row>
    <row r="2" spans="1:17" ht="12" customHeight="1" thickBot="1" x14ac:dyDescent="0.35">
      <c r="A2" s="36"/>
      <c r="B2" s="155"/>
      <c r="C2" s="155"/>
      <c r="D2" s="155"/>
      <c r="E2" s="155"/>
      <c r="F2" s="155"/>
      <c r="G2" s="155"/>
      <c r="H2" s="155"/>
      <c r="I2" s="155"/>
      <c r="J2" s="155"/>
      <c r="K2" s="37"/>
      <c r="L2" s="37"/>
      <c r="M2" s="37"/>
      <c r="N2" s="37"/>
      <c r="O2" s="157"/>
      <c r="P2" s="157"/>
      <c r="Q2" s="38"/>
    </row>
    <row r="3" spans="1:17" ht="9" customHeight="1" thickTop="1" x14ac:dyDescent="0.15">
      <c r="B3" s="39"/>
      <c r="C3" s="39"/>
      <c r="D3" s="39"/>
      <c r="E3" s="39"/>
      <c r="F3" s="39"/>
      <c r="G3" s="39"/>
      <c r="H3" s="39"/>
      <c r="I3" s="39"/>
      <c r="J3" s="40"/>
      <c r="K3" s="40"/>
      <c r="L3" s="40"/>
      <c r="M3" s="40"/>
      <c r="N3" s="40"/>
      <c r="O3" s="40"/>
      <c r="P3" s="40"/>
      <c r="Q3" s="40"/>
    </row>
    <row r="4" spans="1:17" ht="18" customHeight="1" x14ac:dyDescent="0.15">
      <c r="B4" s="39"/>
      <c r="C4" s="39"/>
      <c r="D4" s="39"/>
      <c r="E4" s="39"/>
      <c r="F4" s="39"/>
      <c r="G4" s="39"/>
      <c r="H4" s="39"/>
      <c r="I4" s="39"/>
      <c r="J4" s="160" t="str">
        <f>"現状の組織（"&amp;準備シート!B7&amp;"パターン）における機能別成熟度を5段階で評価しています。
組織の「強み」と「弱み」を抽出し、現在のセキュリティ対応において有効に働いている機能と、改善が必要な機能を見える化しています。
マクロな観点での指標として、成熟度向上の方針策定にお役立てください。"</f>
        <v>現状の組織（パターン）における機能別成熟度を5段階で評価しています。
組織の「強み」と「弱み」を抽出し、現在のセキュリティ対応において有効に働いている機能と、改善が必要な機能を見える化しています。
マクロな観点での指標として、成熟度向上の方針策定にお役立てください。</v>
      </c>
      <c r="K4" s="160"/>
      <c r="L4" s="160"/>
      <c r="M4" s="160"/>
      <c r="N4" s="160"/>
      <c r="O4" s="160"/>
      <c r="P4" s="160"/>
      <c r="Q4" s="40"/>
    </row>
    <row r="5" spans="1:17" ht="15.75" x14ac:dyDescent="0.15">
      <c r="B5" s="39"/>
      <c r="C5" s="39"/>
      <c r="D5" s="39"/>
      <c r="E5" s="39"/>
      <c r="F5" s="39"/>
      <c r="G5" s="39"/>
      <c r="H5" s="39"/>
      <c r="I5" s="39"/>
      <c r="J5" s="160"/>
      <c r="K5" s="160"/>
      <c r="L5" s="160"/>
      <c r="M5" s="160"/>
      <c r="N5" s="160"/>
      <c r="O5" s="160"/>
      <c r="P5" s="160"/>
      <c r="Q5" s="40"/>
    </row>
    <row r="6" spans="1:17" ht="15.75" x14ac:dyDescent="0.15">
      <c r="B6" s="39"/>
      <c r="C6" s="39"/>
      <c r="D6" s="39"/>
      <c r="E6" s="39"/>
      <c r="F6" s="39"/>
      <c r="G6" s="39"/>
      <c r="H6" s="39"/>
      <c r="I6" s="39"/>
      <c r="J6" s="160"/>
      <c r="K6" s="160"/>
      <c r="L6" s="160"/>
      <c r="M6" s="160"/>
      <c r="N6" s="160"/>
      <c r="O6" s="160"/>
      <c r="P6" s="160"/>
      <c r="Q6" s="40"/>
    </row>
    <row r="7" spans="1:17" ht="15.75" x14ac:dyDescent="0.15">
      <c r="B7" s="39"/>
      <c r="C7" s="39"/>
      <c r="D7" s="39"/>
      <c r="E7" s="39"/>
      <c r="F7" s="39"/>
      <c r="G7" s="39"/>
      <c r="H7" s="39"/>
      <c r="I7" s="39"/>
      <c r="J7" s="39"/>
      <c r="K7" s="39"/>
      <c r="L7" s="39"/>
      <c r="M7" s="39"/>
      <c r="N7" s="39"/>
      <c r="O7" s="39"/>
      <c r="P7" s="39"/>
    </row>
    <row r="8" spans="1:17" ht="15.75" x14ac:dyDescent="0.15">
      <c r="B8" s="39"/>
      <c r="C8" s="39"/>
      <c r="D8" s="39"/>
      <c r="E8" s="39"/>
      <c r="F8" s="39"/>
      <c r="G8" s="39"/>
      <c r="H8" s="39"/>
      <c r="I8" s="39"/>
      <c r="J8" s="165" t="str">
        <f>DataSheet1!S1</f>
        <v>機能</v>
      </c>
      <c r="K8" s="166"/>
      <c r="L8" s="166"/>
      <c r="M8" s="166"/>
      <c r="N8" s="167"/>
      <c r="O8" s="158" t="s">
        <v>190</v>
      </c>
      <c r="P8" s="159"/>
    </row>
    <row r="9" spans="1:17" ht="15.75" x14ac:dyDescent="0.25">
      <c r="B9" s="39"/>
      <c r="C9" s="39"/>
      <c r="D9" s="39"/>
      <c r="E9" s="39"/>
      <c r="F9" s="39"/>
      <c r="G9" s="39"/>
      <c r="H9" s="39"/>
      <c r="I9" s="39"/>
      <c r="J9" s="162" t="str">
        <f>DataSheet1!S2</f>
        <v>A. セキュリティ対応組織運営</v>
      </c>
      <c r="K9" s="163"/>
      <c r="L9" s="163"/>
      <c r="M9" s="163"/>
      <c r="N9" s="164"/>
      <c r="O9" s="41">
        <f>DataSheet1!V2</f>
        <v>0</v>
      </c>
      <c r="P9" s="42" t="s">
        <v>189</v>
      </c>
    </row>
    <row r="10" spans="1:17" ht="15.75" x14ac:dyDescent="0.25">
      <c r="B10" s="39"/>
      <c r="C10" s="39"/>
      <c r="D10" s="39"/>
      <c r="E10" s="39"/>
      <c r="F10" s="39"/>
      <c r="G10" s="39"/>
      <c r="H10" s="39"/>
      <c r="I10" s="39"/>
      <c r="J10" s="162" t="str">
        <f>DataSheet1!S3</f>
        <v>B. リアルタイムアナリシス
（即時分析）</v>
      </c>
      <c r="K10" s="163"/>
      <c r="L10" s="163"/>
      <c r="M10" s="163"/>
      <c r="N10" s="164"/>
      <c r="O10" s="43">
        <f>DataSheet1!V3</f>
        <v>0</v>
      </c>
      <c r="P10" s="44" t="s">
        <v>189</v>
      </c>
    </row>
    <row r="11" spans="1:17" ht="15.75" x14ac:dyDescent="0.25">
      <c r="B11" s="39"/>
      <c r="C11" s="39"/>
      <c r="D11" s="39"/>
      <c r="E11" s="39"/>
      <c r="F11" s="39"/>
      <c r="G11" s="39"/>
      <c r="H11" s="39"/>
      <c r="I11" s="39"/>
      <c r="J11" s="162" t="str">
        <f>DataSheet1!S4</f>
        <v>C. ディープアナリシス
（深掘分析）</v>
      </c>
      <c r="K11" s="163"/>
      <c r="L11" s="163"/>
      <c r="M11" s="163"/>
      <c r="N11" s="164"/>
      <c r="O11" s="41">
        <f>DataSheet1!V4</f>
        <v>0</v>
      </c>
      <c r="P11" s="42" t="s">
        <v>189</v>
      </c>
    </row>
    <row r="12" spans="1:17" ht="15.75" x14ac:dyDescent="0.25">
      <c r="B12" s="39"/>
      <c r="C12" s="39"/>
      <c r="D12" s="39"/>
      <c r="E12" s="39"/>
      <c r="F12" s="39"/>
      <c r="G12" s="39"/>
      <c r="H12" s="39"/>
      <c r="I12" s="39"/>
      <c r="J12" s="162" t="str">
        <f>DataSheet1!S5</f>
        <v>D. インシデント対応</v>
      </c>
      <c r="K12" s="163"/>
      <c r="L12" s="163"/>
      <c r="M12" s="163"/>
      <c r="N12" s="164"/>
      <c r="O12" s="43">
        <f>DataSheet1!V5</f>
        <v>0</v>
      </c>
      <c r="P12" s="44" t="s">
        <v>189</v>
      </c>
    </row>
    <row r="13" spans="1:17" ht="15.75" x14ac:dyDescent="0.25">
      <c r="B13" s="39"/>
      <c r="C13" s="39"/>
      <c r="D13" s="39"/>
      <c r="E13" s="39"/>
      <c r="F13" s="39"/>
      <c r="G13" s="39"/>
      <c r="H13" s="39"/>
      <c r="I13" s="39"/>
      <c r="J13" s="162" t="str">
        <f>DataSheet1!S6</f>
        <v>E. セキュリティ対応状況の
診断と評価</v>
      </c>
      <c r="K13" s="163"/>
      <c r="L13" s="163"/>
      <c r="M13" s="163"/>
      <c r="N13" s="164"/>
      <c r="O13" s="41">
        <f>DataSheet1!V6</f>
        <v>0</v>
      </c>
      <c r="P13" s="42" t="s">
        <v>189</v>
      </c>
    </row>
    <row r="14" spans="1:17" ht="15.75" x14ac:dyDescent="0.25">
      <c r="B14" s="39"/>
      <c r="C14" s="39"/>
      <c r="D14" s="39"/>
      <c r="E14" s="39"/>
      <c r="F14" s="39"/>
      <c r="G14" s="39"/>
      <c r="H14" s="39"/>
      <c r="I14" s="39"/>
      <c r="J14" s="162" t="str">
        <f>DataSheet1!S7</f>
        <v>F. 脅威情報の収集
および評価と分析</v>
      </c>
      <c r="K14" s="163"/>
      <c r="L14" s="163"/>
      <c r="M14" s="163"/>
      <c r="N14" s="164"/>
      <c r="O14" s="43">
        <f>DataSheet1!V7</f>
        <v>0</v>
      </c>
      <c r="P14" s="44" t="s">
        <v>189</v>
      </c>
    </row>
    <row r="15" spans="1:17" ht="15.75" x14ac:dyDescent="0.25">
      <c r="B15" s="39"/>
      <c r="C15" s="39"/>
      <c r="D15" s="39"/>
      <c r="E15" s="39"/>
      <c r="F15" s="39"/>
      <c r="G15" s="39"/>
      <c r="H15" s="39"/>
      <c r="I15" s="39"/>
      <c r="J15" s="162" t="str">
        <f>DataSheet1!S8</f>
        <v>G. セキュリティ対応
システム運用</v>
      </c>
      <c r="K15" s="163"/>
      <c r="L15" s="163"/>
      <c r="M15" s="163"/>
      <c r="N15" s="164"/>
      <c r="O15" s="41">
        <f>DataSheet1!V8</f>
        <v>0</v>
      </c>
      <c r="P15" s="42" t="s">
        <v>189</v>
      </c>
    </row>
    <row r="16" spans="1:17" ht="15.75" x14ac:dyDescent="0.25">
      <c r="B16" s="39"/>
      <c r="C16" s="39"/>
      <c r="D16" s="39"/>
      <c r="E16" s="39"/>
      <c r="F16" s="39"/>
      <c r="G16" s="39"/>
      <c r="H16" s="39"/>
      <c r="I16" s="39"/>
      <c r="J16" s="162" t="str">
        <f>DataSheet1!S9</f>
        <v>H. 内部統制/内部不正
対応支援</v>
      </c>
      <c r="K16" s="163"/>
      <c r="L16" s="163"/>
      <c r="M16" s="163"/>
      <c r="N16" s="164"/>
      <c r="O16" s="41">
        <f>DataSheet1!V9</f>
        <v>0</v>
      </c>
      <c r="P16" s="42" t="s">
        <v>189</v>
      </c>
    </row>
    <row r="17" spans="1:16" ht="15.75" x14ac:dyDescent="0.25">
      <c r="B17" s="39"/>
      <c r="C17" s="39"/>
      <c r="D17" s="39"/>
      <c r="E17" s="39"/>
      <c r="F17" s="39"/>
      <c r="G17" s="39"/>
      <c r="H17" s="39"/>
      <c r="I17" s="39"/>
      <c r="J17" s="162" t="str">
        <f>DataSheet1!S10</f>
        <v>I. 外部組織との積極的連携</v>
      </c>
      <c r="K17" s="163"/>
      <c r="L17" s="163"/>
      <c r="M17" s="163"/>
      <c r="N17" s="164"/>
      <c r="O17" s="45">
        <f>DataSheet1!V10</f>
        <v>0</v>
      </c>
      <c r="P17" s="46" t="s">
        <v>189</v>
      </c>
    </row>
    <row r="18" spans="1:16" ht="15.75" x14ac:dyDescent="0.15">
      <c r="B18" s="39"/>
      <c r="C18" s="39"/>
      <c r="D18" s="39"/>
      <c r="E18" s="39"/>
      <c r="F18" s="39"/>
      <c r="G18" s="39"/>
      <c r="H18" s="39"/>
      <c r="I18" s="39"/>
      <c r="J18" s="39"/>
      <c r="K18" s="39"/>
      <c r="L18" s="39"/>
      <c r="M18" s="39"/>
      <c r="N18" s="39"/>
      <c r="O18" s="39"/>
      <c r="P18" s="39"/>
    </row>
    <row r="19" spans="1:16" ht="15.75" x14ac:dyDescent="0.15">
      <c r="B19" s="39"/>
      <c r="C19" s="39"/>
      <c r="D19" s="39"/>
      <c r="E19" s="39"/>
      <c r="F19" s="39"/>
      <c r="G19" s="39"/>
      <c r="H19" s="39"/>
      <c r="I19" s="39"/>
      <c r="J19" s="39"/>
      <c r="K19" s="39"/>
      <c r="L19" s="39"/>
      <c r="M19" s="39"/>
      <c r="N19" s="39"/>
      <c r="O19" s="39"/>
      <c r="P19" s="39"/>
    </row>
    <row r="20" spans="1:16" ht="16.5" thickBot="1" x14ac:dyDescent="0.2">
      <c r="A20" s="39"/>
      <c r="B20" s="47" t="s">
        <v>198</v>
      </c>
      <c r="C20" s="48"/>
      <c r="D20" s="48"/>
      <c r="E20" s="48"/>
      <c r="F20" s="48"/>
      <c r="G20" s="48"/>
      <c r="H20" s="39"/>
      <c r="I20" s="49" t="s">
        <v>191</v>
      </c>
      <c r="J20" s="49"/>
      <c r="K20" s="49"/>
      <c r="L20" s="49"/>
      <c r="M20" s="49"/>
      <c r="N20" s="49"/>
      <c r="O20" s="49"/>
      <c r="P20" s="49"/>
    </row>
    <row r="21" spans="1:16" ht="15.75" x14ac:dyDescent="0.15">
      <c r="A21" s="39"/>
      <c r="B21" s="39"/>
      <c r="C21" s="39"/>
      <c r="D21" s="39"/>
      <c r="E21" s="39"/>
      <c r="F21" s="39"/>
      <c r="G21" s="39"/>
      <c r="H21" s="39"/>
      <c r="I21" s="39"/>
      <c r="J21" s="39"/>
      <c r="K21" s="39"/>
      <c r="L21" s="39"/>
      <c r="M21" s="39"/>
      <c r="N21" s="39"/>
      <c r="O21" s="39"/>
      <c r="P21" s="39"/>
    </row>
    <row r="22" spans="1:16" ht="15.75" x14ac:dyDescent="0.15">
      <c r="A22" s="39"/>
      <c r="B22" s="161" t="str">
        <f>IF(LARGE(DataSheet1!U2:U10,1)&gt;=3.5,INDEX(DataSheet1!S2:S10,MATCH(LARGE(DataSheet1!U2:U10,1),DataSheet1!U2:U10,0)),"残念ながら「強み」と言える機能はありません。")</f>
        <v>残念ながら「強み」と言える機能はありません。</v>
      </c>
      <c r="C22" s="161"/>
      <c r="D22" s="161"/>
      <c r="E22" s="161"/>
      <c r="F22" s="161"/>
      <c r="G22" s="161"/>
      <c r="H22" s="39"/>
      <c r="I22" s="169" t="str">
        <f>IFERROR(IF(SMALL(DataSheet1!U2:U10,COUNTIF(DataSheet1!U2:U10,"&lt;1")+1)&lt;3.5,INDEX(DataSheet1!S2:S10,MATCH(SMALL(DataSheet1!U2:U10,COUNTIF(DataSheet1!U2:U10,"&lt;1")+1),DataSheet1!U2:U10,0)),"素晴らしいことに、「弱み」はありません。"),"セキュリティ対応は不要であると考えているようです。")</f>
        <v>セキュリティ対応は不要であると考えているようです。</v>
      </c>
      <c r="J22" s="169"/>
      <c r="K22" s="169"/>
      <c r="L22" s="169"/>
      <c r="M22" s="169"/>
      <c r="N22" s="169"/>
      <c r="O22" s="169"/>
      <c r="P22" s="169"/>
    </row>
    <row r="23" spans="1:16" ht="18" customHeight="1" x14ac:dyDescent="0.15">
      <c r="A23" s="39"/>
      <c r="B23" s="168" t="str">
        <f>IF(LARGE(DataSheet1!U2:U10,1)&gt;=3.5,INDEX(DataSheet2!B28:B36,MATCH(B22,DataSheet2!A28:A36,0))&amp;INDEX(DataSheet2!B39:B44,MATCH(ROUND(INDEX(O9:O17,MATCH(B22,J9:J17,0)),0),DataSheet2!A39:A44,0)),"")</f>
        <v/>
      </c>
      <c r="C23" s="168"/>
      <c r="D23" s="168"/>
      <c r="E23" s="168"/>
      <c r="F23" s="168"/>
      <c r="G23" s="168"/>
      <c r="H23" s="39"/>
      <c r="I23" s="168" t="str">
        <f>IFERROR(IF(SMALL(DataSheet1!U2:U10,1)&lt;3.5,INDEX(DataSheet2!C28:C36,MATCH(I22,DataSheet2!A28:A36,0))&amp;INDEX(DataSheet2!B39:B44,MATCH(ROUND(INDEX(O9:O17,MATCH(I22,J9:J17,0)),0),DataSheet2!A39:A44,0)),""),"")</f>
        <v/>
      </c>
      <c r="J23" s="168"/>
      <c r="K23" s="168"/>
      <c r="L23" s="168"/>
      <c r="M23" s="168"/>
      <c r="N23" s="168"/>
      <c r="O23" s="168"/>
      <c r="P23" s="168"/>
    </row>
    <row r="24" spans="1:16" ht="18" customHeight="1" x14ac:dyDescent="0.15">
      <c r="A24" s="39"/>
      <c r="B24" s="168"/>
      <c r="C24" s="168"/>
      <c r="D24" s="168"/>
      <c r="E24" s="168"/>
      <c r="F24" s="168"/>
      <c r="G24" s="168"/>
      <c r="H24" s="39"/>
      <c r="I24" s="168"/>
      <c r="J24" s="168"/>
      <c r="K24" s="168"/>
      <c r="L24" s="168"/>
      <c r="M24" s="168"/>
      <c r="N24" s="168"/>
      <c r="O24" s="168"/>
      <c r="P24" s="168"/>
    </row>
    <row r="25" spans="1:16" ht="18" customHeight="1" x14ac:dyDescent="0.15">
      <c r="A25" s="39"/>
      <c r="B25" s="168"/>
      <c r="C25" s="168"/>
      <c r="D25" s="168"/>
      <c r="E25" s="168"/>
      <c r="F25" s="168"/>
      <c r="G25" s="168"/>
      <c r="H25" s="39"/>
      <c r="I25" s="168"/>
      <c r="J25" s="168"/>
      <c r="K25" s="168"/>
      <c r="L25" s="168"/>
      <c r="M25" s="168"/>
      <c r="N25" s="168"/>
      <c r="O25" s="168"/>
      <c r="P25" s="168"/>
    </row>
    <row r="26" spans="1:16" ht="18" customHeight="1" x14ac:dyDescent="0.15">
      <c r="A26" s="39"/>
      <c r="B26" s="168"/>
      <c r="C26" s="168"/>
      <c r="D26" s="168"/>
      <c r="E26" s="168"/>
      <c r="F26" s="168"/>
      <c r="G26" s="168"/>
      <c r="H26" s="39"/>
      <c r="I26" s="168"/>
      <c r="J26" s="168"/>
      <c r="K26" s="168"/>
      <c r="L26" s="168"/>
      <c r="M26" s="168"/>
      <c r="N26" s="168"/>
      <c r="O26" s="168"/>
      <c r="P26" s="168"/>
    </row>
    <row r="27" spans="1:16" ht="6.95" customHeight="1" x14ac:dyDescent="0.15">
      <c r="A27" s="39"/>
      <c r="B27" s="39"/>
      <c r="C27" s="39"/>
      <c r="D27" s="39"/>
      <c r="E27" s="39"/>
      <c r="F27" s="39"/>
      <c r="G27" s="39"/>
      <c r="H27" s="39"/>
      <c r="I27" s="39"/>
      <c r="J27" s="39"/>
      <c r="K27" s="39"/>
      <c r="L27" s="39"/>
      <c r="M27" s="39"/>
      <c r="N27" s="39"/>
      <c r="O27" s="39"/>
      <c r="P27" s="39"/>
    </row>
    <row r="28" spans="1:16" ht="15.75" x14ac:dyDescent="0.15">
      <c r="A28" s="39"/>
      <c r="B28" s="161" t="str">
        <f>IF(AND(LARGE(DataSheet1!U2:U10,1)&gt;=3.5,LARGE(DataSheet1!U2:U10,2)&gt;=3.5),INDEX(DataSheet1!S2:S10,MATCH(LARGE(DataSheet1!U2:U10,2),DataSheet1!U2:U10,0)),"")</f>
        <v/>
      </c>
      <c r="C28" s="161"/>
      <c r="D28" s="161"/>
      <c r="E28" s="161"/>
      <c r="F28" s="161"/>
      <c r="G28" s="161"/>
      <c r="H28" s="39"/>
      <c r="I28" s="169" t="str">
        <f>IFERROR(IF(AND(SMALL(DataSheet1!U2:U10,COUNTIF(DataSheet1!U2:U10,"&lt;1")+1)&lt;3.5,SMALL(DataSheet1!U2:U10,COUNTIF(DataSheet1!U2:U10,"&lt;1")+2)&lt;3.5),INDEX(DataSheet1!S2:S10,MATCH(SMALL(DataSheet1!U2:U10,COUNTIF(DataSheet1!U2:U10,"&lt;1")+2),DataSheet1!U2:U10,0)),""),"")</f>
        <v/>
      </c>
      <c r="J28" s="169"/>
      <c r="K28" s="169"/>
      <c r="L28" s="169"/>
      <c r="M28" s="169"/>
      <c r="N28" s="169"/>
      <c r="O28" s="169"/>
      <c r="P28" s="169"/>
    </row>
    <row r="29" spans="1:16" ht="18" customHeight="1" x14ac:dyDescent="0.15">
      <c r="A29" s="39"/>
      <c r="B29" s="168" t="str">
        <f>IF(AND(LARGE(DataSheet1!U2:U10,1)&gt;=3.5,LARGE(DataSheet1!U2:U10,2)&gt;=3.5),INDEX(DataSheet2!B28:B36,MATCH(B28,DataSheet2!A28:A36,0))&amp;INDEX(DataSheet2!B39:B44,MATCH(ROUND(INDEX(O9:O17,MATCH(B22,J9:J17,0)),0),DataSheet2!A39:A44,0)),"")</f>
        <v/>
      </c>
      <c r="C29" s="168"/>
      <c r="D29" s="168"/>
      <c r="E29" s="168"/>
      <c r="F29" s="168"/>
      <c r="G29" s="168"/>
      <c r="H29" s="39"/>
      <c r="I29" s="168" t="str">
        <f>IFERROR(IF(AND(SMALL(DataSheet1!U2:U10,COUNTIF(DataSheet1!U2:U10,"&lt;1")+1)&lt;3.5,SMALL(DataSheet1!U2:U10,COUNTIF(DataSheet1!U2:U10,"&lt;1")+2)&lt;3.5),INDEX(DataSheet2!C28:C36,MATCH(I28,DataSheet2!A28:A36,0))&amp;INDEX(DataSheet2!B39:B44,MATCH(ROUND(INDEX(O9:O17,MATCH(I28,J9:J17,0)),0),DataSheet2!A39:A44,0)),""),"")</f>
        <v/>
      </c>
      <c r="J29" s="168"/>
      <c r="K29" s="168"/>
      <c r="L29" s="168"/>
      <c r="M29" s="168"/>
      <c r="N29" s="168"/>
      <c r="O29" s="168"/>
      <c r="P29" s="168"/>
    </row>
    <row r="30" spans="1:16" ht="18" customHeight="1" x14ac:dyDescent="0.15">
      <c r="A30" s="39"/>
      <c r="B30" s="168"/>
      <c r="C30" s="168"/>
      <c r="D30" s="168"/>
      <c r="E30" s="168"/>
      <c r="F30" s="168"/>
      <c r="G30" s="168"/>
      <c r="H30" s="39"/>
      <c r="I30" s="168"/>
      <c r="J30" s="168"/>
      <c r="K30" s="168"/>
      <c r="L30" s="168"/>
      <c r="M30" s="168"/>
      <c r="N30" s="168"/>
      <c r="O30" s="168"/>
      <c r="P30" s="168"/>
    </row>
    <row r="31" spans="1:16" ht="18" customHeight="1" x14ac:dyDescent="0.15">
      <c r="A31" s="39"/>
      <c r="B31" s="168"/>
      <c r="C31" s="168"/>
      <c r="D31" s="168"/>
      <c r="E31" s="168"/>
      <c r="F31" s="168"/>
      <c r="G31" s="168"/>
      <c r="H31" s="39"/>
      <c r="I31" s="168"/>
      <c r="J31" s="168"/>
      <c r="K31" s="168"/>
      <c r="L31" s="168"/>
      <c r="M31" s="168"/>
      <c r="N31" s="168"/>
      <c r="O31" s="168"/>
      <c r="P31" s="168"/>
    </row>
    <row r="32" spans="1:16" ht="18" customHeight="1" x14ac:dyDescent="0.15">
      <c r="A32" s="39"/>
      <c r="B32" s="168"/>
      <c r="C32" s="168"/>
      <c r="D32" s="168"/>
      <c r="E32" s="168"/>
      <c r="F32" s="168"/>
      <c r="G32" s="168"/>
      <c r="H32" s="39"/>
      <c r="I32" s="168"/>
      <c r="J32" s="168"/>
      <c r="K32" s="168"/>
      <c r="L32" s="168"/>
      <c r="M32" s="168"/>
      <c r="N32" s="168"/>
      <c r="O32" s="168"/>
      <c r="P32" s="168"/>
    </row>
    <row r="33" spans="1:17" ht="6.95" customHeight="1" x14ac:dyDescent="0.15">
      <c r="A33" s="39"/>
      <c r="B33" s="39"/>
      <c r="C33" s="39"/>
      <c r="D33" s="39"/>
      <c r="E33" s="39"/>
      <c r="F33" s="39"/>
      <c r="G33" s="39"/>
      <c r="H33" s="39"/>
      <c r="I33" s="39"/>
      <c r="J33" s="39"/>
      <c r="K33" s="39"/>
      <c r="L33" s="39"/>
      <c r="M33" s="39"/>
      <c r="N33" s="39"/>
      <c r="O33" s="39"/>
      <c r="P33" s="39"/>
    </row>
    <row r="34" spans="1:17" s="52" customFormat="1" ht="15.75" customHeight="1" x14ac:dyDescent="0.2">
      <c r="A34" s="50" t="str">
        <f>DataSheet2!A2</f>
        <v>v1.0</v>
      </c>
      <c r="B34" s="51"/>
      <c r="C34" s="51"/>
      <c r="D34" s="51"/>
      <c r="E34" s="51"/>
      <c r="F34" s="51"/>
      <c r="G34" s="51"/>
      <c r="H34" s="51"/>
      <c r="I34" s="51"/>
      <c r="J34" s="51"/>
      <c r="K34" s="51"/>
      <c r="L34" s="51"/>
      <c r="M34" s="51"/>
      <c r="N34" s="51"/>
      <c r="O34" s="51"/>
      <c r="P34" s="51"/>
      <c r="Q34" s="50" t="s">
        <v>199</v>
      </c>
    </row>
    <row r="35" spans="1:17" ht="13.5" customHeight="1" x14ac:dyDescent="0.3">
      <c r="A35" s="34"/>
      <c r="B35" s="154" t="s">
        <v>203</v>
      </c>
      <c r="C35" s="154"/>
      <c r="D35" s="154"/>
      <c r="E35" s="154"/>
      <c r="F35" s="154"/>
      <c r="G35" s="154"/>
      <c r="H35" s="154"/>
      <c r="I35" s="154"/>
      <c r="J35" s="154"/>
      <c r="K35" s="35"/>
      <c r="L35" s="35"/>
      <c r="M35" s="35"/>
      <c r="N35" s="35"/>
      <c r="O35" s="156" t="str">
        <f>入力シート!D2</f>
        <v>201X/YY/ZZ</v>
      </c>
      <c r="P35" s="156"/>
      <c r="Q35" s="34"/>
    </row>
    <row r="36" spans="1:17" ht="12" customHeight="1" thickBot="1" x14ac:dyDescent="0.35">
      <c r="A36" s="36"/>
      <c r="B36" s="155"/>
      <c r="C36" s="155"/>
      <c r="D36" s="155"/>
      <c r="E36" s="155"/>
      <c r="F36" s="155"/>
      <c r="G36" s="155"/>
      <c r="H36" s="155"/>
      <c r="I36" s="155"/>
      <c r="J36" s="155"/>
      <c r="K36" s="37"/>
      <c r="L36" s="37"/>
      <c r="M36" s="37"/>
      <c r="N36" s="37"/>
      <c r="O36" s="157"/>
      <c r="P36" s="157"/>
      <c r="Q36" s="38"/>
    </row>
    <row r="37" spans="1:17" ht="12.75" customHeight="1" thickTop="1" x14ac:dyDescent="0.15">
      <c r="B37" s="39"/>
      <c r="C37" s="39"/>
      <c r="D37" s="39"/>
      <c r="E37" s="39"/>
      <c r="F37" s="39"/>
      <c r="G37" s="39"/>
      <c r="H37" s="39"/>
      <c r="I37" s="39"/>
      <c r="J37" s="40"/>
      <c r="K37" s="40"/>
      <c r="L37" s="40"/>
      <c r="M37" s="40"/>
      <c r="N37" s="40"/>
      <c r="O37" s="40"/>
      <c r="P37" s="40"/>
      <c r="Q37" s="40"/>
    </row>
    <row r="38" spans="1:17" ht="18" customHeight="1" x14ac:dyDescent="0.15">
      <c r="B38" s="39" t="str">
        <f>DataSheet1!S2</f>
        <v>A. セキュリティ対応組織運営</v>
      </c>
      <c r="C38" s="39"/>
      <c r="D38" s="39"/>
      <c r="E38" s="39"/>
      <c r="F38" s="39" t="str">
        <f>DataSheet1!S6</f>
        <v>E. セキュリティ対応状況の
診断と評価</v>
      </c>
      <c r="H38" s="39"/>
      <c r="I38" s="39"/>
      <c r="J38" s="53"/>
      <c r="K38" s="39" t="str">
        <f>DataSheet1!S10</f>
        <v>I. 外部組織との積極的連携</v>
      </c>
      <c r="Q38" s="40"/>
    </row>
    <row r="39" spans="1:17" ht="15.75" x14ac:dyDescent="0.15">
      <c r="B39" s="39"/>
      <c r="C39" s="39"/>
      <c r="D39" s="39"/>
      <c r="E39" s="39"/>
      <c r="F39" s="39"/>
      <c r="G39" s="39"/>
      <c r="H39" s="39"/>
      <c r="I39" s="39"/>
      <c r="J39" s="53"/>
      <c r="K39" s="53"/>
      <c r="Q39" s="40"/>
    </row>
    <row r="40" spans="1:17" ht="15.75" x14ac:dyDescent="0.15">
      <c r="B40" s="39"/>
      <c r="C40" s="39"/>
      <c r="D40" s="39"/>
      <c r="E40" s="39"/>
      <c r="F40" s="39"/>
      <c r="G40" s="39"/>
      <c r="H40" s="39"/>
      <c r="I40" s="39"/>
      <c r="J40" s="53"/>
      <c r="K40" s="53"/>
      <c r="Q40" s="40"/>
    </row>
    <row r="41" spans="1:17" ht="15.75" x14ac:dyDescent="0.15">
      <c r="B41" s="39"/>
      <c r="C41" s="39"/>
      <c r="D41" s="39"/>
      <c r="E41" s="39"/>
      <c r="F41" s="39"/>
      <c r="G41" s="39"/>
      <c r="H41" s="39"/>
      <c r="I41" s="39"/>
      <c r="J41" s="39"/>
      <c r="K41" s="39"/>
    </row>
    <row r="42" spans="1:17" ht="15.75" x14ac:dyDescent="0.15">
      <c r="B42" s="39"/>
      <c r="C42" s="39"/>
      <c r="D42" s="39"/>
      <c r="E42" s="39"/>
      <c r="F42" s="39"/>
      <c r="G42" s="39"/>
      <c r="H42" s="39"/>
      <c r="I42" s="39"/>
      <c r="J42" s="54"/>
      <c r="K42" s="54"/>
    </row>
    <row r="43" spans="1:17" ht="15.75" x14ac:dyDescent="0.25">
      <c r="B43" s="39"/>
      <c r="C43" s="39"/>
      <c r="D43" s="39"/>
      <c r="E43" s="39"/>
      <c r="F43" s="39"/>
      <c r="G43" s="39"/>
      <c r="H43" s="39"/>
      <c r="I43" s="39"/>
      <c r="J43" s="55"/>
      <c r="K43" s="55"/>
    </row>
    <row r="44" spans="1:17" ht="15.75" x14ac:dyDescent="0.25">
      <c r="B44" s="39"/>
      <c r="C44" s="39"/>
      <c r="D44" s="39"/>
      <c r="E44" s="39"/>
      <c r="F44" s="39"/>
      <c r="G44" s="39"/>
      <c r="H44" s="39"/>
      <c r="I44" s="39"/>
      <c r="J44" s="55"/>
      <c r="K44" s="55"/>
    </row>
    <row r="45" spans="1:17" ht="15.75" customHeight="1" x14ac:dyDescent="0.25">
      <c r="B45" s="39" t="str">
        <f>DataSheet1!S3</f>
        <v>B. リアルタイムアナリシス
（即時分析）</v>
      </c>
      <c r="C45" s="39"/>
      <c r="D45" s="39"/>
      <c r="E45" s="39"/>
      <c r="F45" s="39"/>
      <c r="G45" s="39"/>
      <c r="H45" s="39"/>
      <c r="I45" s="39"/>
      <c r="J45" s="55"/>
      <c r="K45" s="153" t="str">
        <f>"現状の組織の役割成熟度を5段階で示し、モデルとする"&amp;準備シート!B10&amp;"パターン到達へのポイントも列挙していますので、役割強化にお役立てください。"</f>
        <v>現状の組織の役割成熟度を5段階で示し、モデルとするパターン到達へのポイントも列挙していますので、役割強化にお役立てください。</v>
      </c>
      <c r="L45" s="153"/>
      <c r="M45" s="153"/>
      <c r="N45" s="153"/>
      <c r="O45" s="153"/>
      <c r="P45" s="153"/>
    </row>
    <row r="46" spans="1:17" ht="15.75" x14ac:dyDescent="0.25">
      <c r="B46" s="39"/>
      <c r="C46" s="39"/>
      <c r="D46" s="39"/>
      <c r="E46" s="39"/>
      <c r="F46" s="39" t="str">
        <f>DataSheet1!S7</f>
        <v>F. 脅威情報の収集
および評価と分析</v>
      </c>
      <c r="H46" s="39"/>
      <c r="I46" s="39"/>
      <c r="J46" s="55"/>
      <c r="K46" s="153"/>
      <c r="L46" s="153"/>
      <c r="M46" s="153"/>
      <c r="N46" s="153"/>
      <c r="O46" s="153"/>
      <c r="P46" s="153"/>
    </row>
    <row r="47" spans="1:17" ht="15.75" x14ac:dyDescent="0.25">
      <c r="B47" s="39"/>
      <c r="C47" s="39"/>
      <c r="D47" s="39"/>
      <c r="E47" s="39"/>
      <c r="F47" s="39"/>
      <c r="G47" s="39"/>
      <c r="H47" s="39"/>
      <c r="I47" s="39"/>
      <c r="J47" s="55"/>
    </row>
    <row r="48" spans="1:17" ht="16.5" thickBot="1" x14ac:dyDescent="0.3">
      <c r="B48" s="39"/>
      <c r="C48" s="39"/>
      <c r="D48" s="39"/>
      <c r="E48" s="39"/>
      <c r="F48" s="39"/>
      <c r="G48" s="39"/>
      <c r="H48" s="39"/>
      <c r="I48" s="39"/>
      <c r="J48" s="55"/>
      <c r="K48" s="56" t="s">
        <v>204</v>
      </c>
      <c r="L48" s="56"/>
      <c r="M48" s="56"/>
      <c r="N48" s="56"/>
      <c r="O48" s="56"/>
      <c r="P48" s="56"/>
    </row>
    <row r="49" spans="1:18" ht="15.75" customHeight="1" x14ac:dyDescent="0.25">
      <c r="B49" s="39"/>
      <c r="C49" s="39"/>
      <c r="D49" s="39"/>
      <c r="E49" s="39"/>
      <c r="F49" s="39"/>
      <c r="G49" s="39"/>
      <c r="H49" s="39"/>
      <c r="I49" s="39"/>
      <c r="J49" s="55"/>
      <c r="K49" s="149" t="s">
        <v>208</v>
      </c>
      <c r="L49" s="149"/>
      <c r="M49" s="147" t="str">
        <f>IFERROR(IF(SMALL(DataSheet1!N2:N55,1)&lt;0,INDEX(DataSheet1!D2:D55,MATCH(SMALL(DataSheet1!N2:N55,1),DataSheet1!N2:N55,0)),"インソース面は十分なレベルにあります。"),"対象無し")&amp;CHAR(10)&amp;IFERROR(IF(SMALL(DataSheet1!N2:N55,2)&lt;0,INDEX(DataSheet1!D2:D55,MATCH(SMALL(DataSheet1!N2:N55,2),DataSheet1!N2:N55,0)),""),"")&amp;CHAR(10)&amp;IFERROR(IF(SMALL(DataSheet1!N2:N55,3)&lt;0,INDEX(DataSheet1!D2:D55,MATCH(SMALL(DataSheet1!N2:N55,3),DataSheet1!N2:N55,0)),""),"")</f>
        <v xml:space="preserve">対象無し
</v>
      </c>
      <c r="N49" s="147"/>
      <c r="O49" s="147"/>
      <c r="P49" s="147"/>
      <c r="Q49" s="147"/>
      <c r="R49" s="57"/>
    </row>
    <row r="50" spans="1:18" ht="15.75" x14ac:dyDescent="0.25">
      <c r="B50" s="39"/>
      <c r="C50" s="39"/>
      <c r="D50" s="39"/>
      <c r="E50" s="39"/>
      <c r="F50" s="39"/>
      <c r="G50" s="39"/>
      <c r="H50" s="39"/>
      <c r="I50" s="39"/>
      <c r="J50" s="55"/>
      <c r="K50" s="150"/>
      <c r="L50" s="150"/>
      <c r="M50" s="147"/>
      <c r="N50" s="147"/>
      <c r="O50" s="147"/>
      <c r="P50" s="147"/>
      <c r="Q50" s="147"/>
      <c r="R50" s="57"/>
    </row>
    <row r="51" spans="1:18" ht="15.75" x14ac:dyDescent="0.25">
      <c r="B51" s="39" t="str">
        <f>DataSheet1!S4</f>
        <v>C. ディープアナリシス
（深掘分析）</v>
      </c>
      <c r="C51" s="39"/>
      <c r="D51" s="39"/>
      <c r="E51" s="39"/>
      <c r="F51" s="39"/>
      <c r="G51" s="39"/>
      <c r="H51" s="39"/>
      <c r="I51" s="39"/>
      <c r="J51" s="55"/>
      <c r="K51" s="150"/>
      <c r="L51" s="150"/>
      <c r="M51" s="147"/>
      <c r="N51" s="147"/>
      <c r="O51" s="147"/>
      <c r="P51" s="147"/>
      <c r="Q51" s="147"/>
      <c r="R51" s="57"/>
    </row>
    <row r="52" spans="1:18" ht="15.75" x14ac:dyDescent="0.25">
      <c r="B52" s="39"/>
      <c r="C52" s="39"/>
      <c r="D52" s="39"/>
      <c r="E52" s="39"/>
      <c r="F52" s="39" t="str">
        <f>DataSheet1!S8</f>
        <v>G. セキュリティ対応
システム運用</v>
      </c>
      <c r="H52" s="39"/>
      <c r="I52" s="39"/>
      <c r="J52" s="39"/>
      <c r="K52" s="55"/>
      <c r="L52" s="55"/>
      <c r="M52" s="55"/>
      <c r="N52" s="55"/>
      <c r="O52" s="58"/>
      <c r="P52" s="59"/>
      <c r="R52" s="60"/>
    </row>
    <row r="53" spans="1:18" ht="16.5" thickBot="1" x14ac:dyDescent="0.2">
      <c r="B53" s="39"/>
      <c r="C53" s="39"/>
      <c r="D53" s="39"/>
      <c r="E53" s="39"/>
      <c r="F53" s="39"/>
      <c r="G53" s="39"/>
      <c r="H53" s="39"/>
      <c r="I53" s="39"/>
      <c r="J53" s="39"/>
      <c r="K53" s="61" t="s">
        <v>205</v>
      </c>
      <c r="L53" s="61"/>
      <c r="M53" s="62"/>
      <c r="N53" s="61"/>
      <c r="O53" s="61"/>
      <c r="P53" s="61"/>
      <c r="R53" s="60"/>
    </row>
    <row r="54" spans="1:18" ht="15.75" customHeight="1" x14ac:dyDescent="0.15">
      <c r="B54" s="39"/>
      <c r="C54" s="39"/>
      <c r="D54" s="39"/>
      <c r="E54" s="39"/>
      <c r="F54" s="39"/>
      <c r="G54" s="39"/>
      <c r="H54" s="39"/>
      <c r="I54" s="39"/>
      <c r="J54" s="39"/>
      <c r="K54" s="151" t="s">
        <v>210</v>
      </c>
      <c r="L54" s="151"/>
      <c r="M54" s="148" t="str">
        <f>IFERROR(IF(SMALL(DataSheet1!O2:O55,1)&lt;0,INDEX(DataSheet1!D2:D55,MATCH(SMALL(DataSheet1!O2:O55,1),DataSheet1!O2:O55,0)),"アウトソース面は十分なレベルにあります。"),"対象無し")&amp;CHAR(10)&amp;IFERROR(IF(SMALL(DataSheet1!O2:O55,2)&lt;0,INDEX(DataSheet1!D2:D55,MATCH(SMALL(DataSheet1!O2:O55,2),DataSheet1!O2:O55,0)),""),"")&amp;CHAR(10)&amp;IFERROR(IF(SMALL(DataSheet1!O2:O55,3)&lt;0,INDEX(DataSheet1!D2:D55,MATCH(SMALL(DataSheet1!O2:O55,3),DataSheet1!O2:O55,0)),""),"")</f>
        <v xml:space="preserve">対象無し
</v>
      </c>
      <c r="N54" s="148"/>
      <c r="O54" s="148"/>
      <c r="P54" s="148"/>
      <c r="Q54" s="148"/>
      <c r="R54" s="57"/>
    </row>
    <row r="55" spans="1:18" ht="15.75" x14ac:dyDescent="0.15">
      <c r="B55" s="39"/>
      <c r="C55" s="39"/>
      <c r="D55" s="39"/>
      <c r="E55" s="39"/>
      <c r="F55" s="39"/>
      <c r="G55" s="39"/>
      <c r="H55" s="39"/>
      <c r="I55" s="39"/>
      <c r="J55" s="39"/>
      <c r="K55" s="152"/>
      <c r="L55" s="152"/>
      <c r="M55" s="148"/>
      <c r="N55" s="148"/>
      <c r="O55" s="148"/>
      <c r="P55" s="148"/>
      <c r="Q55" s="148"/>
      <c r="R55" s="57"/>
    </row>
    <row r="56" spans="1:18" ht="15.75" x14ac:dyDescent="0.15">
      <c r="A56" s="39"/>
      <c r="B56" s="63"/>
      <c r="C56" s="63"/>
      <c r="D56" s="63"/>
      <c r="E56" s="63"/>
      <c r="F56" s="63"/>
      <c r="G56" s="63"/>
      <c r="H56" s="63"/>
      <c r="I56" s="63"/>
      <c r="J56" s="63"/>
      <c r="K56" s="152"/>
      <c r="L56" s="152"/>
      <c r="M56" s="148"/>
      <c r="N56" s="148"/>
      <c r="O56" s="148"/>
      <c r="P56" s="148"/>
      <c r="Q56" s="148"/>
      <c r="R56" s="57"/>
    </row>
    <row r="57" spans="1:18" ht="16.5" customHeight="1" x14ac:dyDescent="0.25">
      <c r="A57" s="39"/>
      <c r="B57" s="64" t="str">
        <f>DataSheet1!S5</f>
        <v>D. インシデント対応</v>
      </c>
      <c r="C57" s="63"/>
      <c r="D57" s="63"/>
      <c r="E57" s="63"/>
      <c r="F57" s="63"/>
      <c r="G57" s="63"/>
      <c r="H57" s="63"/>
      <c r="I57" s="63"/>
      <c r="J57" s="63"/>
      <c r="K57" s="39"/>
      <c r="L57" s="55"/>
      <c r="M57" s="65"/>
      <c r="N57" s="55"/>
      <c r="O57" s="58"/>
      <c r="P57" s="59"/>
      <c r="R57" s="60"/>
    </row>
    <row r="58" spans="1:18" ht="16.5" customHeight="1" thickBot="1" x14ac:dyDescent="0.2">
      <c r="A58" s="39"/>
      <c r="C58" s="66"/>
      <c r="D58" s="66"/>
      <c r="E58" s="66"/>
      <c r="F58" s="66"/>
      <c r="G58" s="66"/>
      <c r="H58" s="39"/>
      <c r="I58" s="67"/>
      <c r="J58" s="67"/>
      <c r="K58" s="56" t="s">
        <v>206</v>
      </c>
      <c r="L58" s="56"/>
      <c r="M58" s="68"/>
      <c r="N58" s="56"/>
      <c r="O58" s="56"/>
      <c r="P58" s="56"/>
      <c r="R58" s="60"/>
    </row>
    <row r="59" spans="1:18" ht="16.5" customHeight="1" x14ac:dyDescent="0.15">
      <c r="A59" s="39"/>
      <c r="B59" s="69"/>
      <c r="C59" s="69"/>
      <c r="D59" s="69"/>
      <c r="E59" s="69"/>
      <c r="F59" s="69"/>
      <c r="G59" s="69"/>
      <c r="H59" s="39"/>
      <c r="I59" s="69"/>
      <c r="J59" s="69"/>
      <c r="K59" s="149" t="s">
        <v>211</v>
      </c>
      <c r="L59" s="149"/>
      <c r="M59" s="148" t="str">
        <f>IFERROR(IF(SMALL(DataSheet1!P2:P55,1)&lt;0,INDEX(DataSheet1!D2:D55,MATCH(SMALL(DataSheet1!P2:P55,1),DataSheet1!P2:P55,0)),"対象無し（全ての項目が高いレベルでアウトソース化されています）"),"対象無し")&amp;CHAR(10)&amp;IFERROR(IF(SMALL(DataSheet1!P2:P55,2)&lt;0,INDEX(DataSheet1!D2:D55,MATCH(SMALL(DataSheet1!P2:P55,2),DataSheet1!P2:P55,0)),""),"")&amp;CHAR(10)&amp;IFERROR(IF(SMALL(DataSheet1!P2:P55,3)&lt;0,INDEX(DataSheet1!D2:D55,MATCH(SMALL(DataSheet1!P2:P55,3),DataSheet1!P2:P55,0)),""),"")</f>
        <v xml:space="preserve">対象無し
</v>
      </c>
      <c r="N59" s="148"/>
      <c r="O59" s="148"/>
      <c r="P59" s="148"/>
      <c r="Q59" s="148"/>
      <c r="R59" s="57"/>
    </row>
    <row r="60" spans="1:18" ht="16.5" customHeight="1" x14ac:dyDescent="0.15">
      <c r="A60" s="39"/>
      <c r="B60" s="69"/>
      <c r="C60" s="69"/>
      <c r="D60" s="69"/>
      <c r="E60" s="69"/>
      <c r="F60" s="69"/>
      <c r="G60" s="69"/>
      <c r="H60" s="39"/>
      <c r="I60" s="69"/>
      <c r="J60" s="69"/>
      <c r="K60" s="150"/>
      <c r="L60" s="150"/>
      <c r="M60" s="148"/>
      <c r="N60" s="148"/>
      <c r="O60" s="148"/>
      <c r="P60" s="148"/>
      <c r="Q60" s="148"/>
      <c r="R60" s="57"/>
    </row>
    <row r="61" spans="1:18" ht="16.5" customHeight="1" x14ac:dyDescent="0.15">
      <c r="A61" s="63"/>
      <c r="B61" s="70"/>
      <c r="C61" s="70"/>
      <c r="D61" s="70"/>
      <c r="E61" s="70"/>
      <c r="H61" s="63"/>
      <c r="I61" s="70"/>
      <c r="J61" s="70"/>
      <c r="K61" s="150"/>
      <c r="L61" s="150"/>
      <c r="M61" s="148"/>
      <c r="N61" s="148"/>
      <c r="O61" s="148"/>
      <c r="P61" s="148"/>
      <c r="Q61" s="148"/>
      <c r="R61" s="57"/>
    </row>
    <row r="62" spans="1:18" ht="15.75" x14ac:dyDescent="0.15">
      <c r="A62" s="63"/>
      <c r="B62" s="63"/>
      <c r="C62" s="63"/>
      <c r="D62" s="63"/>
      <c r="E62" s="63"/>
      <c r="F62" s="71" t="str">
        <f>DataSheet1!S9</f>
        <v>H. 内部統制/内部不正
対応支援</v>
      </c>
      <c r="G62" s="63"/>
      <c r="H62" s="63"/>
      <c r="I62" s="63"/>
      <c r="J62" s="63"/>
      <c r="K62" s="69"/>
      <c r="M62" s="72"/>
      <c r="Q62" s="73"/>
      <c r="R62" s="60"/>
    </row>
    <row r="63" spans="1:18" ht="16.5" customHeight="1" thickBot="1" x14ac:dyDescent="0.2">
      <c r="A63" s="63"/>
      <c r="B63" s="74"/>
      <c r="C63" s="74"/>
      <c r="D63" s="74"/>
      <c r="E63" s="74"/>
      <c r="F63" s="74"/>
      <c r="G63" s="74"/>
      <c r="H63" s="63"/>
      <c r="I63" s="75"/>
      <c r="J63" s="75"/>
      <c r="K63" s="61" t="s">
        <v>207</v>
      </c>
      <c r="L63" s="61"/>
      <c r="M63" s="76"/>
      <c r="N63" s="61"/>
      <c r="O63" s="61"/>
      <c r="P63" s="61"/>
      <c r="Q63" s="73"/>
      <c r="R63" s="60"/>
    </row>
    <row r="64" spans="1:18" ht="16.5" customHeight="1" x14ac:dyDescent="0.15">
      <c r="A64" s="63"/>
      <c r="B64" s="70"/>
      <c r="C64" s="70"/>
      <c r="D64" s="70"/>
      <c r="E64" s="70"/>
      <c r="F64" s="70"/>
      <c r="G64" s="70"/>
      <c r="H64" s="63"/>
      <c r="I64" s="70"/>
      <c r="J64" s="77"/>
      <c r="K64" s="151" t="s">
        <v>209</v>
      </c>
      <c r="L64" s="151"/>
      <c r="M64" s="147" t="str">
        <f>IFERROR(IF(SMALL(DataSheet1!Q2:Q55,1)&lt;0,INDEX(DataSheet1!D2:D55,MATCH(SMALL(DataSheet1!Q2:Q55,1),DataSheet1!Q2:Q55,0)),"対象無し（全ての項目が高いレベルでインソース化されています）"),"対象無し")&amp;CHAR(10)&amp;IFERROR(IF(SMALL(DataSheet1!Q2:Q55,2)&lt;0,INDEX(DataSheet1!D2:D55,MATCH(SMALL(DataSheet1!Q2:Q55,2),DataSheet1!Q2:Q55,0)),""),"")&amp;CHAR(10)&amp;IFERROR(IF(SMALL(DataSheet1!Q2:Q55,3)&lt;0,INDEX(DataSheet1!D2:D55,MATCH(SMALL(DataSheet1!Q2:Q55,3),DataSheet1!Q2:Q55,0)),""),"")</f>
        <v xml:space="preserve">対象無し
</v>
      </c>
      <c r="N64" s="147"/>
      <c r="O64" s="147"/>
      <c r="P64" s="147"/>
      <c r="Q64" s="147"/>
      <c r="R64" s="57"/>
    </row>
    <row r="65" spans="1:18" ht="16.5" customHeight="1" x14ac:dyDescent="0.15">
      <c r="A65" s="39"/>
      <c r="B65" s="69"/>
      <c r="C65" s="69"/>
      <c r="D65" s="69"/>
      <c r="E65" s="69"/>
      <c r="F65" s="69"/>
      <c r="G65" s="69"/>
      <c r="H65" s="39"/>
      <c r="I65" s="69"/>
      <c r="J65" s="69"/>
      <c r="K65" s="152"/>
      <c r="L65" s="152"/>
      <c r="M65" s="147"/>
      <c r="N65" s="147"/>
      <c r="O65" s="147"/>
      <c r="P65" s="147"/>
      <c r="Q65" s="147"/>
      <c r="R65" s="57"/>
    </row>
    <row r="66" spans="1:18" ht="16.5" customHeight="1" x14ac:dyDescent="0.15">
      <c r="A66" s="39"/>
      <c r="B66" s="69"/>
      <c r="C66" s="69"/>
      <c r="D66" s="69"/>
      <c r="E66" s="69"/>
      <c r="F66" s="69"/>
      <c r="G66" s="69"/>
      <c r="H66" s="39"/>
      <c r="I66" s="69"/>
      <c r="J66" s="69"/>
      <c r="K66" s="152"/>
      <c r="L66" s="152"/>
      <c r="M66" s="147"/>
      <c r="N66" s="147"/>
      <c r="O66" s="147"/>
      <c r="P66" s="147"/>
      <c r="Q66" s="147"/>
      <c r="R66" s="57"/>
    </row>
    <row r="67" spans="1:18" ht="11.25" customHeight="1" x14ac:dyDescent="0.15">
      <c r="A67" s="39"/>
      <c r="B67" s="39"/>
      <c r="C67" s="39"/>
      <c r="D67" s="39"/>
      <c r="E67" s="39"/>
      <c r="F67" s="39"/>
      <c r="G67" s="39"/>
      <c r="H67" s="39"/>
      <c r="I67" s="39"/>
      <c r="J67" s="39"/>
      <c r="K67" s="39"/>
      <c r="L67" s="39"/>
      <c r="M67" s="39"/>
      <c r="N67" s="39"/>
      <c r="O67" s="39"/>
      <c r="P67" s="39"/>
    </row>
    <row r="68" spans="1:18" s="52" customFormat="1" ht="15.75" customHeight="1" x14ac:dyDescent="0.2">
      <c r="A68" s="50" t="str">
        <f>DataSheet2!A2</f>
        <v>v1.0</v>
      </c>
      <c r="B68" s="51"/>
      <c r="C68" s="51"/>
      <c r="D68" s="51"/>
      <c r="E68" s="51"/>
      <c r="F68" s="51"/>
      <c r="G68" s="51"/>
      <c r="H68" s="51"/>
      <c r="I68" s="51"/>
      <c r="J68" s="51"/>
      <c r="K68" s="51"/>
      <c r="L68" s="51"/>
      <c r="M68" s="51"/>
      <c r="N68" s="51"/>
      <c r="O68" s="51"/>
      <c r="P68" s="51"/>
      <c r="Q68" s="50" t="s">
        <v>56</v>
      </c>
    </row>
  </sheetData>
  <sheetProtection algorithmName="SHA-512" hashValue="jxjdB799h69Lml4Qi+x6VtZvhVnTc6gnLro3ME2E5ocLx3Qx7d9+5gE3Xa+3H+wzjArJs32ztpb33MxUQHmTrQ==" saltValue="Y8wxVWSkR5IlIOPOF/6wCw==" spinCount="100000" sheet="1" objects="1" scenarios="1"/>
  <mergeCells count="33">
    <mergeCell ref="B28:G28"/>
    <mergeCell ref="B29:G32"/>
    <mergeCell ref="I22:P22"/>
    <mergeCell ref="I28:P28"/>
    <mergeCell ref="I23:P26"/>
    <mergeCell ref="I29:P32"/>
    <mergeCell ref="B23:G26"/>
    <mergeCell ref="B1:J2"/>
    <mergeCell ref="O1:P2"/>
    <mergeCell ref="O8:P8"/>
    <mergeCell ref="J4:P6"/>
    <mergeCell ref="B22:G22"/>
    <mergeCell ref="J13:N13"/>
    <mergeCell ref="J14:N14"/>
    <mergeCell ref="J15:N15"/>
    <mergeCell ref="J16:N16"/>
    <mergeCell ref="J17:N17"/>
    <mergeCell ref="J8:N8"/>
    <mergeCell ref="J9:N9"/>
    <mergeCell ref="J10:N10"/>
    <mergeCell ref="J11:N11"/>
    <mergeCell ref="J12:N12"/>
    <mergeCell ref="K45:P46"/>
    <mergeCell ref="K49:L51"/>
    <mergeCell ref="K54:L56"/>
    <mergeCell ref="B35:J36"/>
    <mergeCell ref="O35:P36"/>
    <mergeCell ref="M64:Q66"/>
    <mergeCell ref="M59:Q61"/>
    <mergeCell ref="M54:Q56"/>
    <mergeCell ref="M49:Q51"/>
    <mergeCell ref="K59:L61"/>
    <mergeCell ref="K64:L66"/>
  </mergeCells>
  <phoneticPr fontId="2"/>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D12"/>
  <sheetViews>
    <sheetView workbookViewId="0"/>
  </sheetViews>
  <sheetFormatPr defaultRowHeight="13.5" x14ac:dyDescent="0.15"/>
  <cols>
    <col min="1" max="1" width="3" style="29" customWidth="1"/>
    <col min="2" max="2" width="9" style="29"/>
    <col min="3" max="3" width="51.75" style="29" customWidth="1"/>
    <col min="4" max="4" width="28.125" style="29" customWidth="1"/>
    <col min="5" max="16384" width="9" style="29"/>
  </cols>
  <sheetData>
    <row r="2" spans="2:4" x14ac:dyDescent="0.15">
      <c r="B2" s="29" t="s">
        <v>216</v>
      </c>
    </row>
    <row r="3" spans="2:4" x14ac:dyDescent="0.15">
      <c r="B3" s="30" t="s">
        <v>217</v>
      </c>
    </row>
    <row r="4" spans="2:4" x14ac:dyDescent="0.15">
      <c r="B4" s="30" t="s">
        <v>218</v>
      </c>
    </row>
    <row r="5" spans="2:4" x14ac:dyDescent="0.15">
      <c r="B5" s="30" t="s">
        <v>219</v>
      </c>
    </row>
    <row r="6" spans="2:4" x14ac:dyDescent="0.15">
      <c r="B6" s="30" t="s">
        <v>220</v>
      </c>
    </row>
    <row r="7" spans="2:4" x14ac:dyDescent="0.15">
      <c r="B7" s="30" t="s">
        <v>221</v>
      </c>
    </row>
    <row r="10" spans="2:4" x14ac:dyDescent="0.15">
      <c r="B10" s="31" t="s">
        <v>224</v>
      </c>
    </row>
    <row r="11" spans="2:4" ht="27" x14ac:dyDescent="0.15">
      <c r="B11" s="32" t="s">
        <v>222</v>
      </c>
      <c r="C11" s="32" t="s">
        <v>223</v>
      </c>
      <c r="D11" s="33" t="s">
        <v>225</v>
      </c>
    </row>
    <row r="12" spans="2:4" ht="27" x14ac:dyDescent="0.15">
      <c r="B12" s="32" t="s">
        <v>237</v>
      </c>
      <c r="C12" s="32" t="s">
        <v>238</v>
      </c>
      <c r="D12" s="33" t="s">
        <v>225</v>
      </c>
    </row>
  </sheetData>
  <sheetProtection algorithmName="SHA-512" hashValue="pGeieFyQEWKO+lSqLCmGksXlPIL7t9KI13CL0k3MA7oRSME1749YAMQmFlRIet3psgWou7tcu8FfFNONIqpRrA==" saltValue="1kZHVnhYk0bJJG29FZk4tg==" spinCount="100000" sheet="1" objects="1" scenarios="1"/>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X55"/>
  <sheetViews>
    <sheetView zoomScale="70" zoomScaleNormal="70" workbookViewId="0">
      <selection activeCell="C55" sqref="C55"/>
    </sheetView>
  </sheetViews>
  <sheetFormatPr defaultRowHeight="13.5" x14ac:dyDescent="0.15"/>
  <cols>
    <col min="1" max="1" width="17.5" bestFit="1" customWidth="1"/>
    <col min="3" max="4" width="31.125" style="7" customWidth="1"/>
    <col min="6" max="17" width="10.625" style="1" customWidth="1"/>
    <col min="19" max="19" width="33.875" customWidth="1"/>
    <col min="21" max="21" width="15.5" style="1" bestFit="1" customWidth="1"/>
    <col min="24" max="24" width="12.625" customWidth="1"/>
  </cols>
  <sheetData>
    <row r="1" spans="1:24" x14ac:dyDescent="0.15">
      <c r="A1" s="11" t="s">
        <v>53</v>
      </c>
      <c r="B1" s="172" t="s">
        <v>60</v>
      </c>
      <c r="C1" s="172"/>
      <c r="D1" s="12"/>
      <c r="E1" s="12" t="s">
        <v>61</v>
      </c>
      <c r="F1" s="12" t="s">
        <v>123</v>
      </c>
      <c r="G1" s="12" t="s">
        <v>124</v>
      </c>
      <c r="H1" s="12" t="s">
        <v>125</v>
      </c>
      <c r="I1" s="12" t="s">
        <v>147</v>
      </c>
      <c r="J1" s="12" t="s">
        <v>126</v>
      </c>
      <c r="K1" s="12" t="s">
        <v>127</v>
      </c>
      <c r="L1" s="12" t="s">
        <v>128</v>
      </c>
      <c r="M1" s="12" t="s">
        <v>129</v>
      </c>
      <c r="N1" s="12" t="s">
        <v>146</v>
      </c>
      <c r="O1" s="12" t="s">
        <v>143</v>
      </c>
      <c r="P1" s="12" t="s">
        <v>144</v>
      </c>
      <c r="Q1" s="12" t="s">
        <v>145</v>
      </c>
      <c r="R1" s="16"/>
      <c r="S1" s="9" t="s">
        <v>141</v>
      </c>
      <c r="T1" s="11" t="s">
        <v>142</v>
      </c>
      <c r="U1" s="11" t="s">
        <v>197</v>
      </c>
      <c r="V1" s="23" t="s">
        <v>187</v>
      </c>
      <c r="X1" s="26" t="s">
        <v>212</v>
      </c>
    </row>
    <row r="2" spans="1:24" x14ac:dyDescent="0.15">
      <c r="A2" s="170" t="s">
        <v>131</v>
      </c>
      <c r="B2" s="2" t="s">
        <v>0</v>
      </c>
      <c r="C2" s="4" t="s">
        <v>140</v>
      </c>
      <c r="D2" s="4" t="str">
        <f>B2&amp;" "&amp;C2</f>
        <v>A-1. 全体方針管理</v>
      </c>
      <c r="E2" s="3" t="s">
        <v>62</v>
      </c>
      <c r="F2" s="3">
        <v>1</v>
      </c>
      <c r="G2" s="3">
        <f>IF($F2&lt;7,$F2-1,"0")</f>
        <v>0</v>
      </c>
      <c r="H2" s="3" t="str">
        <f>IF($F2&gt;6,$F2-7,"0")</f>
        <v>0</v>
      </c>
      <c r="I2" s="3">
        <f t="shared" ref="I2:I8" si="0">SUM(G2:H2)</f>
        <v>0</v>
      </c>
      <c r="J2" s="3" t="str">
        <f>IF($I2=0,"-",IF(AND(準備シート!$B$10="フルインソース",OR($E2="領域Ⅰ",$E2="領域Ⅱ",$E2="領域Ⅲ",$E2="領域Ⅳ")),5,IF(AND(準備シート!$B$10="ミニマムアウトソース",OR($E2="領域Ⅰ",$E2="領域Ⅱ",$E2="領域Ⅳ")),5,IF(AND(準備シート!$B$10="ハイブリッド",OR($E2="領域Ⅰ",$E2="領域Ⅱ")),5,IF(AND(準備シート!$B$10="ミニマムインソース",$E2="領域Ⅰ"),5,IF($E2="全領域",5,""))))))</f>
        <v>-</v>
      </c>
      <c r="K2" s="3" t="str">
        <f t="shared" ref="K2:K33" si="1">IF($I2=0,"-",IF($J2="",5,""))</f>
        <v>-</v>
      </c>
      <c r="L2" s="3" t="str">
        <f>IF($I2=0,"-",IF(AND(準備シート!$B$7="フルインソース",OR($E2="領域Ⅰ",$E2="領域Ⅱ",$E2="領域Ⅲ",$E2="領域Ⅳ")),5,IF(AND(準備シート!$B$7="ミニマムアウトソース",OR($E2="領域Ⅰ",$E2="領域Ⅱ",$E2="領域Ⅳ")),5,IF(AND(準備シート!$B$7="ハイブリッド",OR($E2="領域Ⅰ",$E2="領域Ⅱ")),5,IF(AND(準備シート!$B$7="ミニマムインソース",$E2="領域Ⅰ"),5,IF($E2="全領域",5,""))))))</f>
        <v>-</v>
      </c>
      <c r="M2" s="3" t="str">
        <f t="shared" ref="M2:M33" si="2">IF($I2=0,"-",IF($L2="",5,""))</f>
        <v>-</v>
      </c>
      <c r="N2" s="3" t="str">
        <f>IF(AND(ISNUMBER(G2),ISNUMBER(J2)),G2-J2+X2,"")</f>
        <v/>
      </c>
      <c r="O2" s="3" t="str">
        <f>IF(AND(ISNUMBER(H2),ISNUMBER(K2)),H2-K2+X2,"")</f>
        <v/>
      </c>
      <c r="P2" s="3" t="str">
        <f>IF(AND(ISNUMBER(H2),ISNUMBER(J2)),H2-J2+X2,"")</f>
        <v/>
      </c>
      <c r="Q2" s="3" t="str">
        <f>IF(AND(ISNUMBER(G2),ISNUMBER(K2)),G2-K2+X2,"")</f>
        <v/>
      </c>
      <c r="S2" s="9" t="str">
        <f>A2</f>
        <v>A. セキュリティ対応組織運営</v>
      </c>
      <c r="T2" s="10">
        <f>IFERROR(AVERAGEIF(I2:I7,"&gt;0"),0)</f>
        <v>0</v>
      </c>
      <c r="U2" s="28">
        <f>IFERROR(T2+$X$2*SUM(I2:I7)/(COUNTIF(G2:H7,"&gt;0")*5)*100,0)+X2</f>
        <v>6.3999999999999904E-6</v>
      </c>
      <c r="V2" s="10">
        <f>ROUND(T2,1)</f>
        <v>0</v>
      </c>
      <c r="X2" s="27">
        <v>6.3999999999999904E-6</v>
      </c>
    </row>
    <row r="3" spans="1:24" x14ac:dyDescent="0.15">
      <c r="A3" s="170"/>
      <c r="B3" s="2" t="s">
        <v>1</v>
      </c>
      <c r="C3" s="4" t="s">
        <v>63</v>
      </c>
      <c r="D3" s="4" t="str">
        <f t="shared" ref="D3:D55" si="3">B3&amp;" "&amp;C3</f>
        <v>A-2. トリアージ基準管理</v>
      </c>
      <c r="E3" s="3" t="s">
        <v>118</v>
      </c>
      <c r="F3" s="3">
        <v>1</v>
      </c>
      <c r="G3" s="3">
        <f t="shared" ref="G3:G55" si="4">IF($F3&lt;7,$F3-1,"0")</f>
        <v>0</v>
      </c>
      <c r="H3" s="3" t="str">
        <f t="shared" ref="H3:H55" si="5">IF($F3&gt;6,$F3-7,"0")</f>
        <v>0</v>
      </c>
      <c r="I3" s="3">
        <f t="shared" si="0"/>
        <v>0</v>
      </c>
      <c r="J3" s="3" t="str">
        <f>IF($I3=0,"-",IF(AND(準備シート!$B$10="フルインソース",OR($E3="領域Ⅰ",$E3="領域Ⅱ",$E3="領域Ⅲ",$E3="領域Ⅳ")),5,IF(AND(準備シート!$B$10="ミニマムアウトソース",OR($E3="領域Ⅰ",$E3="領域Ⅱ",$E3="領域Ⅳ")),5,IF(AND(準備シート!$B$10="ハイブリッド",OR($E3="領域Ⅰ",$E3="領域Ⅱ")),5,IF(AND(準備シート!$B$10="ミニマムインソース",$E3="領域Ⅰ"),5,IF($E3="全領域",5,""))))))</f>
        <v>-</v>
      </c>
      <c r="K3" s="3" t="str">
        <f t="shared" si="1"/>
        <v>-</v>
      </c>
      <c r="L3" s="3" t="str">
        <f>IF($I3=0,"-",IF(AND(準備シート!$B$7="フルインソース",OR($E3="領域Ⅰ",$E3="領域Ⅱ",$E3="領域Ⅲ",$E3="領域Ⅳ")),5,IF(AND(準備シート!$B$7="ミニマムアウトソース",OR($E3="領域Ⅰ",$E3="領域Ⅱ",$E3="領域Ⅳ")),5,IF(AND(準備シート!$B$7="ハイブリッド",OR($E3="領域Ⅰ",$E3="領域Ⅱ")),5,IF(AND(準備シート!$B$7="ミニマムインソース",$E3="領域Ⅰ"),5,IF($E3="全領域",5,""))))))</f>
        <v>-</v>
      </c>
      <c r="M3" s="3" t="str">
        <f t="shared" si="2"/>
        <v>-</v>
      </c>
      <c r="N3" s="3" t="str">
        <f t="shared" ref="N3:N55" si="6">IF(AND(ISNUMBER(G3),ISNUMBER(J3)),G3-J3+X3,"")</f>
        <v/>
      </c>
      <c r="O3" s="3" t="str">
        <f t="shared" ref="O3:O55" si="7">IF(AND(ISNUMBER(H3),ISNUMBER(K3)),H3-K3+X3,"")</f>
        <v/>
      </c>
      <c r="P3" s="3" t="str">
        <f t="shared" ref="P3:P55" si="8">IF(AND(ISNUMBER(H3),ISNUMBER(J3)),H3-J3+X3,"")</f>
        <v/>
      </c>
      <c r="Q3" s="3" t="str">
        <f t="shared" ref="Q3:Q55" si="9">IF(AND(ISNUMBER(G3),ISNUMBER(K3)),G3-K3+X3,"")</f>
        <v/>
      </c>
      <c r="S3" s="9" t="str">
        <f>A8</f>
        <v>B. リアルタイムアナリシス
（即時分析）</v>
      </c>
      <c r="T3" s="10">
        <f>IFERROR(AVERAGEIF(I8:I12,"&gt;0"),0)</f>
        <v>0</v>
      </c>
      <c r="U3" s="28">
        <f>IFERROR(T3+$X$2*SUM(I8:I12)/(COUNTIF(G8:H12,"&gt;0")*5)*100,0)+X3</f>
        <v>6.2999999999999897E-6</v>
      </c>
      <c r="V3" s="10">
        <f t="shared" ref="V3:V10" si="10">ROUND(T3,1)</f>
        <v>0</v>
      </c>
      <c r="X3" s="27">
        <v>6.2999999999999897E-6</v>
      </c>
    </row>
    <row r="4" spans="1:24" x14ac:dyDescent="0.15">
      <c r="A4" s="170"/>
      <c r="B4" s="2" t="s">
        <v>2</v>
      </c>
      <c r="C4" s="4" t="s">
        <v>65</v>
      </c>
      <c r="D4" s="4" t="str">
        <f t="shared" si="3"/>
        <v>A-3. アクション方針管理</v>
      </c>
      <c r="E4" s="3" t="s">
        <v>66</v>
      </c>
      <c r="F4" s="3">
        <v>1</v>
      </c>
      <c r="G4" s="3">
        <f t="shared" si="4"/>
        <v>0</v>
      </c>
      <c r="H4" s="3" t="str">
        <f t="shared" si="5"/>
        <v>0</v>
      </c>
      <c r="I4" s="3">
        <f t="shared" si="0"/>
        <v>0</v>
      </c>
      <c r="J4" s="3" t="str">
        <f>IF($I4=0,"-",IF(AND(準備シート!$B$10="フルインソース",OR($E4="領域Ⅰ",$E4="領域Ⅱ",$E4="領域Ⅲ",$E4="領域Ⅳ")),5,IF(AND(準備シート!$B$10="ミニマムアウトソース",OR($E4="領域Ⅰ",$E4="領域Ⅱ",$E4="領域Ⅳ")),5,IF(AND(準備シート!$B$10="ハイブリッド",OR($E4="領域Ⅰ",$E4="領域Ⅱ")),5,IF(AND(準備シート!$B$10="ミニマムインソース",$E4="領域Ⅰ"),5,IF($E4="全領域",5,""))))))</f>
        <v>-</v>
      </c>
      <c r="K4" s="3" t="str">
        <f t="shared" si="1"/>
        <v>-</v>
      </c>
      <c r="L4" s="3" t="str">
        <f>IF($I4=0,"-",IF(AND(準備シート!$B$7="フルインソース",OR($E4="領域Ⅰ",$E4="領域Ⅱ",$E4="領域Ⅲ",$E4="領域Ⅳ")),5,IF(AND(準備シート!$B$7="ミニマムアウトソース",OR($E4="領域Ⅰ",$E4="領域Ⅱ",$E4="領域Ⅳ")),5,IF(AND(準備シート!$B$7="ハイブリッド",OR($E4="領域Ⅰ",$E4="領域Ⅱ")),5,IF(AND(準備シート!$B$7="ミニマムインソース",$E4="領域Ⅰ"),5,IF($E4="全領域",5,""))))))</f>
        <v>-</v>
      </c>
      <c r="M4" s="3" t="str">
        <f t="shared" si="2"/>
        <v>-</v>
      </c>
      <c r="N4" s="3" t="str">
        <f t="shared" si="6"/>
        <v/>
      </c>
      <c r="O4" s="3" t="str">
        <f t="shared" si="7"/>
        <v/>
      </c>
      <c r="P4" s="3" t="str">
        <f t="shared" si="8"/>
        <v/>
      </c>
      <c r="Q4" s="3" t="str">
        <f t="shared" si="9"/>
        <v/>
      </c>
      <c r="S4" s="9" t="str">
        <f>A13</f>
        <v>C. ディープアナリシス
（深掘分析）</v>
      </c>
      <c r="T4" s="10">
        <f>IFERROR(AVERAGEIF(I13:I17,"&gt;0"),0)</f>
        <v>0</v>
      </c>
      <c r="U4" s="28">
        <f>IFERROR(T4+$X$2*SUM(I13:I17)/(COUNTIF(G13:H17,"&gt;0")*5)*100,0)+X4</f>
        <v>6.1999999999999898E-6</v>
      </c>
      <c r="V4" s="10">
        <f t="shared" si="10"/>
        <v>0</v>
      </c>
      <c r="X4" s="27">
        <v>6.1999999999999898E-6</v>
      </c>
    </row>
    <row r="5" spans="1:24" x14ac:dyDescent="0.15">
      <c r="A5" s="170"/>
      <c r="B5" s="2" t="s">
        <v>3</v>
      </c>
      <c r="C5" s="4" t="s">
        <v>67</v>
      </c>
      <c r="D5" s="4" t="str">
        <f t="shared" si="3"/>
        <v>A-4. 品質管理</v>
      </c>
      <c r="E5" s="3" t="s">
        <v>66</v>
      </c>
      <c r="F5" s="3">
        <v>1</v>
      </c>
      <c r="G5" s="3">
        <f t="shared" si="4"/>
        <v>0</v>
      </c>
      <c r="H5" s="3" t="str">
        <f t="shared" si="5"/>
        <v>0</v>
      </c>
      <c r="I5" s="3">
        <f t="shared" si="0"/>
        <v>0</v>
      </c>
      <c r="J5" s="3" t="str">
        <f>IF($I5=0,"-",IF(AND(準備シート!$B$10="フルインソース",OR($E5="領域Ⅰ",$E5="領域Ⅱ",$E5="領域Ⅲ",$E5="領域Ⅳ")),5,IF(AND(準備シート!$B$10="ミニマムアウトソース",OR($E5="領域Ⅰ",$E5="領域Ⅱ",$E5="領域Ⅳ")),5,IF(AND(準備シート!$B$10="ハイブリッド",OR($E5="領域Ⅰ",$E5="領域Ⅱ")),5,IF(AND(準備シート!$B$10="ミニマムインソース",$E5="領域Ⅰ"),5,IF($E5="全領域",5,""))))))</f>
        <v>-</v>
      </c>
      <c r="K5" s="3" t="str">
        <f t="shared" si="1"/>
        <v>-</v>
      </c>
      <c r="L5" s="3" t="str">
        <f>IF($I5=0,"-",IF(AND(準備シート!$B$7="フルインソース",OR($E5="領域Ⅰ",$E5="領域Ⅱ",$E5="領域Ⅲ",$E5="領域Ⅳ")),5,IF(AND(準備シート!$B$7="ミニマムアウトソース",OR($E5="領域Ⅰ",$E5="領域Ⅱ",$E5="領域Ⅳ")),5,IF(AND(準備シート!$B$7="ハイブリッド",OR($E5="領域Ⅰ",$E5="領域Ⅱ")),5,IF(AND(準備シート!$B$7="ミニマムインソース",$E5="領域Ⅰ"),5,IF($E5="全領域",5,""))))))</f>
        <v>-</v>
      </c>
      <c r="M5" s="3" t="str">
        <f t="shared" si="2"/>
        <v>-</v>
      </c>
      <c r="N5" s="3" t="str">
        <f t="shared" si="6"/>
        <v/>
      </c>
      <c r="O5" s="3" t="str">
        <f t="shared" si="7"/>
        <v/>
      </c>
      <c r="P5" s="3" t="str">
        <f t="shared" si="8"/>
        <v/>
      </c>
      <c r="Q5" s="3" t="str">
        <f t="shared" si="9"/>
        <v/>
      </c>
      <c r="S5" s="9" t="str">
        <f>A18</f>
        <v>D. インシデント対応</v>
      </c>
      <c r="T5" s="10">
        <f>IFERROR(AVERAGEIF(I18:I25,"&gt;0"),0)</f>
        <v>0</v>
      </c>
      <c r="U5" s="28">
        <f>IFERROR(T5+$X$2*SUM(I18:I25)/(COUNTIF(G18:H25,"&gt;0")*5)*100,0)+X5</f>
        <v>6.0999999999999899E-6</v>
      </c>
      <c r="V5" s="10">
        <f t="shared" si="10"/>
        <v>0</v>
      </c>
      <c r="X5" s="27">
        <v>6.0999999999999899E-6</v>
      </c>
    </row>
    <row r="6" spans="1:24" x14ac:dyDescent="0.15">
      <c r="A6" s="170"/>
      <c r="B6" s="2" t="s">
        <v>4</v>
      </c>
      <c r="C6" s="4" t="s">
        <v>68</v>
      </c>
      <c r="D6" s="4" t="str">
        <f t="shared" si="3"/>
        <v>A-5. セキュリティ対応効果測定</v>
      </c>
      <c r="E6" s="3" t="s">
        <v>64</v>
      </c>
      <c r="F6" s="3">
        <v>1</v>
      </c>
      <c r="G6" s="3">
        <f t="shared" si="4"/>
        <v>0</v>
      </c>
      <c r="H6" s="3" t="str">
        <f t="shared" si="5"/>
        <v>0</v>
      </c>
      <c r="I6" s="3">
        <f t="shared" si="0"/>
        <v>0</v>
      </c>
      <c r="J6" s="3" t="str">
        <f>IF($I6=0,"-",IF(AND(準備シート!$B$10="フルインソース",OR($E6="領域Ⅰ",$E6="領域Ⅱ",$E6="領域Ⅲ",$E6="領域Ⅳ")),5,IF(AND(準備シート!$B$10="ミニマムアウトソース",OR($E6="領域Ⅰ",$E6="領域Ⅱ",$E6="領域Ⅳ")),5,IF(AND(準備シート!$B$10="ハイブリッド",OR($E6="領域Ⅰ",$E6="領域Ⅱ")),5,IF(AND(準備シート!$B$10="ミニマムインソース",$E6="領域Ⅰ"),5,IF($E6="全領域",5,""))))))</f>
        <v>-</v>
      </c>
      <c r="K6" s="3" t="str">
        <f t="shared" si="1"/>
        <v>-</v>
      </c>
      <c r="L6" s="3" t="str">
        <f>IF($I6=0,"-",IF(AND(準備シート!$B$7="フルインソース",OR($E6="領域Ⅰ",$E6="領域Ⅱ",$E6="領域Ⅲ",$E6="領域Ⅳ")),5,IF(AND(準備シート!$B$7="ミニマムアウトソース",OR($E6="領域Ⅰ",$E6="領域Ⅱ",$E6="領域Ⅳ")),5,IF(AND(準備シート!$B$7="ハイブリッド",OR($E6="領域Ⅰ",$E6="領域Ⅱ")),5,IF(AND(準備シート!$B$7="ミニマムインソース",$E6="領域Ⅰ"),5,IF($E6="全領域",5,""))))))</f>
        <v>-</v>
      </c>
      <c r="M6" s="3" t="str">
        <f t="shared" si="2"/>
        <v>-</v>
      </c>
      <c r="N6" s="3" t="str">
        <f t="shared" si="6"/>
        <v/>
      </c>
      <c r="O6" s="3" t="str">
        <f t="shared" si="7"/>
        <v/>
      </c>
      <c r="P6" s="3" t="str">
        <f t="shared" si="8"/>
        <v/>
      </c>
      <c r="Q6" s="3" t="str">
        <f t="shared" si="9"/>
        <v/>
      </c>
      <c r="S6" s="9" t="str">
        <f>A26</f>
        <v>E. セキュリティ対応状況の
診断と評価</v>
      </c>
      <c r="T6" s="10">
        <f>IFERROR(AVERAGEIF(I26:I32,"&gt;0"),0)</f>
        <v>0</v>
      </c>
      <c r="U6" s="28">
        <f>IFERROR(T6+$X$2*SUM(I26:I32)/(COUNTIF(G26:H32,"&gt;0")*5)*100,0)+X6</f>
        <v>5.99999999999999E-6</v>
      </c>
      <c r="V6" s="10">
        <f t="shared" si="10"/>
        <v>0</v>
      </c>
      <c r="X6" s="27">
        <v>5.99999999999999E-6</v>
      </c>
    </row>
    <row r="7" spans="1:24" x14ac:dyDescent="0.15">
      <c r="A7" s="170"/>
      <c r="B7" s="2" t="s">
        <v>5</v>
      </c>
      <c r="C7" s="4" t="s">
        <v>69</v>
      </c>
      <c r="D7" s="4" t="str">
        <f t="shared" si="3"/>
        <v>A-6. リソース管理</v>
      </c>
      <c r="E7" s="3" t="s">
        <v>66</v>
      </c>
      <c r="F7" s="3">
        <v>1</v>
      </c>
      <c r="G7" s="3">
        <f t="shared" si="4"/>
        <v>0</v>
      </c>
      <c r="H7" s="3" t="str">
        <f t="shared" si="5"/>
        <v>0</v>
      </c>
      <c r="I7" s="3">
        <f t="shared" si="0"/>
        <v>0</v>
      </c>
      <c r="J7" s="3" t="str">
        <f>IF($I7=0,"-",IF(AND(準備シート!$B$10="フルインソース",OR($E7="領域Ⅰ",$E7="領域Ⅱ",$E7="領域Ⅲ",$E7="領域Ⅳ")),5,IF(AND(準備シート!$B$10="ミニマムアウトソース",OR($E7="領域Ⅰ",$E7="領域Ⅱ",$E7="領域Ⅳ")),5,IF(AND(準備シート!$B$10="ハイブリッド",OR($E7="領域Ⅰ",$E7="領域Ⅱ")),5,IF(AND(準備シート!$B$10="ミニマムインソース",$E7="領域Ⅰ"),5,IF($E7="全領域",5,""))))))</f>
        <v>-</v>
      </c>
      <c r="K7" s="3" t="str">
        <f t="shared" si="1"/>
        <v>-</v>
      </c>
      <c r="L7" s="3" t="str">
        <f>IF($I7=0,"-",IF(AND(準備シート!$B$7="フルインソース",OR($E7="領域Ⅰ",$E7="領域Ⅱ",$E7="領域Ⅲ",$E7="領域Ⅳ")),5,IF(AND(準備シート!$B$7="ミニマムアウトソース",OR($E7="領域Ⅰ",$E7="領域Ⅱ",$E7="領域Ⅳ")),5,IF(AND(準備シート!$B$7="ハイブリッド",OR($E7="領域Ⅰ",$E7="領域Ⅱ")),5,IF(AND(準備シート!$B$7="ミニマムインソース",$E7="領域Ⅰ"),5,IF($E7="全領域",5,""))))))</f>
        <v>-</v>
      </c>
      <c r="M7" s="3" t="str">
        <f t="shared" si="2"/>
        <v>-</v>
      </c>
      <c r="N7" s="3" t="str">
        <f t="shared" si="6"/>
        <v/>
      </c>
      <c r="O7" s="3" t="str">
        <f t="shared" si="7"/>
        <v/>
      </c>
      <c r="P7" s="3" t="str">
        <f t="shared" si="8"/>
        <v/>
      </c>
      <c r="Q7" s="3" t="str">
        <f t="shared" si="9"/>
        <v/>
      </c>
      <c r="S7" s="9" t="str">
        <f>A33</f>
        <v>F. 脅威情報の収集
および評価と分析</v>
      </c>
      <c r="T7" s="10">
        <f>IFERROR(AVERAGEIF(I33:I36,"&gt;0"),0)</f>
        <v>0</v>
      </c>
      <c r="U7" s="28">
        <f>IFERROR(T7+$X$2*SUM(I33:I36)/(COUNTIF(G33:H36,"&gt;0")*5)*100,0)+X7</f>
        <v>5.8999999999999901E-6</v>
      </c>
      <c r="V7" s="10">
        <f t="shared" si="10"/>
        <v>0</v>
      </c>
      <c r="X7" s="27">
        <v>5.8999999999999901E-6</v>
      </c>
    </row>
    <row r="8" spans="1:24" x14ac:dyDescent="0.15">
      <c r="A8" s="170" t="s">
        <v>132</v>
      </c>
      <c r="B8" s="2" t="s">
        <v>6</v>
      </c>
      <c r="C8" s="4" t="s">
        <v>130</v>
      </c>
      <c r="D8" s="4" t="str">
        <f t="shared" si="3"/>
        <v>B-1. リアルタイム基本分析</v>
      </c>
      <c r="E8" s="3" t="s">
        <v>70</v>
      </c>
      <c r="F8" s="3">
        <v>1</v>
      </c>
      <c r="G8" s="3">
        <f t="shared" si="4"/>
        <v>0</v>
      </c>
      <c r="H8" s="3" t="str">
        <f t="shared" si="5"/>
        <v>0</v>
      </c>
      <c r="I8" s="3">
        <f t="shared" si="0"/>
        <v>0</v>
      </c>
      <c r="J8" s="3" t="str">
        <f>IF($I8=0,"-",IF(AND(準備シート!$B$10="フルインソース",OR($E8="領域Ⅰ",$E8="領域Ⅱ",$E8="領域Ⅲ",$E8="領域Ⅳ")),5,IF(AND(準備シート!$B$10="ミニマムアウトソース",OR($E8="領域Ⅰ",$E8="領域Ⅱ",$E8="領域Ⅳ")),5,IF(AND(準備シート!$B$10="ハイブリッド",OR($E8="領域Ⅰ",$E8="領域Ⅱ")),5,IF(AND(準備シート!$B$10="ミニマムインソース",$E8="領域Ⅰ"),5,IF($E8="全領域",5,""))))))</f>
        <v>-</v>
      </c>
      <c r="K8" s="3" t="str">
        <f t="shared" si="1"/>
        <v>-</v>
      </c>
      <c r="L8" s="3" t="str">
        <f>IF($I8=0,"-",IF(AND(準備シート!$B$7="フルインソース",OR($E8="領域Ⅰ",$E8="領域Ⅱ",$E8="領域Ⅲ",$E8="領域Ⅳ")),5,IF(AND(準備シート!$B$7="ミニマムアウトソース",OR($E8="領域Ⅰ",$E8="領域Ⅱ",$E8="領域Ⅳ")),5,IF(AND(準備シート!$B$7="ハイブリッド",OR($E8="領域Ⅰ",$E8="領域Ⅱ")),5,IF(AND(準備シート!$B$7="ミニマムインソース",$E8="領域Ⅰ"),5,IF($E8="全領域",5,""))))))</f>
        <v>-</v>
      </c>
      <c r="M8" s="3" t="str">
        <f t="shared" si="2"/>
        <v>-</v>
      </c>
      <c r="N8" s="3" t="str">
        <f t="shared" si="6"/>
        <v/>
      </c>
      <c r="O8" s="3" t="str">
        <f t="shared" si="7"/>
        <v/>
      </c>
      <c r="P8" s="3" t="str">
        <f t="shared" si="8"/>
        <v/>
      </c>
      <c r="Q8" s="3" t="str">
        <f t="shared" si="9"/>
        <v/>
      </c>
      <c r="S8" s="9" t="str">
        <f>A37</f>
        <v>G. セキュリティ対応
システム運用</v>
      </c>
      <c r="T8" s="10">
        <f>IFERROR(AVERAGEIF(I37:I46,"&gt;0"),0)</f>
        <v>0</v>
      </c>
      <c r="U8" s="28">
        <f>IFERROR(T8+$X$2*SUM(I37:I46)/(COUNTIF(G37:H46,"&gt;0")*5)*100,0)+X8</f>
        <v>5.7999999999999902E-6</v>
      </c>
      <c r="V8" s="10">
        <f t="shared" si="10"/>
        <v>0</v>
      </c>
      <c r="X8" s="27">
        <v>5.7999999999999902E-6</v>
      </c>
    </row>
    <row r="9" spans="1:24" x14ac:dyDescent="0.15">
      <c r="A9" s="171"/>
      <c r="B9" s="2" t="s">
        <v>7</v>
      </c>
      <c r="C9" s="4" t="s">
        <v>139</v>
      </c>
      <c r="D9" s="4" t="str">
        <f t="shared" si="3"/>
        <v>B-2. リアルタイム高度分析</v>
      </c>
      <c r="E9" s="3" t="s">
        <v>71</v>
      </c>
      <c r="F9" s="3">
        <v>1</v>
      </c>
      <c r="G9" s="3">
        <f t="shared" si="4"/>
        <v>0</v>
      </c>
      <c r="H9" s="3" t="str">
        <f t="shared" si="5"/>
        <v>0</v>
      </c>
      <c r="I9" s="3">
        <f t="shared" ref="I9:I55" si="11">SUM(G9:H9)</f>
        <v>0</v>
      </c>
      <c r="J9" s="3" t="str">
        <f>IF($I9=0,"-",IF(AND(準備シート!$B$10="フルインソース",OR($E9="領域Ⅰ",$E9="領域Ⅱ",$E9="領域Ⅲ",$E9="領域Ⅳ")),5,IF(AND(準備シート!$B$10="ミニマムアウトソース",OR($E9="領域Ⅰ",$E9="領域Ⅱ",$E9="領域Ⅳ")),5,IF(AND(準備シート!$B$10="ハイブリッド",OR($E9="領域Ⅰ",$E9="領域Ⅱ")),5,IF(AND(準備シート!$B$10="ミニマムインソース",$E9="領域Ⅰ"),5,IF($E9="全領域",5,""))))))</f>
        <v>-</v>
      </c>
      <c r="K9" s="3" t="str">
        <f t="shared" si="1"/>
        <v>-</v>
      </c>
      <c r="L9" s="3" t="str">
        <f>IF($I9=0,"-",IF(AND(準備シート!$B$7="フルインソース",OR($E9="領域Ⅰ",$E9="領域Ⅱ",$E9="領域Ⅲ",$E9="領域Ⅳ")),5,IF(AND(準備シート!$B$7="ミニマムアウトソース",OR($E9="領域Ⅰ",$E9="領域Ⅱ",$E9="領域Ⅳ")),5,IF(AND(準備シート!$B$7="ハイブリッド",OR($E9="領域Ⅰ",$E9="領域Ⅱ")),5,IF(AND(準備シート!$B$7="ミニマムインソース",$E9="領域Ⅰ"),5,IF($E9="全領域",5,""))))))</f>
        <v>-</v>
      </c>
      <c r="M9" s="3" t="str">
        <f t="shared" si="2"/>
        <v>-</v>
      </c>
      <c r="N9" s="3" t="str">
        <f t="shared" si="6"/>
        <v/>
      </c>
      <c r="O9" s="3" t="str">
        <f t="shared" si="7"/>
        <v/>
      </c>
      <c r="P9" s="3" t="str">
        <f t="shared" si="8"/>
        <v/>
      </c>
      <c r="Q9" s="3" t="str">
        <f t="shared" si="9"/>
        <v/>
      </c>
      <c r="S9" s="9" t="str">
        <f>A47</f>
        <v>H. 内部統制/内部不正
対応支援</v>
      </c>
      <c r="T9" s="10">
        <f>IFERROR(AVERAGEIF(I47:I49,"&gt;0"),0)</f>
        <v>0</v>
      </c>
      <c r="U9" s="28">
        <f>IFERROR(T9+$X$2*SUM(I47:I49)/(COUNTIF(G47:H49,"&gt;0")*5)*100,0)+X9</f>
        <v>5.6999999999999903E-6</v>
      </c>
      <c r="V9" s="10">
        <f t="shared" si="10"/>
        <v>0</v>
      </c>
      <c r="X9" s="27">
        <v>5.6999999999999903E-6</v>
      </c>
    </row>
    <row r="10" spans="1:24" x14ac:dyDescent="0.15">
      <c r="A10" s="171"/>
      <c r="B10" s="2" t="s">
        <v>8</v>
      </c>
      <c r="C10" s="4" t="s">
        <v>72</v>
      </c>
      <c r="D10" s="4" t="str">
        <f t="shared" si="3"/>
        <v>B-3. トリアージ情報収集</v>
      </c>
      <c r="E10" s="3" t="s">
        <v>70</v>
      </c>
      <c r="F10" s="3">
        <v>1</v>
      </c>
      <c r="G10" s="3">
        <f t="shared" si="4"/>
        <v>0</v>
      </c>
      <c r="H10" s="3" t="str">
        <f t="shared" si="5"/>
        <v>0</v>
      </c>
      <c r="I10" s="3">
        <f t="shared" si="11"/>
        <v>0</v>
      </c>
      <c r="J10" s="3" t="str">
        <f>IF($I10=0,"-",IF(AND(準備シート!$B$10="フルインソース",OR($E10="領域Ⅰ",$E10="領域Ⅱ",$E10="領域Ⅲ",$E10="領域Ⅳ")),5,IF(AND(準備シート!$B$10="ミニマムアウトソース",OR($E10="領域Ⅰ",$E10="領域Ⅱ",$E10="領域Ⅳ")),5,IF(AND(準備シート!$B$10="ハイブリッド",OR($E10="領域Ⅰ",$E10="領域Ⅱ")),5,IF(AND(準備シート!$B$10="ミニマムインソース",$E10="領域Ⅰ"),5,IF($E10="全領域",5,""))))))</f>
        <v>-</v>
      </c>
      <c r="K10" s="3" t="str">
        <f t="shared" si="1"/>
        <v>-</v>
      </c>
      <c r="L10" s="3" t="str">
        <f>IF($I10=0,"-",IF(AND(準備シート!$B$7="フルインソース",OR($E10="領域Ⅰ",$E10="領域Ⅱ",$E10="領域Ⅲ",$E10="領域Ⅳ")),5,IF(AND(準備シート!$B$7="ミニマムアウトソース",OR($E10="領域Ⅰ",$E10="領域Ⅱ",$E10="領域Ⅳ")),5,IF(AND(準備シート!$B$7="ハイブリッド",OR($E10="領域Ⅰ",$E10="領域Ⅱ")),5,IF(AND(準備シート!$B$7="ミニマムインソース",$E10="領域Ⅰ"),5,IF($E10="全領域",5,""))))))</f>
        <v>-</v>
      </c>
      <c r="M10" s="3" t="str">
        <f t="shared" si="2"/>
        <v>-</v>
      </c>
      <c r="N10" s="3" t="str">
        <f t="shared" si="6"/>
        <v/>
      </c>
      <c r="O10" s="3" t="str">
        <f t="shared" si="7"/>
        <v/>
      </c>
      <c r="P10" s="3" t="str">
        <f t="shared" si="8"/>
        <v/>
      </c>
      <c r="Q10" s="3" t="str">
        <f t="shared" si="9"/>
        <v/>
      </c>
      <c r="S10" s="9" t="str">
        <f>A50</f>
        <v>I. 外部組織との積極的連携</v>
      </c>
      <c r="T10" s="10">
        <f>IFERROR(AVERAGEIF(I50:I55,"&gt;0"),0)</f>
        <v>0</v>
      </c>
      <c r="U10" s="28">
        <f>IFERROR(T10+$X$2*SUM(I50:I55)/(COUNTIF(G50:H55,"&gt;0")*5)*100,0)+X10</f>
        <v>5.5999999999999803E-6</v>
      </c>
      <c r="V10" s="10">
        <f t="shared" si="10"/>
        <v>0</v>
      </c>
      <c r="X10" s="27">
        <v>5.5999999999999803E-6</v>
      </c>
    </row>
    <row r="11" spans="1:24" x14ac:dyDescent="0.15">
      <c r="A11" s="171"/>
      <c r="B11" s="2" t="s">
        <v>9</v>
      </c>
      <c r="C11" s="4" t="s">
        <v>73</v>
      </c>
      <c r="D11" s="4" t="str">
        <f t="shared" si="3"/>
        <v>B-4. リアルタイム分析報告</v>
      </c>
      <c r="E11" s="3" t="s">
        <v>70</v>
      </c>
      <c r="F11" s="3">
        <v>1</v>
      </c>
      <c r="G11" s="3">
        <f t="shared" si="4"/>
        <v>0</v>
      </c>
      <c r="H11" s="3" t="str">
        <f t="shared" si="5"/>
        <v>0</v>
      </c>
      <c r="I11" s="3">
        <f t="shared" si="11"/>
        <v>0</v>
      </c>
      <c r="J11" s="3" t="str">
        <f>IF($I11=0,"-",IF(AND(準備シート!$B$10="フルインソース",OR($E11="領域Ⅰ",$E11="領域Ⅱ",$E11="領域Ⅲ",$E11="領域Ⅳ")),5,IF(AND(準備シート!$B$10="ミニマムアウトソース",OR($E11="領域Ⅰ",$E11="領域Ⅱ",$E11="領域Ⅳ")),5,IF(AND(準備シート!$B$10="ハイブリッド",OR($E11="領域Ⅰ",$E11="領域Ⅱ")),5,IF(AND(準備シート!$B$10="ミニマムインソース",$E11="領域Ⅰ"),5,IF($E11="全領域",5,""))))))</f>
        <v>-</v>
      </c>
      <c r="K11" s="3" t="str">
        <f t="shared" si="1"/>
        <v>-</v>
      </c>
      <c r="L11" s="3" t="str">
        <f>IF($I11=0,"-",IF(AND(準備シート!$B$7="フルインソース",OR($E11="領域Ⅰ",$E11="領域Ⅱ",$E11="領域Ⅲ",$E11="領域Ⅳ")),5,IF(AND(準備シート!$B$7="ミニマムアウトソース",OR($E11="領域Ⅰ",$E11="領域Ⅱ",$E11="領域Ⅳ")),5,IF(AND(準備シート!$B$7="ハイブリッド",OR($E11="領域Ⅰ",$E11="領域Ⅱ")),5,IF(AND(準備シート!$B$7="ミニマムインソース",$E11="領域Ⅰ"),5,IF($E11="全領域",5,""))))))</f>
        <v>-</v>
      </c>
      <c r="M11" s="3" t="str">
        <f t="shared" si="2"/>
        <v>-</v>
      </c>
      <c r="N11" s="3" t="str">
        <f t="shared" si="6"/>
        <v/>
      </c>
      <c r="O11" s="3" t="str">
        <f t="shared" si="7"/>
        <v/>
      </c>
      <c r="P11" s="3" t="str">
        <f t="shared" si="8"/>
        <v/>
      </c>
      <c r="Q11" s="3" t="str">
        <f t="shared" si="9"/>
        <v/>
      </c>
      <c r="X11" s="27">
        <v>5.4999999999999804E-6</v>
      </c>
    </row>
    <row r="12" spans="1:24" x14ac:dyDescent="0.15">
      <c r="A12" s="171"/>
      <c r="B12" s="2" t="s">
        <v>10</v>
      </c>
      <c r="C12" s="4" t="s">
        <v>74</v>
      </c>
      <c r="D12" s="4" t="str">
        <f t="shared" si="3"/>
        <v>B-5. 分析内容問合受付</v>
      </c>
      <c r="E12" s="3" t="s">
        <v>70</v>
      </c>
      <c r="F12" s="3">
        <v>1</v>
      </c>
      <c r="G12" s="3">
        <f t="shared" si="4"/>
        <v>0</v>
      </c>
      <c r="H12" s="3" t="str">
        <f t="shared" si="5"/>
        <v>0</v>
      </c>
      <c r="I12" s="3">
        <f t="shared" si="11"/>
        <v>0</v>
      </c>
      <c r="J12" s="3" t="str">
        <f>IF($I12=0,"-",IF(AND(準備シート!$B$10="フルインソース",OR($E12="領域Ⅰ",$E12="領域Ⅱ",$E12="領域Ⅲ",$E12="領域Ⅳ")),5,IF(AND(準備シート!$B$10="ミニマムアウトソース",OR($E12="領域Ⅰ",$E12="領域Ⅱ",$E12="領域Ⅳ")),5,IF(AND(準備シート!$B$10="ハイブリッド",OR($E12="領域Ⅰ",$E12="領域Ⅱ")),5,IF(AND(準備シート!$B$10="ミニマムインソース",$E12="領域Ⅰ"),5,IF($E12="全領域",5,""))))))</f>
        <v>-</v>
      </c>
      <c r="K12" s="3" t="str">
        <f t="shared" si="1"/>
        <v>-</v>
      </c>
      <c r="L12" s="3" t="str">
        <f>IF($I12=0,"-",IF(AND(準備シート!$B$7="フルインソース",OR($E12="領域Ⅰ",$E12="領域Ⅱ",$E12="領域Ⅲ",$E12="領域Ⅳ")),5,IF(AND(準備シート!$B$7="ミニマムアウトソース",OR($E12="領域Ⅰ",$E12="領域Ⅱ",$E12="領域Ⅳ")),5,IF(AND(準備シート!$B$7="ハイブリッド",OR($E12="領域Ⅰ",$E12="領域Ⅱ")),5,IF(AND(準備シート!$B$7="ミニマムインソース",$E12="領域Ⅰ"),5,IF($E12="全領域",5,""))))))</f>
        <v>-</v>
      </c>
      <c r="M12" s="3" t="str">
        <f t="shared" si="2"/>
        <v>-</v>
      </c>
      <c r="N12" s="3" t="str">
        <f t="shared" si="6"/>
        <v/>
      </c>
      <c r="O12" s="3" t="str">
        <f t="shared" si="7"/>
        <v/>
      </c>
      <c r="P12" s="3" t="str">
        <f t="shared" si="8"/>
        <v/>
      </c>
      <c r="Q12" s="3" t="str">
        <f t="shared" si="9"/>
        <v/>
      </c>
      <c r="X12" s="27">
        <v>5.3999999999999796E-6</v>
      </c>
    </row>
    <row r="13" spans="1:24" x14ac:dyDescent="0.15">
      <c r="A13" s="170" t="s">
        <v>133</v>
      </c>
      <c r="B13" s="2" t="s">
        <v>11</v>
      </c>
      <c r="C13" s="4" t="s">
        <v>75</v>
      </c>
      <c r="D13" s="4" t="str">
        <f t="shared" si="3"/>
        <v>C-1. ネットワークフォレンジック</v>
      </c>
      <c r="E13" s="3" t="s">
        <v>71</v>
      </c>
      <c r="F13" s="3">
        <v>1</v>
      </c>
      <c r="G13" s="3">
        <f t="shared" si="4"/>
        <v>0</v>
      </c>
      <c r="H13" s="3" t="str">
        <f t="shared" si="5"/>
        <v>0</v>
      </c>
      <c r="I13" s="3">
        <f t="shared" si="11"/>
        <v>0</v>
      </c>
      <c r="J13" s="3" t="str">
        <f>IF($I13=0,"-",IF(AND(準備シート!$B$10="フルインソース",OR($E13="領域Ⅰ",$E13="領域Ⅱ",$E13="領域Ⅲ",$E13="領域Ⅳ")),5,IF(AND(準備シート!$B$10="ミニマムアウトソース",OR($E13="領域Ⅰ",$E13="領域Ⅱ",$E13="領域Ⅳ")),5,IF(AND(準備シート!$B$10="ハイブリッド",OR($E13="領域Ⅰ",$E13="領域Ⅱ")),5,IF(AND(準備シート!$B$10="ミニマムインソース",$E13="領域Ⅰ"),5,IF($E13="全領域",5,""))))))</f>
        <v>-</v>
      </c>
      <c r="K13" s="3" t="str">
        <f t="shared" si="1"/>
        <v>-</v>
      </c>
      <c r="L13" s="3" t="str">
        <f>IF($I13=0,"-",IF(AND(準備シート!$B$7="フルインソース",OR($E13="領域Ⅰ",$E13="領域Ⅱ",$E13="領域Ⅲ",$E13="領域Ⅳ")),5,IF(AND(準備シート!$B$7="ミニマムアウトソース",OR($E13="領域Ⅰ",$E13="領域Ⅱ",$E13="領域Ⅳ")),5,IF(AND(準備シート!$B$7="ハイブリッド",OR($E13="領域Ⅰ",$E13="領域Ⅱ")),5,IF(AND(準備シート!$B$7="ミニマムインソース",$E13="領域Ⅰ"),5,IF($E13="全領域",5,""))))))</f>
        <v>-</v>
      </c>
      <c r="M13" s="3" t="str">
        <f t="shared" si="2"/>
        <v>-</v>
      </c>
      <c r="N13" s="3" t="str">
        <f t="shared" si="6"/>
        <v/>
      </c>
      <c r="O13" s="3" t="str">
        <f t="shared" si="7"/>
        <v/>
      </c>
      <c r="P13" s="3" t="str">
        <f t="shared" si="8"/>
        <v/>
      </c>
      <c r="Q13" s="3" t="str">
        <f t="shared" si="9"/>
        <v/>
      </c>
      <c r="X13" s="27">
        <v>5.2999999999999797E-6</v>
      </c>
    </row>
    <row r="14" spans="1:24" x14ac:dyDescent="0.15">
      <c r="A14" s="171"/>
      <c r="B14" s="2" t="s">
        <v>12</v>
      </c>
      <c r="C14" s="4" t="s">
        <v>76</v>
      </c>
      <c r="D14" s="4" t="str">
        <f t="shared" si="3"/>
        <v>C-2. デジタルフォレンジック</v>
      </c>
      <c r="E14" s="3" t="s">
        <v>71</v>
      </c>
      <c r="F14" s="3">
        <v>1</v>
      </c>
      <c r="G14" s="3">
        <f t="shared" si="4"/>
        <v>0</v>
      </c>
      <c r="H14" s="3" t="str">
        <f t="shared" si="5"/>
        <v>0</v>
      </c>
      <c r="I14" s="3">
        <f t="shared" si="11"/>
        <v>0</v>
      </c>
      <c r="J14" s="3" t="str">
        <f>IF($I14=0,"-",IF(AND(準備シート!$B$10="フルインソース",OR($E14="領域Ⅰ",$E14="領域Ⅱ",$E14="領域Ⅲ",$E14="領域Ⅳ")),5,IF(AND(準備シート!$B$10="ミニマムアウトソース",OR($E14="領域Ⅰ",$E14="領域Ⅱ",$E14="領域Ⅳ")),5,IF(AND(準備シート!$B$10="ハイブリッド",OR($E14="領域Ⅰ",$E14="領域Ⅱ")),5,IF(AND(準備シート!$B$10="ミニマムインソース",$E14="領域Ⅰ"),5,IF($E14="全領域",5,""))))))</f>
        <v>-</v>
      </c>
      <c r="K14" s="3" t="str">
        <f t="shared" si="1"/>
        <v>-</v>
      </c>
      <c r="L14" s="3" t="str">
        <f>IF($I14=0,"-",IF(AND(準備シート!$B$7="フルインソース",OR($E14="領域Ⅰ",$E14="領域Ⅱ",$E14="領域Ⅲ",$E14="領域Ⅳ")),5,IF(AND(準備シート!$B$7="ミニマムアウトソース",OR($E14="領域Ⅰ",$E14="領域Ⅱ",$E14="領域Ⅳ")),5,IF(AND(準備シート!$B$7="ハイブリッド",OR($E14="領域Ⅰ",$E14="領域Ⅱ")),5,IF(AND(準備シート!$B$7="ミニマムインソース",$E14="領域Ⅰ"),5,IF($E14="全領域",5,""))))))</f>
        <v>-</v>
      </c>
      <c r="M14" s="3" t="str">
        <f t="shared" si="2"/>
        <v>-</v>
      </c>
      <c r="N14" s="3" t="str">
        <f t="shared" si="6"/>
        <v/>
      </c>
      <c r="O14" s="3" t="str">
        <f t="shared" si="7"/>
        <v/>
      </c>
      <c r="P14" s="3" t="str">
        <f t="shared" si="8"/>
        <v/>
      </c>
      <c r="Q14" s="3" t="str">
        <f t="shared" si="9"/>
        <v/>
      </c>
      <c r="X14" s="27">
        <v>5.1999999999999799E-6</v>
      </c>
    </row>
    <row r="15" spans="1:24" x14ac:dyDescent="0.15">
      <c r="A15" s="171"/>
      <c r="B15" s="2" t="s">
        <v>13</v>
      </c>
      <c r="C15" s="4" t="s">
        <v>77</v>
      </c>
      <c r="D15" s="4" t="str">
        <f t="shared" si="3"/>
        <v>C-3. 検体解析</v>
      </c>
      <c r="E15" s="3" t="s">
        <v>71</v>
      </c>
      <c r="F15" s="3">
        <v>1</v>
      </c>
      <c r="G15" s="3">
        <f t="shared" si="4"/>
        <v>0</v>
      </c>
      <c r="H15" s="3" t="str">
        <f t="shared" si="5"/>
        <v>0</v>
      </c>
      <c r="I15" s="3">
        <f t="shared" si="11"/>
        <v>0</v>
      </c>
      <c r="J15" s="3" t="str">
        <f>IF($I15=0,"-",IF(AND(準備シート!$B$10="フルインソース",OR($E15="領域Ⅰ",$E15="領域Ⅱ",$E15="領域Ⅲ",$E15="領域Ⅳ")),5,IF(AND(準備シート!$B$10="ミニマムアウトソース",OR($E15="領域Ⅰ",$E15="領域Ⅱ",$E15="領域Ⅳ")),5,IF(AND(準備シート!$B$10="ハイブリッド",OR($E15="領域Ⅰ",$E15="領域Ⅱ")),5,IF(AND(準備シート!$B$10="ミニマムインソース",$E15="領域Ⅰ"),5,IF($E15="全領域",5,""))))))</f>
        <v>-</v>
      </c>
      <c r="K15" s="3" t="str">
        <f t="shared" si="1"/>
        <v>-</v>
      </c>
      <c r="L15" s="3" t="str">
        <f>IF($I15=0,"-",IF(AND(準備シート!$B$7="フルインソース",OR($E15="領域Ⅰ",$E15="領域Ⅱ",$E15="領域Ⅲ",$E15="領域Ⅳ")),5,IF(AND(準備シート!$B$7="ミニマムアウトソース",OR($E15="領域Ⅰ",$E15="領域Ⅱ",$E15="領域Ⅳ")),5,IF(AND(準備シート!$B$7="ハイブリッド",OR($E15="領域Ⅰ",$E15="領域Ⅱ")),5,IF(AND(準備シート!$B$7="ミニマムインソース",$E15="領域Ⅰ"),5,IF($E15="全領域",5,""))))))</f>
        <v>-</v>
      </c>
      <c r="M15" s="3" t="str">
        <f t="shared" si="2"/>
        <v>-</v>
      </c>
      <c r="N15" s="3" t="str">
        <f t="shared" si="6"/>
        <v/>
      </c>
      <c r="O15" s="3" t="str">
        <f t="shared" si="7"/>
        <v/>
      </c>
      <c r="P15" s="3" t="str">
        <f t="shared" si="8"/>
        <v/>
      </c>
      <c r="Q15" s="3" t="str">
        <f t="shared" si="9"/>
        <v/>
      </c>
      <c r="X15" s="27">
        <v>5.09999999999998E-6</v>
      </c>
    </row>
    <row r="16" spans="1:24" x14ac:dyDescent="0.15">
      <c r="A16" s="171"/>
      <c r="B16" s="2" t="s">
        <v>14</v>
      </c>
      <c r="C16" s="4" t="s">
        <v>78</v>
      </c>
      <c r="D16" s="4" t="str">
        <f t="shared" si="3"/>
        <v>C-4. サイバーキルチェーン分析</v>
      </c>
      <c r="E16" s="3" t="s">
        <v>119</v>
      </c>
      <c r="F16" s="3">
        <v>1</v>
      </c>
      <c r="G16" s="3">
        <f t="shared" si="4"/>
        <v>0</v>
      </c>
      <c r="H16" s="3" t="str">
        <f t="shared" si="5"/>
        <v>0</v>
      </c>
      <c r="I16" s="3">
        <f t="shared" si="11"/>
        <v>0</v>
      </c>
      <c r="J16" s="3" t="str">
        <f>IF($I16=0,"-",IF(AND(準備シート!$B$10="フルインソース",OR($E16="領域Ⅰ",$E16="領域Ⅱ",$E16="領域Ⅲ",$E16="領域Ⅳ")),5,IF(AND(準備シート!$B$10="ミニマムアウトソース",OR($E16="領域Ⅰ",$E16="領域Ⅱ",$E16="領域Ⅳ")),5,IF(AND(準備シート!$B$10="ハイブリッド",OR($E16="領域Ⅰ",$E16="領域Ⅱ")),5,IF(AND(準備シート!$B$10="ミニマムインソース",$E16="領域Ⅰ"),5,IF($E16="全領域",5,""))))))</f>
        <v>-</v>
      </c>
      <c r="K16" s="3" t="str">
        <f t="shared" si="1"/>
        <v>-</v>
      </c>
      <c r="L16" s="3" t="str">
        <f>IF($I16=0,"-",IF(AND(準備シート!$B$7="フルインソース",OR($E16="領域Ⅰ",$E16="領域Ⅱ",$E16="領域Ⅲ",$E16="領域Ⅳ")),5,IF(AND(準備シート!$B$7="ミニマムアウトソース",OR($E16="領域Ⅰ",$E16="領域Ⅱ",$E16="領域Ⅳ")),5,IF(AND(準備シート!$B$7="ハイブリッド",OR($E16="領域Ⅰ",$E16="領域Ⅱ")),5,IF(AND(準備シート!$B$7="ミニマムインソース",$E16="領域Ⅰ"),5,IF($E16="全領域",5,""))))))</f>
        <v>-</v>
      </c>
      <c r="M16" s="3" t="str">
        <f t="shared" si="2"/>
        <v>-</v>
      </c>
      <c r="N16" s="3" t="str">
        <f t="shared" si="6"/>
        <v/>
      </c>
      <c r="O16" s="3" t="str">
        <f t="shared" si="7"/>
        <v/>
      </c>
      <c r="P16" s="3" t="str">
        <f t="shared" si="8"/>
        <v/>
      </c>
      <c r="Q16" s="3" t="str">
        <f t="shared" si="9"/>
        <v/>
      </c>
      <c r="X16" s="27">
        <v>4.9999999999999801E-6</v>
      </c>
    </row>
    <row r="17" spans="1:24" x14ac:dyDescent="0.15">
      <c r="A17" s="171"/>
      <c r="B17" s="2" t="s">
        <v>15</v>
      </c>
      <c r="C17" s="4" t="s">
        <v>79</v>
      </c>
      <c r="D17" s="4" t="str">
        <f t="shared" si="3"/>
        <v>C-5. 証拠保全</v>
      </c>
      <c r="E17" s="3" t="s">
        <v>71</v>
      </c>
      <c r="F17" s="3">
        <v>1</v>
      </c>
      <c r="G17" s="3">
        <f t="shared" si="4"/>
        <v>0</v>
      </c>
      <c r="H17" s="3" t="str">
        <f t="shared" si="5"/>
        <v>0</v>
      </c>
      <c r="I17" s="3">
        <f t="shared" si="11"/>
        <v>0</v>
      </c>
      <c r="J17" s="3" t="str">
        <f>IF($I17=0,"-",IF(AND(準備シート!$B$10="フルインソース",OR($E17="領域Ⅰ",$E17="領域Ⅱ",$E17="領域Ⅲ",$E17="領域Ⅳ")),5,IF(AND(準備シート!$B$10="ミニマムアウトソース",OR($E17="領域Ⅰ",$E17="領域Ⅱ",$E17="領域Ⅳ")),5,IF(AND(準備シート!$B$10="ハイブリッド",OR($E17="領域Ⅰ",$E17="領域Ⅱ")),5,IF(AND(準備シート!$B$10="ミニマムインソース",$E17="領域Ⅰ"),5,IF($E17="全領域",5,""))))))</f>
        <v>-</v>
      </c>
      <c r="K17" s="3" t="str">
        <f t="shared" si="1"/>
        <v>-</v>
      </c>
      <c r="L17" s="3" t="str">
        <f>IF($I17=0,"-",IF(AND(準備シート!$B$7="フルインソース",OR($E17="領域Ⅰ",$E17="領域Ⅱ",$E17="領域Ⅲ",$E17="領域Ⅳ")),5,IF(AND(準備シート!$B$7="ミニマムアウトソース",OR($E17="領域Ⅰ",$E17="領域Ⅱ",$E17="領域Ⅳ")),5,IF(AND(準備シート!$B$7="ハイブリッド",OR($E17="領域Ⅰ",$E17="領域Ⅱ")),5,IF(AND(準備シート!$B$7="ミニマムインソース",$E17="領域Ⅰ"),5,IF($E17="全領域",5,""))))))</f>
        <v>-</v>
      </c>
      <c r="M17" s="3" t="str">
        <f t="shared" si="2"/>
        <v>-</v>
      </c>
      <c r="N17" s="3" t="str">
        <f t="shared" si="6"/>
        <v/>
      </c>
      <c r="O17" s="3" t="str">
        <f t="shared" si="7"/>
        <v/>
      </c>
      <c r="P17" s="3" t="str">
        <f t="shared" si="8"/>
        <v/>
      </c>
      <c r="Q17" s="3" t="str">
        <f t="shared" si="9"/>
        <v/>
      </c>
      <c r="X17" s="27">
        <v>4.8999999999999802E-6</v>
      </c>
    </row>
    <row r="18" spans="1:24" x14ac:dyDescent="0.15">
      <c r="A18" s="171" t="s">
        <v>134</v>
      </c>
      <c r="B18" s="2" t="s">
        <v>16</v>
      </c>
      <c r="C18" s="4" t="s">
        <v>80</v>
      </c>
      <c r="D18" s="4" t="str">
        <f t="shared" si="3"/>
        <v>D-1. インシデント受付</v>
      </c>
      <c r="E18" s="3" t="s">
        <v>64</v>
      </c>
      <c r="F18" s="3">
        <v>1</v>
      </c>
      <c r="G18" s="3">
        <f t="shared" si="4"/>
        <v>0</v>
      </c>
      <c r="H18" s="3" t="str">
        <f t="shared" si="5"/>
        <v>0</v>
      </c>
      <c r="I18" s="3">
        <f t="shared" si="11"/>
        <v>0</v>
      </c>
      <c r="J18" s="3" t="str">
        <f>IF($I18=0,"-",IF(AND(準備シート!$B$10="フルインソース",OR($E18="領域Ⅰ",$E18="領域Ⅱ",$E18="領域Ⅲ",$E18="領域Ⅳ")),5,IF(AND(準備シート!$B$10="ミニマムアウトソース",OR($E18="領域Ⅰ",$E18="領域Ⅱ",$E18="領域Ⅳ")),5,IF(AND(準備シート!$B$10="ハイブリッド",OR($E18="領域Ⅰ",$E18="領域Ⅱ")),5,IF(AND(準備シート!$B$10="ミニマムインソース",$E18="領域Ⅰ"),5,IF($E18="全領域",5,""))))))</f>
        <v>-</v>
      </c>
      <c r="K18" s="3" t="str">
        <f t="shared" si="1"/>
        <v>-</v>
      </c>
      <c r="L18" s="3" t="str">
        <f>IF($I18=0,"-",IF(AND(準備シート!$B$7="フルインソース",OR($E18="領域Ⅰ",$E18="領域Ⅱ",$E18="領域Ⅲ",$E18="領域Ⅳ")),5,IF(AND(準備シート!$B$7="ミニマムアウトソース",OR($E18="領域Ⅰ",$E18="領域Ⅱ",$E18="領域Ⅳ")),5,IF(AND(準備シート!$B$7="ハイブリッド",OR($E18="領域Ⅰ",$E18="領域Ⅱ")),5,IF(AND(準備シート!$B$7="ミニマムインソース",$E18="領域Ⅰ"),5,IF($E18="全領域",5,""))))))</f>
        <v>-</v>
      </c>
      <c r="M18" s="3" t="str">
        <f t="shared" si="2"/>
        <v>-</v>
      </c>
      <c r="N18" s="3" t="str">
        <f t="shared" si="6"/>
        <v/>
      </c>
      <c r="O18" s="3" t="str">
        <f t="shared" si="7"/>
        <v/>
      </c>
      <c r="P18" s="3" t="str">
        <f t="shared" si="8"/>
        <v/>
      </c>
      <c r="Q18" s="3" t="str">
        <f t="shared" si="9"/>
        <v/>
      </c>
      <c r="X18" s="27">
        <v>4.7999999999999803E-6</v>
      </c>
    </row>
    <row r="19" spans="1:24" x14ac:dyDescent="0.15">
      <c r="A19" s="171"/>
      <c r="B19" s="2" t="s">
        <v>17</v>
      </c>
      <c r="C19" s="4" t="s">
        <v>81</v>
      </c>
      <c r="D19" s="4" t="str">
        <f t="shared" si="3"/>
        <v>D-2. インシデント管理</v>
      </c>
      <c r="E19" s="3" t="s">
        <v>66</v>
      </c>
      <c r="F19" s="3">
        <v>1</v>
      </c>
      <c r="G19" s="3">
        <f t="shared" si="4"/>
        <v>0</v>
      </c>
      <c r="H19" s="3" t="str">
        <f t="shared" si="5"/>
        <v>0</v>
      </c>
      <c r="I19" s="3">
        <f t="shared" si="11"/>
        <v>0</v>
      </c>
      <c r="J19" s="3" t="str">
        <f>IF($I19=0,"-",IF(AND(準備シート!$B$10="フルインソース",OR($E19="領域Ⅰ",$E19="領域Ⅱ",$E19="領域Ⅲ",$E19="領域Ⅳ")),5,IF(AND(準備シート!$B$10="ミニマムアウトソース",OR($E19="領域Ⅰ",$E19="領域Ⅱ",$E19="領域Ⅳ")),5,IF(AND(準備シート!$B$10="ハイブリッド",OR($E19="領域Ⅰ",$E19="領域Ⅱ")),5,IF(AND(準備シート!$B$10="ミニマムインソース",$E19="領域Ⅰ"),5,IF($E19="全領域",5,""))))))</f>
        <v>-</v>
      </c>
      <c r="K19" s="3" t="str">
        <f t="shared" si="1"/>
        <v>-</v>
      </c>
      <c r="L19" s="3" t="str">
        <f>IF($I19=0,"-",IF(AND(準備シート!$B$7="フルインソース",OR($E19="領域Ⅰ",$E19="領域Ⅱ",$E19="領域Ⅲ",$E19="領域Ⅳ")),5,IF(AND(準備シート!$B$7="ミニマムアウトソース",OR($E19="領域Ⅰ",$E19="領域Ⅱ",$E19="領域Ⅳ")),5,IF(AND(準備シート!$B$7="ハイブリッド",OR($E19="領域Ⅰ",$E19="領域Ⅱ")),5,IF(AND(準備シート!$B$7="ミニマムインソース",$E19="領域Ⅰ"),5,IF($E19="全領域",5,""))))))</f>
        <v>-</v>
      </c>
      <c r="M19" s="3" t="str">
        <f t="shared" si="2"/>
        <v>-</v>
      </c>
      <c r="N19" s="3" t="str">
        <f t="shared" si="6"/>
        <v/>
      </c>
      <c r="O19" s="3" t="str">
        <f t="shared" si="7"/>
        <v/>
      </c>
      <c r="P19" s="3" t="str">
        <f t="shared" si="8"/>
        <v/>
      </c>
      <c r="Q19" s="3" t="str">
        <f t="shared" si="9"/>
        <v/>
      </c>
      <c r="X19" s="27">
        <v>4.6999999999999804E-6</v>
      </c>
    </row>
    <row r="20" spans="1:24" x14ac:dyDescent="0.15">
      <c r="A20" s="171"/>
      <c r="B20" s="2" t="s">
        <v>18</v>
      </c>
      <c r="C20" s="4" t="s">
        <v>82</v>
      </c>
      <c r="D20" s="4" t="str">
        <f t="shared" si="3"/>
        <v>D-3. インシデント分析</v>
      </c>
      <c r="E20" s="3" t="s">
        <v>64</v>
      </c>
      <c r="F20" s="3">
        <v>1</v>
      </c>
      <c r="G20" s="3">
        <f t="shared" si="4"/>
        <v>0</v>
      </c>
      <c r="H20" s="3" t="str">
        <f t="shared" si="5"/>
        <v>0</v>
      </c>
      <c r="I20" s="3">
        <f t="shared" si="11"/>
        <v>0</v>
      </c>
      <c r="J20" s="3" t="str">
        <f>IF($I20=0,"-",IF(AND(準備シート!$B$10="フルインソース",OR($E20="領域Ⅰ",$E20="領域Ⅱ",$E20="領域Ⅲ",$E20="領域Ⅳ")),5,IF(AND(準備シート!$B$10="ミニマムアウトソース",OR($E20="領域Ⅰ",$E20="領域Ⅱ",$E20="領域Ⅳ")),5,IF(AND(準備シート!$B$10="ハイブリッド",OR($E20="領域Ⅰ",$E20="領域Ⅱ")),5,IF(AND(準備シート!$B$10="ミニマムインソース",$E20="領域Ⅰ"),5,IF($E20="全領域",5,""))))))</f>
        <v>-</v>
      </c>
      <c r="K20" s="3" t="str">
        <f t="shared" si="1"/>
        <v>-</v>
      </c>
      <c r="L20" s="3" t="str">
        <f>IF($I20=0,"-",IF(AND(準備シート!$B$7="フルインソース",OR($E20="領域Ⅰ",$E20="領域Ⅱ",$E20="領域Ⅲ",$E20="領域Ⅳ")),5,IF(AND(準備シート!$B$7="ミニマムアウトソース",OR($E20="領域Ⅰ",$E20="領域Ⅱ",$E20="領域Ⅳ")),5,IF(AND(準備シート!$B$7="ハイブリッド",OR($E20="領域Ⅰ",$E20="領域Ⅱ")),5,IF(AND(準備シート!$B$7="ミニマムインソース",$E20="領域Ⅰ"),5,IF($E20="全領域",5,""))))))</f>
        <v>-</v>
      </c>
      <c r="M20" s="3" t="str">
        <f t="shared" si="2"/>
        <v>-</v>
      </c>
      <c r="N20" s="3" t="str">
        <f t="shared" si="6"/>
        <v/>
      </c>
      <c r="O20" s="3" t="str">
        <f t="shared" si="7"/>
        <v/>
      </c>
      <c r="P20" s="3" t="str">
        <f t="shared" si="8"/>
        <v/>
      </c>
      <c r="Q20" s="3" t="str">
        <f t="shared" si="9"/>
        <v/>
      </c>
      <c r="X20" s="27">
        <v>4.5999999999999797E-6</v>
      </c>
    </row>
    <row r="21" spans="1:24" x14ac:dyDescent="0.15">
      <c r="A21" s="171"/>
      <c r="B21" s="2" t="s">
        <v>19</v>
      </c>
      <c r="C21" s="4" t="s">
        <v>83</v>
      </c>
      <c r="D21" s="4" t="str">
        <f t="shared" si="3"/>
        <v>D-4. リモート対処</v>
      </c>
      <c r="E21" s="3" t="s">
        <v>64</v>
      </c>
      <c r="F21" s="3">
        <v>1</v>
      </c>
      <c r="G21" s="3">
        <f t="shared" si="4"/>
        <v>0</v>
      </c>
      <c r="H21" s="3" t="str">
        <f t="shared" si="5"/>
        <v>0</v>
      </c>
      <c r="I21" s="3">
        <f t="shared" si="11"/>
        <v>0</v>
      </c>
      <c r="J21" s="3" t="str">
        <f>IF($I21=0,"-",IF(AND(準備シート!$B$10="フルインソース",OR($E21="領域Ⅰ",$E21="領域Ⅱ",$E21="領域Ⅲ",$E21="領域Ⅳ")),5,IF(AND(準備シート!$B$10="ミニマムアウトソース",OR($E21="領域Ⅰ",$E21="領域Ⅱ",$E21="領域Ⅳ")),5,IF(AND(準備シート!$B$10="ハイブリッド",OR($E21="領域Ⅰ",$E21="領域Ⅱ")),5,IF(AND(準備シート!$B$10="ミニマムインソース",$E21="領域Ⅰ"),5,IF($E21="全領域",5,""))))))</f>
        <v>-</v>
      </c>
      <c r="K21" s="3" t="str">
        <f t="shared" si="1"/>
        <v>-</v>
      </c>
      <c r="L21" s="3" t="str">
        <f>IF($I21=0,"-",IF(AND(準備シート!$B$7="フルインソース",OR($E21="領域Ⅰ",$E21="領域Ⅱ",$E21="領域Ⅲ",$E21="領域Ⅳ")),5,IF(AND(準備シート!$B$7="ミニマムアウトソース",OR($E21="領域Ⅰ",$E21="領域Ⅱ",$E21="領域Ⅳ")),5,IF(AND(準備シート!$B$7="ハイブリッド",OR($E21="領域Ⅰ",$E21="領域Ⅱ")),5,IF(AND(準備シート!$B$7="ミニマムインソース",$E21="領域Ⅰ"),5,IF($E21="全領域",5,""))))))</f>
        <v>-</v>
      </c>
      <c r="M21" s="3" t="str">
        <f t="shared" si="2"/>
        <v>-</v>
      </c>
      <c r="N21" s="3" t="str">
        <f t="shared" si="6"/>
        <v/>
      </c>
      <c r="O21" s="3" t="str">
        <f t="shared" si="7"/>
        <v/>
      </c>
      <c r="P21" s="3" t="str">
        <f t="shared" si="8"/>
        <v/>
      </c>
      <c r="Q21" s="3" t="str">
        <f t="shared" si="9"/>
        <v/>
      </c>
      <c r="X21" s="27">
        <v>4.4999999999999798E-6</v>
      </c>
    </row>
    <row r="22" spans="1:24" x14ac:dyDescent="0.15">
      <c r="A22" s="171"/>
      <c r="B22" s="2" t="s">
        <v>20</v>
      </c>
      <c r="C22" s="4" t="s">
        <v>84</v>
      </c>
      <c r="D22" s="4" t="str">
        <f t="shared" si="3"/>
        <v>D-5. オンサイト対処</v>
      </c>
      <c r="E22" s="3" t="s">
        <v>71</v>
      </c>
      <c r="F22" s="3">
        <v>1</v>
      </c>
      <c r="G22" s="3">
        <f t="shared" si="4"/>
        <v>0</v>
      </c>
      <c r="H22" s="3" t="str">
        <f t="shared" si="5"/>
        <v>0</v>
      </c>
      <c r="I22" s="3">
        <f t="shared" si="11"/>
        <v>0</v>
      </c>
      <c r="J22" s="3" t="str">
        <f>IF($I22=0,"-",IF(AND(準備シート!$B$10="フルインソース",OR($E22="領域Ⅰ",$E22="領域Ⅱ",$E22="領域Ⅲ",$E22="領域Ⅳ")),5,IF(AND(準備シート!$B$10="ミニマムアウトソース",OR($E22="領域Ⅰ",$E22="領域Ⅱ",$E22="領域Ⅳ")),5,IF(AND(準備シート!$B$10="ハイブリッド",OR($E22="領域Ⅰ",$E22="領域Ⅱ")),5,IF(AND(準備シート!$B$10="ミニマムインソース",$E22="領域Ⅰ"),5,IF($E22="全領域",5,""))))))</f>
        <v>-</v>
      </c>
      <c r="K22" s="3" t="str">
        <f t="shared" si="1"/>
        <v>-</v>
      </c>
      <c r="L22" s="3" t="str">
        <f>IF($I22=0,"-",IF(AND(準備シート!$B$7="フルインソース",OR($E22="領域Ⅰ",$E22="領域Ⅱ",$E22="領域Ⅲ",$E22="領域Ⅳ")),5,IF(AND(準備シート!$B$7="ミニマムアウトソース",OR($E22="領域Ⅰ",$E22="領域Ⅱ",$E22="領域Ⅳ")),5,IF(AND(準備シート!$B$7="ハイブリッド",OR($E22="領域Ⅰ",$E22="領域Ⅱ")),5,IF(AND(準備シート!$B$7="ミニマムインソース",$E22="領域Ⅰ"),5,IF($E22="全領域",5,""))))))</f>
        <v>-</v>
      </c>
      <c r="M22" s="3" t="str">
        <f t="shared" si="2"/>
        <v>-</v>
      </c>
      <c r="N22" s="3" t="str">
        <f t="shared" si="6"/>
        <v/>
      </c>
      <c r="O22" s="3" t="str">
        <f t="shared" si="7"/>
        <v/>
      </c>
      <c r="P22" s="3" t="str">
        <f t="shared" si="8"/>
        <v/>
      </c>
      <c r="Q22" s="3" t="str">
        <f t="shared" si="9"/>
        <v/>
      </c>
      <c r="X22" s="27">
        <v>4.3999999999999799E-6</v>
      </c>
    </row>
    <row r="23" spans="1:24" x14ac:dyDescent="0.15">
      <c r="A23" s="171"/>
      <c r="B23" s="2" t="s">
        <v>21</v>
      </c>
      <c r="C23" s="4" t="s">
        <v>85</v>
      </c>
      <c r="D23" s="4" t="str">
        <f t="shared" si="3"/>
        <v>D-6. インシデント対応内部連携</v>
      </c>
      <c r="E23" s="3" t="s">
        <v>66</v>
      </c>
      <c r="F23" s="3">
        <v>1</v>
      </c>
      <c r="G23" s="3">
        <f t="shared" si="4"/>
        <v>0</v>
      </c>
      <c r="H23" s="3" t="str">
        <f t="shared" si="5"/>
        <v>0</v>
      </c>
      <c r="I23" s="3">
        <f t="shared" si="11"/>
        <v>0</v>
      </c>
      <c r="J23" s="3" t="str">
        <f>IF($I23=0,"-",IF(AND(準備シート!$B$10="フルインソース",OR($E23="領域Ⅰ",$E23="領域Ⅱ",$E23="領域Ⅲ",$E23="領域Ⅳ")),5,IF(AND(準備シート!$B$10="ミニマムアウトソース",OR($E23="領域Ⅰ",$E23="領域Ⅱ",$E23="領域Ⅳ")),5,IF(AND(準備シート!$B$10="ハイブリッド",OR($E23="領域Ⅰ",$E23="領域Ⅱ")),5,IF(AND(準備シート!$B$10="ミニマムインソース",$E23="領域Ⅰ"),5,IF($E23="全領域",5,""))))))</f>
        <v>-</v>
      </c>
      <c r="K23" s="3" t="str">
        <f t="shared" si="1"/>
        <v>-</v>
      </c>
      <c r="L23" s="3" t="str">
        <f>IF($I23=0,"-",IF(AND(準備シート!$B$7="フルインソース",OR($E23="領域Ⅰ",$E23="領域Ⅱ",$E23="領域Ⅲ",$E23="領域Ⅳ")),5,IF(AND(準備シート!$B$7="ミニマムアウトソース",OR($E23="領域Ⅰ",$E23="領域Ⅱ",$E23="領域Ⅳ")),5,IF(AND(準備シート!$B$7="ハイブリッド",OR($E23="領域Ⅰ",$E23="領域Ⅱ")),5,IF(AND(準備シート!$B$7="ミニマムインソース",$E23="領域Ⅰ"),5,IF($E23="全領域",5,""))))))</f>
        <v>-</v>
      </c>
      <c r="M23" s="3" t="str">
        <f t="shared" si="2"/>
        <v>-</v>
      </c>
      <c r="N23" s="3" t="str">
        <f t="shared" si="6"/>
        <v/>
      </c>
      <c r="O23" s="3" t="str">
        <f t="shared" si="7"/>
        <v/>
      </c>
      <c r="P23" s="3" t="str">
        <f t="shared" si="8"/>
        <v/>
      </c>
      <c r="Q23" s="3" t="str">
        <f t="shared" si="9"/>
        <v/>
      </c>
      <c r="X23" s="27">
        <v>4.2999999999999698E-6</v>
      </c>
    </row>
    <row r="24" spans="1:24" x14ac:dyDescent="0.15">
      <c r="A24" s="171"/>
      <c r="B24" s="2" t="s">
        <v>22</v>
      </c>
      <c r="C24" s="4" t="s">
        <v>86</v>
      </c>
      <c r="D24" s="4" t="str">
        <f t="shared" si="3"/>
        <v>D-7. インシデント対応外部連携</v>
      </c>
      <c r="E24" s="3" t="s">
        <v>64</v>
      </c>
      <c r="F24" s="3">
        <v>1</v>
      </c>
      <c r="G24" s="3">
        <f t="shared" si="4"/>
        <v>0</v>
      </c>
      <c r="H24" s="3" t="str">
        <f t="shared" si="5"/>
        <v>0</v>
      </c>
      <c r="I24" s="3">
        <f t="shared" si="11"/>
        <v>0</v>
      </c>
      <c r="J24" s="3" t="str">
        <f>IF($I24=0,"-",IF(AND(準備シート!$B$10="フルインソース",OR($E24="領域Ⅰ",$E24="領域Ⅱ",$E24="領域Ⅲ",$E24="領域Ⅳ")),5,IF(AND(準備シート!$B$10="ミニマムアウトソース",OR($E24="領域Ⅰ",$E24="領域Ⅱ",$E24="領域Ⅳ")),5,IF(AND(準備シート!$B$10="ハイブリッド",OR($E24="領域Ⅰ",$E24="領域Ⅱ")),5,IF(AND(準備シート!$B$10="ミニマムインソース",$E24="領域Ⅰ"),5,IF($E24="全領域",5,""))))))</f>
        <v>-</v>
      </c>
      <c r="K24" s="3" t="str">
        <f t="shared" si="1"/>
        <v>-</v>
      </c>
      <c r="L24" s="3" t="str">
        <f>IF($I24=0,"-",IF(AND(準備シート!$B$7="フルインソース",OR($E24="領域Ⅰ",$E24="領域Ⅱ",$E24="領域Ⅲ",$E24="領域Ⅳ")),5,IF(AND(準備シート!$B$7="ミニマムアウトソース",OR($E24="領域Ⅰ",$E24="領域Ⅱ",$E24="領域Ⅳ")),5,IF(AND(準備シート!$B$7="ハイブリッド",OR($E24="領域Ⅰ",$E24="領域Ⅱ")),5,IF(AND(準備シート!$B$7="ミニマムインソース",$E24="領域Ⅰ"),5,IF($E24="全領域",5,""))))))</f>
        <v>-</v>
      </c>
      <c r="M24" s="3" t="str">
        <f t="shared" si="2"/>
        <v>-</v>
      </c>
      <c r="N24" s="3" t="str">
        <f t="shared" si="6"/>
        <v/>
      </c>
      <c r="O24" s="3" t="str">
        <f t="shared" si="7"/>
        <v/>
      </c>
      <c r="P24" s="3" t="str">
        <f t="shared" si="8"/>
        <v/>
      </c>
      <c r="Q24" s="3" t="str">
        <f t="shared" si="9"/>
        <v/>
      </c>
      <c r="X24" s="27">
        <v>4.19999999999997E-6</v>
      </c>
    </row>
    <row r="25" spans="1:24" x14ac:dyDescent="0.15">
      <c r="A25" s="171"/>
      <c r="B25" s="2" t="s">
        <v>23</v>
      </c>
      <c r="C25" s="4" t="s">
        <v>87</v>
      </c>
      <c r="D25" s="4" t="str">
        <f t="shared" si="3"/>
        <v>D-8. インシデント対応報告</v>
      </c>
      <c r="E25" s="3" t="s">
        <v>66</v>
      </c>
      <c r="F25" s="3">
        <v>1</v>
      </c>
      <c r="G25" s="3">
        <f t="shared" si="4"/>
        <v>0</v>
      </c>
      <c r="H25" s="3" t="str">
        <f t="shared" si="5"/>
        <v>0</v>
      </c>
      <c r="I25" s="3">
        <f t="shared" si="11"/>
        <v>0</v>
      </c>
      <c r="J25" s="3" t="str">
        <f>IF($I25=0,"-",IF(AND(準備シート!$B$10="フルインソース",OR($E25="領域Ⅰ",$E25="領域Ⅱ",$E25="領域Ⅲ",$E25="領域Ⅳ")),5,IF(AND(準備シート!$B$10="ミニマムアウトソース",OR($E25="領域Ⅰ",$E25="領域Ⅱ",$E25="領域Ⅳ")),5,IF(AND(準備シート!$B$10="ハイブリッド",OR($E25="領域Ⅰ",$E25="領域Ⅱ")),5,IF(AND(準備シート!$B$10="ミニマムインソース",$E25="領域Ⅰ"),5,IF($E25="全領域",5,""))))))</f>
        <v>-</v>
      </c>
      <c r="K25" s="3" t="str">
        <f t="shared" si="1"/>
        <v>-</v>
      </c>
      <c r="L25" s="3" t="str">
        <f>IF($I25=0,"-",IF(AND(準備シート!$B$7="フルインソース",OR($E25="領域Ⅰ",$E25="領域Ⅱ",$E25="領域Ⅲ",$E25="領域Ⅳ")),5,IF(AND(準備シート!$B$7="ミニマムアウトソース",OR($E25="領域Ⅰ",$E25="領域Ⅱ",$E25="領域Ⅳ")),5,IF(AND(準備シート!$B$7="ハイブリッド",OR($E25="領域Ⅰ",$E25="領域Ⅱ")),5,IF(AND(準備シート!$B$7="ミニマムインソース",$E25="領域Ⅰ"),5,IF($E25="全領域",5,""))))))</f>
        <v>-</v>
      </c>
      <c r="M25" s="3" t="str">
        <f t="shared" si="2"/>
        <v>-</v>
      </c>
      <c r="N25" s="3" t="str">
        <f t="shared" si="6"/>
        <v/>
      </c>
      <c r="O25" s="3" t="str">
        <f t="shared" si="7"/>
        <v/>
      </c>
      <c r="P25" s="3" t="str">
        <f t="shared" si="8"/>
        <v/>
      </c>
      <c r="Q25" s="3" t="str">
        <f t="shared" si="9"/>
        <v/>
      </c>
      <c r="X25" s="27">
        <v>4.0999999999999701E-6</v>
      </c>
    </row>
    <row r="26" spans="1:24" x14ac:dyDescent="0.15">
      <c r="A26" s="170" t="s">
        <v>135</v>
      </c>
      <c r="B26" s="2" t="s">
        <v>24</v>
      </c>
      <c r="C26" s="4" t="s">
        <v>88</v>
      </c>
      <c r="D26" s="4" t="str">
        <f t="shared" si="3"/>
        <v>E-1. ネットワーク情報収集</v>
      </c>
      <c r="E26" s="3" t="s">
        <v>66</v>
      </c>
      <c r="F26" s="3">
        <v>1</v>
      </c>
      <c r="G26" s="3">
        <f t="shared" si="4"/>
        <v>0</v>
      </c>
      <c r="H26" s="3" t="str">
        <f t="shared" si="5"/>
        <v>0</v>
      </c>
      <c r="I26" s="3">
        <f t="shared" si="11"/>
        <v>0</v>
      </c>
      <c r="J26" s="3" t="str">
        <f>IF($I26=0,"-",IF(AND(準備シート!$B$10="フルインソース",OR($E26="領域Ⅰ",$E26="領域Ⅱ",$E26="領域Ⅲ",$E26="領域Ⅳ")),5,IF(AND(準備シート!$B$10="ミニマムアウトソース",OR($E26="領域Ⅰ",$E26="領域Ⅱ",$E26="領域Ⅳ")),5,IF(AND(準備シート!$B$10="ハイブリッド",OR($E26="領域Ⅰ",$E26="領域Ⅱ")),5,IF(AND(準備シート!$B$10="ミニマムインソース",$E26="領域Ⅰ"),5,IF($E26="全領域",5,""))))))</f>
        <v>-</v>
      </c>
      <c r="K26" s="3" t="str">
        <f t="shared" si="1"/>
        <v>-</v>
      </c>
      <c r="L26" s="3" t="str">
        <f>IF($I26=0,"-",IF(AND(準備シート!$B$7="フルインソース",OR($E26="領域Ⅰ",$E26="領域Ⅱ",$E26="領域Ⅲ",$E26="領域Ⅳ")),5,IF(AND(準備シート!$B$7="ミニマムアウトソース",OR($E26="領域Ⅰ",$E26="領域Ⅱ",$E26="領域Ⅳ")),5,IF(AND(準備シート!$B$7="ハイブリッド",OR($E26="領域Ⅰ",$E26="領域Ⅱ")),5,IF(AND(準備シート!$B$7="ミニマムインソース",$E26="領域Ⅰ"),5,IF($E26="全領域",5,""))))))</f>
        <v>-</v>
      </c>
      <c r="M26" s="3" t="str">
        <f t="shared" si="2"/>
        <v>-</v>
      </c>
      <c r="N26" s="3" t="str">
        <f t="shared" si="6"/>
        <v/>
      </c>
      <c r="O26" s="3" t="str">
        <f t="shared" si="7"/>
        <v/>
      </c>
      <c r="P26" s="3" t="str">
        <f t="shared" si="8"/>
        <v/>
      </c>
      <c r="Q26" s="3" t="str">
        <f t="shared" si="9"/>
        <v/>
      </c>
      <c r="X26" s="27">
        <v>3.9999999999999702E-6</v>
      </c>
    </row>
    <row r="27" spans="1:24" x14ac:dyDescent="0.15">
      <c r="A27" s="171"/>
      <c r="B27" s="2" t="s">
        <v>25</v>
      </c>
      <c r="C27" s="4" t="s">
        <v>89</v>
      </c>
      <c r="D27" s="4" t="str">
        <f t="shared" si="3"/>
        <v>E-2. アセット情報収集</v>
      </c>
      <c r="E27" s="3" t="s">
        <v>66</v>
      </c>
      <c r="F27" s="3">
        <v>1</v>
      </c>
      <c r="G27" s="3">
        <f t="shared" si="4"/>
        <v>0</v>
      </c>
      <c r="H27" s="3" t="str">
        <f t="shared" si="5"/>
        <v>0</v>
      </c>
      <c r="I27" s="3">
        <f t="shared" si="11"/>
        <v>0</v>
      </c>
      <c r="J27" s="3" t="str">
        <f>IF($I27=0,"-",IF(AND(準備シート!$B$10="フルインソース",OR($E27="領域Ⅰ",$E27="領域Ⅱ",$E27="領域Ⅲ",$E27="領域Ⅳ")),5,IF(AND(準備シート!$B$10="ミニマムアウトソース",OR($E27="領域Ⅰ",$E27="領域Ⅱ",$E27="領域Ⅳ")),5,IF(AND(準備シート!$B$10="ハイブリッド",OR($E27="領域Ⅰ",$E27="領域Ⅱ")),5,IF(AND(準備シート!$B$10="ミニマムインソース",$E27="領域Ⅰ"),5,IF($E27="全領域",5,""))))))</f>
        <v>-</v>
      </c>
      <c r="K27" s="3" t="str">
        <f t="shared" si="1"/>
        <v>-</v>
      </c>
      <c r="L27" s="3" t="str">
        <f>IF($I27=0,"-",IF(AND(準備シート!$B$7="フルインソース",OR($E27="領域Ⅰ",$E27="領域Ⅱ",$E27="領域Ⅲ",$E27="領域Ⅳ")),5,IF(AND(準備シート!$B$7="ミニマムアウトソース",OR($E27="領域Ⅰ",$E27="領域Ⅱ",$E27="領域Ⅳ")),5,IF(AND(準備シート!$B$7="ハイブリッド",OR($E27="領域Ⅰ",$E27="領域Ⅱ")),5,IF(AND(準備シート!$B$7="ミニマムインソース",$E27="領域Ⅰ"),5,IF($E27="全領域",5,""))))))</f>
        <v>-</v>
      </c>
      <c r="M27" s="3" t="str">
        <f t="shared" si="2"/>
        <v>-</v>
      </c>
      <c r="N27" s="3" t="str">
        <f t="shared" si="6"/>
        <v/>
      </c>
      <c r="O27" s="3" t="str">
        <f t="shared" si="7"/>
        <v/>
      </c>
      <c r="P27" s="3" t="str">
        <f t="shared" si="8"/>
        <v/>
      </c>
      <c r="Q27" s="3" t="str">
        <f t="shared" si="9"/>
        <v/>
      </c>
      <c r="X27" s="27">
        <v>3.8999999999999703E-6</v>
      </c>
    </row>
    <row r="28" spans="1:24" x14ac:dyDescent="0.15">
      <c r="A28" s="171"/>
      <c r="B28" s="2" t="s">
        <v>26</v>
      </c>
      <c r="C28" s="4" t="s">
        <v>90</v>
      </c>
      <c r="D28" s="4" t="str">
        <f t="shared" si="3"/>
        <v>E-3. 脆弱性管理・対応</v>
      </c>
      <c r="E28" s="3" t="s">
        <v>64</v>
      </c>
      <c r="F28" s="3">
        <v>1</v>
      </c>
      <c r="G28" s="3">
        <f t="shared" si="4"/>
        <v>0</v>
      </c>
      <c r="H28" s="3" t="str">
        <f t="shared" si="5"/>
        <v>0</v>
      </c>
      <c r="I28" s="3">
        <f t="shared" si="11"/>
        <v>0</v>
      </c>
      <c r="J28" s="3" t="str">
        <f>IF($I28=0,"-",IF(AND(準備シート!$B$10="フルインソース",OR($E28="領域Ⅰ",$E28="領域Ⅱ",$E28="領域Ⅲ",$E28="領域Ⅳ")),5,IF(AND(準備シート!$B$10="ミニマムアウトソース",OR($E28="領域Ⅰ",$E28="領域Ⅱ",$E28="領域Ⅳ")),5,IF(AND(準備シート!$B$10="ハイブリッド",OR($E28="領域Ⅰ",$E28="領域Ⅱ")),5,IF(AND(準備シート!$B$10="ミニマムインソース",$E28="領域Ⅰ"),5,IF($E28="全領域",5,""))))))</f>
        <v>-</v>
      </c>
      <c r="K28" s="3" t="str">
        <f t="shared" si="1"/>
        <v>-</v>
      </c>
      <c r="L28" s="3" t="str">
        <f>IF($I28=0,"-",IF(AND(準備シート!$B$7="フルインソース",OR($E28="領域Ⅰ",$E28="領域Ⅱ",$E28="領域Ⅲ",$E28="領域Ⅳ")),5,IF(AND(準備シート!$B$7="ミニマムアウトソース",OR($E28="領域Ⅰ",$E28="領域Ⅱ",$E28="領域Ⅳ")),5,IF(AND(準備シート!$B$7="ハイブリッド",OR($E28="領域Ⅰ",$E28="領域Ⅱ")),5,IF(AND(準備シート!$B$7="ミニマムインソース",$E28="領域Ⅰ"),5,IF($E28="全領域",5,""))))))</f>
        <v>-</v>
      </c>
      <c r="M28" s="3" t="str">
        <f t="shared" si="2"/>
        <v>-</v>
      </c>
      <c r="N28" s="3" t="str">
        <f t="shared" si="6"/>
        <v/>
      </c>
      <c r="O28" s="3" t="str">
        <f t="shared" si="7"/>
        <v/>
      </c>
      <c r="P28" s="3" t="str">
        <f t="shared" si="8"/>
        <v/>
      </c>
      <c r="Q28" s="3" t="str">
        <f t="shared" si="9"/>
        <v/>
      </c>
      <c r="X28" s="27">
        <v>3.79999999999997E-6</v>
      </c>
    </row>
    <row r="29" spans="1:24" x14ac:dyDescent="0.15">
      <c r="A29" s="171"/>
      <c r="B29" s="2" t="s">
        <v>27</v>
      </c>
      <c r="C29" s="4" t="s">
        <v>91</v>
      </c>
      <c r="D29" s="4" t="str">
        <f t="shared" si="3"/>
        <v>E-4. 自動脆弱性診断</v>
      </c>
      <c r="E29" s="3" t="s">
        <v>120</v>
      </c>
      <c r="F29" s="3">
        <v>1</v>
      </c>
      <c r="G29" s="3">
        <f t="shared" si="4"/>
        <v>0</v>
      </c>
      <c r="H29" s="3" t="str">
        <f t="shared" si="5"/>
        <v>0</v>
      </c>
      <c r="I29" s="3">
        <f t="shared" si="11"/>
        <v>0</v>
      </c>
      <c r="J29" s="3" t="str">
        <f>IF($I29=0,"-",IF(AND(準備シート!$B$10="フルインソース",OR($E29="領域Ⅰ",$E29="領域Ⅱ",$E29="領域Ⅲ",$E29="領域Ⅳ")),5,IF(AND(準備シート!$B$10="ミニマムアウトソース",OR($E29="領域Ⅰ",$E29="領域Ⅱ",$E29="領域Ⅳ")),5,IF(AND(準備シート!$B$10="ハイブリッド",OR($E29="領域Ⅰ",$E29="領域Ⅱ")),5,IF(AND(準備シート!$B$10="ミニマムインソース",$E29="領域Ⅰ"),5,IF($E29="全領域",5,""))))))</f>
        <v>-</v>
      </c>
      <c r="K29" s="3" t="str">
        <f t="shared" si="1"/>
        <v>-</v>
      </c>
      <c r="L29" s="3" t="str">
        <f>IF($I29=0,"-",IF(AND(準備シート!$B$7="フルインソース",OR($E29="領域Ⅰ",$E29="領域Ⅱ",$E29="領域Ⅲ",$E29="領域Ⅳ")),5,IF(AND(準備シート!$B$7="ミニマムアウトソース",OR($E29="領域Ⅰ",$E29="領域Ⅱ",$E29="領域Ⅳ")),5,IF(AND(準備シート!$B$7="ハイブリッド",OR($E29="領域Ⅰ",$E29="領域Ⅱ")),5,IF(AND(準備シート!$B$7="ミニマムインソース",$E29="領域Ⅰ"),5,IF($E29="全領域",5,""))))))</f>
        <v>-</v>
      </c>
      <c r="M29" s="3" t="str">
        <f t="shared" si="2"/>
        <v>-</v>
      </c>
      <c r="N29" s="3" t="str">
        <f t="shared" si="6"/>
        <v/>
      </c>
      <c r="O29" s="3" t="str">
        <f t="shared" si="7"/>
        <v/>
      </c>
      <c r="P29" s="3" t="str">
        <f t="shared" si="8"/>
        <v/>
      </c>
      <c r="Q29" s="3" t="str">
        <f t="shared" si="9"/>
        <v/>
      </c>
      <c r="X29" s="27">
        <v>3.6999999999999701E-6</v>
      </c>
    </row>
    <row r="30" spans="1:24" x14ac:dyDescent="0.15">
      <c r="A30" s="171"/>
      <c r="B30" s="2" t="s">
        <v>28</v>
      </c>
      <c r="C30" s="4" t="s">
        <v>92</v>
      </c>
      <c r="D30" s="4" t="str">
        <f t="shared" si="3"/>
        <v>E-5. 手動脆弱性診断</v>
      </c>
      <c r="E30" s="3" t="s">
        <v>71</v>
      </c>
      <c r="F30" s="3">
        <v>1</v>
      </c>
      <c r="G30" s="3">
        <f t="shared" si="4"/>
        <v>0</v>
      </c>
      <c r="H30" s="3" t="str">
        <f t="shared" si="5"/>
        <v>0</v>
      </c>
      <c r="I30" s="3">
        <f t="shared" si="11"/>
        <v>0</v>
      </c>
      <c r="J30" s="3" t="str">
        <f>IF($I30=0,"-",IF(AND(準備シート!$B$10="フルインソース",OR($E30="領域Ⅰ",$E30="領域Ⅱ",$E30="領域Ⅲ",$E30="領域Ⅳ")),5,IF(AND(準備シート!$B$10="ミニマムアウトソース",OR($E30="領域Ⅰ",$E30="領域Ⅱ",$E30="領域Ⅳ")),5,IF(AND(準備シート!$B$10="ハイブリッド",OR($E30="領域Ⅰ",$E30="領域Ⅱ")),5,IF(AND(準備シート!$B$10="ミニマムインソース",$E30="領域Ⅰ"),5,IF($E30="全領域",5,""))))))</f>
        <v>-</v>
      </c>
      <c r="K30" s="3" t="str">
        <f t="shared" si="1"/>
        <v>-</v>
      </c>
      <c r="L30" s="3" t="str">
        <f>IF($I30=0,"-",IF(AND(準備シート!$B$7="フルインソース",OR($E30="領域Ⅰ",$E30="領域Ⅱ",$E30="領域Ⅲ",$E30="領域Ⅳ")),5,IF(AND(準備シート!$B$7="ミニマムアウトソース",OR($E30="領域Ⅰ",$E30="領域Ⅱ",$E30="領域Ⅳ")),5,IF(AND(準備シート!$B$7="ハイブリッド",OR($E30="領域Ⅰ",$E30="領域Ⅱ")),5,IF(AND(準備シート!$B$7="ミニマムインソース",$E30="領域Ⅰ"),5,IF($E30="全領域",5,""))))))</f>
        <v>-</v>
      </c>
      <c r="M30" s="3" t="str">
        <f t="shared" si="2"/>
        <v>-</v>
      </c>
      <c r="N30" s="3" t="str">
        <f t="shared" si="6"/>
        <v/>
      </c>
      <c r="O30" s="3" t="str">
        <f t="shared" si="7"/>
        <v/>
      </c>
      <c r="P30" s="3" t="str">
        <f t="shared" si="8"/>
        <v/>
      </c>
      <c r="Q30" s="3" t="str">
        <f t="shared" si="9"/>
        <v/>
      </c>
      <c r="X30" s="27">
        <v>3.5999999999999702E-6</v>
      </c>
    </row>
    <row r="31" spans="1:24" x14ac:dyDescent="0.15">
      <c r="A31" s="171"/>
      <c r="B31" s="2" t="s">
        <v>29</v>
      </c>
      <c r="C31" s="4" t="s">
        <v>93</v>
      </c>
      <c r="D31" s="4" t="str">
        <f t="shared" si="3"/>
        <v>E-6. 標的型攻撃耐性評価</v>
      </c>
      <c r="E31" s="3" t="s">
        <v>64</v>
      </c>
      <c r="F31" s="3">
        <v>1</v>
      </c>
      <c r="G31" s="3">
        <f t="shared" si="4"/>
        <v>0</v>
      </c>
      <c r="H31" s="3" t="str">
        <f t="shared" si="5"/>
        <v>0</v>
      </c>
      <c r="I31" s="3">
        <f t="shared" si="11"/>
        <v>0</v>
      </c>
      <c r="J31" s="3" t="str">
        <f>IF($I31=0,"-",IF(AND(準備シート!$B$10="フルインソース",OR($E31="領域Ⅰ",$E31="領域Ⅱ",$E31="領域Ⅲ",$E31="領域Ⅳ")),5,IF(AND(準備シート!$B$10="ミニマムアウトソース",OR($E31="領域Ⅰ",$E31="領域Ⅱ",$E31="領域Ⅳ")),5,IF(AND(準備シート!$B$10="ハイブリッド",OR($E31="領域Ⅰ",$E31="領域Ⅱ")),5,IF(AND(準備シート!$B$10="ミニマムインソース",$E31="領域Ⅰ"),5,IF($E31="全領域",5,""))))))</f>
        <v>-</v>
      </c>
      <c r="K31" s="3" t="str">
        <f t="shared" si="1"/>
        <v>-</v>
      </c>
      <c r="L31" s="3" t="str">
        <f>IF($I31=0,"-",IF(AND(準備シート!$B$7="フルインソース",OR($E31="領域Ⅰ",$E31="領域Ⅱ",$E31="領域Ⅲ",$E31="領域Ⅳ")),5,IF(AND(準備シート!$B$7="ミニマムアウトソース",OR($E31="領域Ⅰ",$E31="領域Ⅱ",$E31="領域Ⅳ")),5,IF(AND(準備シート!$B$7="ハイブリッド",OR($E31="領域Ⅰ",$E31="領域Ⅱ")),5,IF(AND(準備シート!$B$7="ミニマムインソース",$E31="領域Ⅰ"),5,IF($E31="全領域",5,""))))))</f>
        <v>-</v>
      </c>
      <c r="M31" s="3" t="str">
        <f t="shared" si="2"/>
        <v>-</v>
      </c>
      <c r="N31" s="3" t="str">
        <f t="shared" si="6"/>
        <v/>
      </c>
      <c r="O31" s="3" t="str">
        <f t="shared" si="7"/>
        <v/>
      </c>
      <c r="P31" s="3" t="str">
        <f t="shared" si="8"/>
        <v/>
      </c>
      <c r="Q31" s="3" t="str">
        <f t="shared" si="9"/>
        <v/>
      </c>
      <c r="X31" s="27">
        <v>3.4999999999999699E-6</v>
      </c>
    </row>
    <row r="32" spans="1:24" x14ac:dyDescent="0.15">
      <c r="A32" s="171"/>
      <c r="B32" s="2" t="s">
        <v>30</v>
      </c>
      <c r="C32" s="4" t="s">
        <v>94</v>
      </c>
      <c r="D32" s="4" t="str">
        <f t="shared" si="3"/>
        <v>E-7. サイバー攻撃対応力評価</v>
      </c>
      <c r="E32" s="3" t="s">
        <v>64</v>
      </c>
      <c r="F32" s="3">
        <v>1</v>
      </c>
      <c r="G32" s="3">
        <f t="shared" si="4"/>
        <v>0</v>
      </c>
      <c r="H32" s="3" t="str">
        <f t="shared" si="5"/>
        <v>0</v>
      </c>
      <c r="I32" s="3">
        <f t="shared" si="11"/>
        <v>0</v>
      </c>
      <c r="J32" s="3" t="str">
        <f>IF($I32=0,"-",IF(AND(準備シート!$B$10="フルインソース",OR($E32="領域Ⅰ",$E32="領域Ⅱ",$E32="領域Ⅲ",$E32="領域Ⅳ")),5,IF(AND(準備シート!$B$10="ミニマムアウトソース",OR($E32="領域Ⅰ",$E32="領域Ⅱ",$E32="領域Ⅳ")),5,IF(AND(準備シート!$B$10="ハイブリッド",OR($E32="領域Ⅰ",$E32="領域Ⅱ")),5,IF(AND(準備シート!$B$10="ミニマムインソース",$E32="領域Ⅰ"),5,IF($E32="全領域",5,""))))))</f>
        <v>-</v>
      </c>
      <c r="K32" s="3" t="str">
        <f t="shared" si="1"/>
        <v>-</v>
      </c>
      <c r="L32" s="3" t="str">
        <f>IF($I32=0,"-",IF(AND(準備シート!$B$7="フルインソース",OR($E32="領域Ⅰ",$E32="領域Ⅱ",$E32="領域Ⅲ",$E32="領域Ⅳ")),5,IF(AND(準備シート!$B$7="ミニマムアウトソース",OR($E32="領域Ⅰ",$E32="領域Ⅱ",$E32="領域Ⅳ")),5,IF(AND(準備シート!$B$7="ハイブリッド",OR($E32="領域Ⅰ",$E32="領域Ⅱ")),5,IF(AND(準備シート!$B$7="ミニマムインソース",$E32="領域Ⅰ"),5,IF($E32="全領域",5,""))))))</f>
        <v>-</v>
      </c>
      <c r="M32" s="3" t="str">
        <f t="shared" si="2"/>
        <v>-</v>
      </c>
      <c r="N32" s="3" t="str">
        <f t="shared" si="6"/>
        <v/>
      </c>
      <c r="O32" s="3" t="str">
        <f t="shared" si="7"/>
        <v/>
      </c>
      <c r="P32" s="3" t="str">
        <f t="shared" si="8"/>
        <v/>
      </c>
      <c r="Q32" s="3" t="str">
        <f t="shared" si="9"/>
        <v/>
      </c>
      <c r="X32" s="27">
        <v>3.39999999999997E-6</v>
      </c>
    </row>
    <row r="33" spans="1:24" x14ac:dyDescent="0.15">
      <c r="A33" s="170" t="s">
        <v>136</v>
      </c>
      <c r="B33" s="2" t="s">
        <v>31</v>
      </c>
      <c r="C33" s="4" t="s">
        <v>95</v>
      </c>
      <c r="D33" s="4" t="str">
        <f t="shared" si="3"/>
        <v>F-1. 内部脅威情報の整理・分析</v>
      </c>
      <c r="E33" s="3" t="s">
        <v>64</v>
      </c>
      <c r="F33" s="3">
        <v>1</v>
      </c>
      <c r="G33" s="3">
        <f t="shared" si="4"/>
        <v>0</v>
      </c>
      <c r="H33" s="3" t="str">
        <f t="shared" si="5"/>
        <v>0</v>
      </c>
      <c r="I33" s="3">
        <f t="shared" si="11"/>
        <v>0</v>
      </c>
      <c r="J33" s="3" t="str">
        <f>IF($I33=0,"-",IF(AND(準備シート!$B$10="フルインソース",OR($E33="領域Ⅰ",$E33="領域Ⅱ",$E33="領域Ⅲ",$E33="領域Ⅳ")),5,IF(AND(準備シート!$B$10="ミニマムアウトソース",OR($E33="領域Ⅰ",$E33="領域Ⅱ",$E33="領域Ⅳ")),5,IF(AND(準備シート!$B$10="ハイブリッド",OR($E33="領域Ⅰ",$E33="領域Ⅱ")),5,IF(AND(準備シート!$B$10="ミニマムインソース",$E33="領域Ⅰ"),5,IF($E33="全領域",5,""))))))</f>
        <v>-</v>
      </c>
      <c r="K33" s="3" t="str">
        <f t="shared" si="1"/>
        <v>-</v>
      </c>
      <c r="L33" s="3" t="str">
        <f>IF($I33=0,"-",IF(AND(準備シート!$B$7="フルインソース",OR($E33="領域Ⅰ",$E33="領域Ⅱ",$E33="領域Ⅲ",$E33="領域Ⅳ")),5,IF(AND(準備シート!$B$7="ミニマムアウトソース",OR($E33="領域Ⅰ",$E33="領域Ⅱ",$E33="領域Ⅳ")),5,IF(AND(準備シート!$B$7="ハイブリッド",OR($E33="領域Ⅰ",$E33="領域Ⅱ")),5,IF(AND(準備シート!$B$7="ミニマムインソース",$E33="領域Ⅰ"),5,IF($E33="全領域",5,""))))))</f>
        <v>-</v>
      </c>
      <c r="M33" s="3" t="str">
        <f t="shared" si="2"/>
        <v>-</v>
      </c>
      <c r="N33" s="3" t="str">
        <f t="shared" si="6"/>
        <v/>
      </c>
      <c r="O33" s="3" t="str">
        <f t="shared" si="7"/>
        <v/>
      </c>
      <c r="P33" s="3" t="str">
        <f t="shared" si="8"/>
        <v/>
      </c>
      <c r="Q33" s="3" t="str">
        <f t="shared" si="9"/>
        <v/>
      </c>
      <c r="X33" s="27">
        <v>3.2999999999999701E-6</v>
      </c>
    </row>
    <row r="34" spans="1:24" x14ac:dyDescent="0.15">
      <c r="A34" s="171"/>
      <c r="B34" s="2" t="s">
        <v>32</v>
      </c>
      <c r="C34" s="4" t="s">
        <v>96</v>
      </c>
      <c r="D34" s="4" t="str">
        <f t="shared" si="3"/>
        <v>F-2. 外部脅威情報の収集・評価</v>
      </c>
      <c r="E34" s="3" t="s">
        <v>71</v>
      </c>
      <c r="F34" s="3">
        <v>1</v>
      </c>
      <c r="G34" s="3">
        <f t="shared" si="4"/>
        <v>0</v>
      </c>
      <c r="H34" s="3" t="str">
        <f t="shared" si="5"/>
        <v>0</v>
      </c>
      <c r="I34" s="3">
        <f t="shared" si="11"/>
        <v>0</v>
      </c>
      <c r="J34" s="3" t="str">
        <f>IF($I34=0,"-",IF(AND(準備シート!$B$10="フルインソース",OR($E34="領域Ⅰ",$E34="領域Ⅱ",$E34="領域Ⅲ",$E34="領域Ⅳ")),5,IF(AND(準備シート!$B$10="ミニマムアウトソース",OR($E34="領域Ⅰ",$E34="領域Ⅱ",$E34="領域Ⅳ")),5,IF(AND(準備シート!$B$10="ハイブリッド",OR($E34="領域Ⅰ",$E34="領域Ⅱ")),5,IF(AND(準備シート!$B$10="ミニマムインソース",$E34="領域Ⅰ"),5,IF($E34="全領域",5,""))))))</f>
        <v>-</v>
      </c>
      <c r="K34" s="3" t="str">
        <f t="shared" ref="K34:K55" si="12">IF($I34=0,"-",IF($J34="",5,""))</f>
        <v>-</v>
      </c>
      <c r="L34" s="3" t="str">
        <f>IF($I34=0,"-",IF(AND(準備シート!$B$7="フルインソース",OR($E34="領域Ⅰ",$E34="領域Ⅱ",$E34="領域Ⅲ",$E34="領域Ⅳ")),5,IF(AND(準備シート!$B$7="ミニマムアウトソース",OR($E34="領域Ⅰ",$E34="領域Ⅱ",$E34="領域Ⅳ")),5,IF(AND(準備シート!$B$7="ハイブリッド",OR($E34="領域Ⅰ",$E34="領域Ⅱ")),5,IF(AND(準備シート!$B$7="ミニマムインソース",$E34="領域Ⅰ"),5,IF($E34="全領域",5,""))))))</f>
        <v>-</v>
      </c>
      <c r="M34" s="3" t="str">
        <f t="shared" ref="M34:M55" si="13">IF($I34=0,"-",IF($L34="",5,""))</f>
        <v>-</v>
      </c>
      <c r="N34" s="3" t="str">
        <f t="shared" si="6"/>
        <v/>
      </c>
      <c r="O34" s="3" t="str">
        <f t="shared" si="7"/>
        <v/>
      </c>
      <c r="P34" s="3" t="str">
        <f t="shared" si="8"/>
        <v/>
      </c>
      <c r="Q34" s="3" t="str">
        <f t="shared" si="9"/>
        <v/>
      </c>
      <c r="X34" s="27">
        <v>3.1999999999999702E-6</v>
      </c>
    </row>
    <row r="35" spans="1:24" x14ac:dyDescent="0.15">
      <c r="A35" s="171"/>
      <c r="B35" s="2" t="s">
        <v>33</v>
      </c>
      <c r="C35" s="4" t="s">
        <v>97</v>
      </c>
      <c r="D35" s="4" t="str">
        <f t="shared" si="3"/>
        <v>F-3. 脅威情報報告</v>
      </c>
      <c r="E35" s="3" t="s">
        <v>64</v>
      </c>
      <c r="F35" s="3">
        <v>1</v>
      </c>
      <c r="G35" s="3">
        <f t="shared" si="4"/>
        <v>0</v>
      </c>
      <c r="H35" s="3" t="str">
        <f t="shared" si="5"/>
        <v>0</v>
      </c>
      <c r="I35" s="3">
        <f t="shared" si="11"/>
        <v>0</v>
      </c>
      <c r="J35" s="3" t="str">
        <f>IF($I35=0,"-",IF(AND(準備シート!$B$10="フルインソース",OR($E35="領域Ⅰ",$E35="領域Ⅱ",$E35="領域Ⅲ",$E35="領域Ⅳ")),5,IF(AND(準備シート!$B$10="ミニマムアウトソース",OR($E35="領域Ⅰ",$E35="領域Ⅱ",$E35="領域Ⅳ")),5,IF(AND(準備シート!$B$10="ハイブリッド",OR($E35="領域Ⅰ",$E35="領域Ⅱ")),5,IF(AND(準備シート!$B$10="ミニマムインソース",$E35="領域Ⅰ"),5,IF($E35="全領域",5,""))))))</f>
        <v>-</v>
      </c>
      <c r="K35" s="3" t="str">
        <f t="shared" si="12"/>
        <v>-</v>
      </c>
      <c r="L35" s="3" t="str">
        <f>IF($I35=0,"-",IF(AND(準備シート!$B$7="フルインソース",OR($E35="領域Ⅰ",$E35="領域Ⅱ",$E35="領域Ⅲ",$E35="領域Ⅳ")),5,IF(AND(準備シート!$B$7="ミニマムアウトソース",OR($E35="領域Ⅰ",$E35="領域Ⅱ",$E35="領域Ⅳ")),5,IF(AND(準備シート!$B$7="ハイブリッド",OR($E35="領域Ⅰ",$E35="領域Ⅱ")),5,IF(AND(準備シート!$B$7="ミニマムインソース",$E35="領域Ⅰ"),5,IF($E35="全領域",5,""))))))</f>
        <v>-</v>
      </c>
      <c r="M35" s="3" t="str">
        <f t="shared" si="13"/>
        <v>-</v>
      </c>
      <c r="N35" s="3" t="str">
        <f t="shared" si="6"/>
        <v/>
      </c>
      <c r="O35" s="3" t="str">
        <f t="shared" si="7"/>
        <v/>
      </c>
      <c r="P35" s="3" t="str">
        <f t="shared" si="8"/>
        <v/>
      </c>
      <c r="Q35" s="3" t="str">
        <f t="shared" si="9"/>
        <v/>
      </c>
      <c r="X35" s="27">
        <v>3.0999999999999699E-6</v>
      </c>
    </row>
    <row r="36" spans="1:24" x14ac:dyDescent="0.15">
      <c r="A36" s="171"/>
      <c r="B36" s="2" t="s">
        <v>34</v>
      </c>
      <c r="C36" s="4" t="s">
        <v>98</v>
      </c>
      <c r="D36" s="4" t="str">
        <f t="shared" si="3"/>
        <v>F-4. 脅威情報の活用</v>
      </c>
      <c r="E36" s="3" t="s">
        <v>66</v>
      </c>
      <c r="F36" s="3">
        <v>1</v>
      </c>
      <c r="G36" s="3">
        <f t="shared" si="4"/>
        <v>0</v>
      </c>
      <c r="H36" s="3" t="str">
        <f t="shared" si="5"/>
        <v>0</v>
      </c>
      <c r="I36" s="3">
        <f t="shared" si="11"/>
        <v>0</v>
      </c>
      <c r="J36" s="3" t="str">
        <f>IF($I36=0,"-",IF(AND(準備シート!$B$10="フルインソース",OR($E36="領域Ⅰ",$E36="領域Ⅱ",$E36="領域Ⅲ",$E36="領域Ⅳ")),5,IF(AND(準備シート!$B$10="ミニマムアウトソース",OR($E36="領域Ⅰ",$E36="領域Ⅱ",$E36="領域Ⅳ")),5,IF(AND(準備シート!$B$10="ハイブリッド",OR($E36="領域Ⅰ",$E36="領域Ⅱ")),5,IF(AND(準備シート!$B$10="ミニマムインソース",$E36="領域Ⅰ"),5,IF($E36="全領域",5,""))))))</f>
        <v>-</v>
      </c>
      <c r="K36" s="3" t="str">
        <f t="shared" si="12"/>
        <v>-</v>
      </c>
      <c r="L36" s="3" t="str">
        <f>IF($I36=0,"-",IF(AND(準備シート!$B$7="フルインソース",OR($E36="領域Ⅰ",$E36="領域Ⅱ",$E36="領域Ⅲ",$E36="領域Ⅳ")),5,IF(AND(準備シート!$B$7="ミニマムアウトソース",OR($E36="領域Ⅰ",$E36="領域Ⅱ",$E36="領域Ⅳ")),5,IF(AND(準備シート!$B$7="ハイブリッド",OR($E36="領域Ⅰ",$E36="領域Ⅱ")),5,IF(AND(準備シート!$B$7="ミニマムインソース",$E36="領域Ⅰ"),5,IF($E36="全領域",5,""))))))</f>
        <v>-</v>
      </c>
      <c r="M36" s="3" t="str">
        <f t="shared" si="13"/>
        <v>-</v>
      </c>
      <c r="N36" s="3" t="str">
        <f t="shared" si="6"/>
        <v/>
      </c>
      <c r="O36" s="3" t="str">
        <f t="shared" si="7"/>
        <v/>
      </c>
      <c r="P36" s="3" t="str">
        <f t="shared" si="8"/>
        <v/>
      </c>
      <c r="Q36" s="3" t="str">
        <f t="shared" si="9"/>
        <v/>
      </c>
      <c r="X36" s="27">
        <v>2.9999999999999598E-6</v>
      </c>
    </row>
    <row r="37" spans="1:24" x14ac:dyDescent="0.15">
      <c r="A37" s="170" t="s">
        <v>137</v>
      </c>
      <c r="B37" s="2" t="s">
        <v>35</v>
      </c>
      <c r="C37" s="5" t="s">
        <v>99</v>
      </c>
      <c r="D37" s="4" t="str">
        <f t="shared" si="3"/>
        <v>G-1. ネットワークセキュリティ製品基本運用</v>
      </c>
      <c r="E37" s="3" t="s">
        <v>70</v>
      </c>
      <c r="F37" s="3">
        <v>1</v>
      </c>
      <c r="G37" s="3">
        <f t="shared" si="4"/>
        <v>0</v>
      </c>
      <c r="H37" s="3" t="str">
        <f t="shared" si="5"/>
        <v>0</v>
      </c>
      <c r="I37" s="3">
        <f t="shared" si="11"/>
        <v>0</v>
      </c>
      <c r="J37" s="3" t="str">
        <f>IF($I37=0,"-",IF(AND(準備シート!$B$10="フルインソース",OR($E37="領域Ⅰ",$E37="領域Ⅱ",$E37="領域Ⅲ",$E37="領域Ⅳ")),5,IF(AND(準備シート!$B$10="ミニマムアウトソース",OR($E37="領域Ⅰ",$E37="領域Ⅱ",$E37="領域Ⅳ")),5,IF(AND(準備シート!$B$10="ハイブリッド",OR($E37="領域Ⅰ",$E37="領域Ⅱ")),5,IF(AND(準備シート!$B$10="ミニマムインソース",$E37="領域Ⅰ"),5,IF($E37="全領域",5,""))))))</f>
        <v>-</v>
      </c>
      <c r="K37" s="3" t="str">
        <f t="shared" si="12"/>
        <v>-</v>
      </c>
      <c r="L37" s="3" t="str">
        <f>IF($I37=0,"-",IF(AND(準備シート!$B$7="フルインソース",OR($E37="領域Ⅰ",$E37="領域Ⅱ",$E37="領域Ⅲ",$E37="領域Ⅳ")),5,IF(AND(準備シート!$B$7="ミニマムアウトソース",OR($E37="領域Ⅰ",$E37="領域Ⅱ",$E37="領域Ⅳ")),5,IF(AND(準備シート!$B$7="ハイブリッド",OR($E37="領域Ⅰ",$E37="領域Ⅱ")),5,IF(AND(準備シート!$B$7="ミニマムインソース",$E37="領域Ⅰ"),5,IF($E37="全領域",5,""))))))</f>
        <v>-</v>
      </c>
      <c r="M37" s="3" t="str">
        <f t="shared" si="13"/>
        <v>-</v>
      </c>
      <c r="N37" s="3" t="str">
        <f t="shared" si="6"/>
        <v/>
      </c>
      <c r="O37" s="3" t="str">
        <f t="shared" si="7"/>
        <v/>
      </c>
      <c r="P37" s="3" t="str">
        <f t="shared" si="8"/>
        <v/>
      </c>
      <c r="Q37" s="3" t="str">
        <f t="shared" si="9"/>
        <v/>
      </c>
      <c r="X37" s="27">
        <v>2.89999999999996E-6</v>
      </c>
    </row>
    <row r="38" spans="1:24" x14ac:dyDescent="0.15">
      <c r="A38" s="171"/>
      <c r="B38" s="2" t="s">
        <v>36</v>
      </c>
      <c r="C38" s="5" t="s">
        <v>100</v>
      </c>
      <c r="D38" s="4" t="str">
        <f t="shared" si="3"/>
        <v>G-2. ネットワークセキュリティ製品高度運用</v>
      </c>
      <c r="E38" s="3" t="s">
        <v>71</v>
      </c>
      <c r="F38" s="3">
        <v>1</v>
      </c>
      <c r="G38" s="3">
        <f t="shared" si="4"/>
        <v>0</v>
      </c>
      <c r="H38" s="3" t="str">
        <f t="shared" si="5"/>
        <v>0</v>
      </c>
      <c r="I38" s="3">
        <f t="shared" si="11"/>
        <v>0</v>
      </c>
      <c r="J38" s="3" t="str">
        <f>IF($I38=0,"-",IF(AND(準備シート!$B$10="フルインソース",OR($E38="領域Ⅰ",$E38="領域Ⅱ",$E38="領域Ⅲ",$E38="領域Ⅳ")),5,IF(AND(準備シート!$B$10="ミニマムアウトソース",OR($E38="領域Ⅰ",$E38="領域Ⅱ",$E38="領域Ⅳ")),5,IF(AND(準備シート!$B$10="ハイブリッド",OR($E38="領域Ⅰ",$E38="領域Ⅱ")),5,IF(AND(準備シート!$B$10="ミニマムインソース",$E38="領域Ⅰ"),5,IF($E38="全領域",5,""))))))</f>
        <v>-</v>
      </c>
      <c r="K38" s="3" t="str">
        <f t="shared" si="12"/>
        <v>-</v>
      </c>
      <c r="L38" s="3" t="str">
        <f>IF($I38=0,"-",IF(AND(準備シート!$B$7="フルインソース",OR($E38="領域Ⅰ",$E38="領域Ⅱ",$E38="領域Ⅲ",$E38="領域Ⅳ")),5,IF(AND(準備シート!$B$7="ミニマムアウトソース",OR($E38="領域Ⅰ",$E38="領域Ⅱ",$E38="領域Ⅳ")),5,IF(AND(準備シート!$B$7="ハイブリッド",OR($E38="領域Ⅰ",$E38="領域Ⅱ")),5,IF(AND(準備シート!$B$7="ミニマムインソース",$E38="領域Ⅰ"),5,IF($E38="全領域",5,""))))))</f>
        <v>-</v>
      </c>
      <c r="M38" s="3" t="str">
        <f t="shared" si="13"/>
        <v>-</v>
      </c>
      <c r="N38" s="3" t="str">
        <f t="shared" si="6"/>
        <v/>
      </c>
      <c r="O38" s="3" t="str">
        <f t="shared" si="7"/>
        <v/>
      </c>
      <c r="P38" s="3" t="str">
        <f t="shared" si="8"/>
        <v/>
      </c>
      <c r="Q38" s="3" t="str">
        <f t="shared" si="9"/>
        <v/>
      </c>
      <c r="X38" s="27">
        <v>2.7999999999999601E-6</v>
      </c>
    </row>
    <row r="39" spans="1:24" x14ac:dyDescent="0.15">
      <c r="A39" s="171"/>
      <c r="B39" s="2" t="s">
        <v>213</v>
      </c>
      <c r="C39" s="6" t="s">
        <v>101</v>
      </c>
      <c r="D39" s="4" t="str">
        <f t="shared" si="3"/>
        <v>G-3. エンドポイントセキュリティ製品基本運用</v>
      </c>
      <c r="E39" s="3" t="s">
        <v>70</v>
      </c>
      <c r="F39" s="3">
        <v>1</v>
      </c>
      <c r="G39" s="3">
        <f t="shared" si="4"/>
        <v>0</v>
      </c>
      <c r="H39" s="3" t="str">
        <f t="shared" si="5"/>
        <v>0</v>
      </c>
      <c r="I39" s="3">
        <f t="shared" si="11"/>
        <v>0</v>
      </c>
      <c r="J39" s="3" t="str">
        <f>IF($I39=0,"-",IF(AND(準備シート!$B$10="フルインソース",OR($E39="領域Ⅰ",$E39="領域Ⅱ",$E39="領域Ⅲ",$E39="領域Ⅳ")),5,IF(AND(準備シート!$B$10="ミニマムアウトソース",OR($E39="領域Ⅰ",$E39="領域Ⅱ",$E39="領域Ⅳ")),5,IF(AND(準備シート!$B$10="ハイブリッド",OR($E39="領域Ⅰ",$E39="領域Ⅱ")),5,IF(AND(準備シート!$B$10="ミニマムインソース",$E39="領域Ⅰ"),5,IF($E39="全領域",5,""))))))</f>
        <v>-</v>
      </c>
      <c r="K39" s="3" t="str">
        <f t="shared" si="12"/>
        <v>-</v>
      </c>
      <c r="L39" s="3" t="str">
        <f>IF($I39=0,"-",IF(AND(準備シート!$B$7="フルインソース",OR($E39="領域Ⅰ",$E39="領域Ⅱ",$E39="領域Ⅲ",$E39="領域Ⅳ")),5,IF(AND(準備シート!$B$7="ミニマムアウトソース",OR($E39="領域Ⅰ",$E39="領域Ⅱ",$E39="領域Ⅳ")),5,IF(AND(準備シート!$B$7="ハイブリッド",OR($E39="領域Ⅰ",$E39="領域Ⅱ")),5,IF(AND(準備シート!$B$7="ミニマムインソース",$E39="領域Ⅰ"),5,IF($E39="全領域",5,""))))))</f>
        <v>-</v>
      </c>
      <c r="M39" s="3" t="str">
        <f t="shared" si="13"/>
        <v>-</v>
      </c>
      <c r="N39" s="3" t="str">
        <f t="shared" si="6"/>
        <v/>
      </c>
      <c r="O39" s="3" t="str">
        <f t="shared" si="7"/>
        <v/>
      </c>
      <c r="P39" s="3" t="str">
        <f t="shared" si="8"/>
        <v/>
      </c>
      <c r="Q39" s="3" t="str">
        <f t="shared" si="9"/>
        <v/>
      </c>
      <c r="X39" s="27">
        <v>2.6999999999999602E-6</v>
      </c>
    </row>
    <row r="40" spans="1:24" x14ac:dyDescent="0.15">
      <c r="A40" s="171"/>
      <c r="B40" s="2" t="s">
        <v>37</v>
      </c>
      <c r="C40" s="6" t="s">
        <v>102</v>
      </c>
      <c r="D40" s="4" t="str">
        <f t="shared" si="3"/>
        <v>G-4. エンドポイントセキュリティ製品高度運用</v>
      </c>
      <c r="E40" s="3" t="s">
        <v>70</v>
      </c>
      <c r="F40" s="3">
        <v>1</v>
      </c>
      <c r="G40" s="3">
        <f t="shared" si="4"/>
        <v>0</v>
      </c>
      <c r="H40" s="3" t="str">
        <f t="shared" si="5"/>
        <v>0</v>
      </c>
      <c r="I40" s="3">
        <f t="shared" si="11"/>
        <v>0</v>
      </c>
      <c r="J40" s="3" t="str">
        <f>IF($I40=0,"-",IF(AND(準備シート!$B$10="フルインソース",OR($E40="領域Ⅰ",$E40="領域Ⅱ",$E40="領域Ⅲ",$E40="領域Ⅳ")),5,IF(AND(準備シート!$B$10="ミニマムアウトソース",OR($E40="領域Ⅰ",$E40="領域Ⅱ",$E40="領域Ⅳ")),5,IF(AND(準備シート!$B$10="ハイブリッド",OR($E40="領域Ⅰ",$E40="領域Ⅱ")),5,IF(AND(準備シート!$B$10="ミニマムインソース",$E40="領域Ⅰ"),5,IF($E40="全領域",5,""))))))</f>
        <v>-</v>
      </c>
      <c r="K40" s="3" t="str">
        <f t="shared" si="12"/>
        <v>-</v>
      </c>
      <c r="L40" s="3" t="str">
        <f>IF($I40=0,"-",IF(AND(準備シート!$B$7="フルインソース",OR($E40="領域Ⅰ",$E40="領域Ⅱ",$E40="領域Ⅲ",$E40="領域Ⅳ")),5,IF(AND(準備シート!$B$7="ミニマムアウトソース",OR($E40="領域Ⅰ",$E40="領域Ⅱ",$E40="領域Ⅳ")),5,IF(AND(準備シート!$B$7="ハイブリッド",OR($E40="領域Ⅰ",$E40="領域Ⅱ")),5,IF(AND(準備シート!$B$7="ミニマムインソース",$E40="領域Ⅰ"),5,IF($E40="全領域",5,""))))))</f>
        <v>-</v>
      </c>
      <c r="M40" s="3" t="str">
        <f t="shared" si="13"/>
        <v>-</v>
      </c>
      <c r="N40" s="3" t="str">
        <f t="shared" si="6"/>
        <v/>
      </c>
      <c r="O40" s="3" t="str">
        <f t="shared" si="7"/>
        <v/>
      </c>
      <c r="P40" s="3" t="str">
        <f t="shared" si="8"/>
        <v/>
      </c>
      <c r="Q40" s="3" t="str">
        <f t="shared" si="9"/>
        <v/>
      </c>
      <c r="X40" s="27">
        <v>2.5999999999999599E-6</v>
      </c>
    </row>
    <row r="41" spans="1:24" x14ac:dyDescent="0.15">
      <c r="A41" s="171"/>
      <c r="B41" s="2" t="s">
        <v>38</v>
      </c>
      <c r="C41" s="6" t="s">
        <v>103</v>
      </c>
      <c r="D41" s="4" t="str">
        <f t="shared" si="3"/>
        <v>G-5. ディープアナリシス（深掘分析）ツール運用</v>
      </c>
      <c r="E41" s="3" t="s">
        <v>71</v>
      </c>
      <c r="F41" s="3">
        <v>1</v>
      </c>
      <c r="G41" s="3">
        <f t="shared" si="4"/>
        <v>0</v>
      </c>
      <c r="H41" s="3" t="str">
        <f t="shared" si="5"/>
        <v>0</v>
      </c>
      <c r="I41" s="3">
        <f t="shared" si="11"/>
        <v>0</v>
      </c>
      <c r="J41" s="3" t="str">
        <f>IF($I41=0,"-",IF(AND(準備シート!$B$10="フルインソース",OR($E41="領域Ⅰ",$E41="領域Ⅱ",$E41="領域Ⅲ",$E41="領域Ⅳ")),5,IF(AND(準備シート!$B$10="ミニマムアウトソース",OR($E41="領域Ⅰ",$E41="領域Ⅱ",$E41="領域Ⅳ")),5,IF(AND(準備シート!$B$10="ハイブリッド",OR($E41="領域Ⅰ",$E41="領域Ⅱ")),5,IF(AND(準備シート!$B$10="ミニマムインソース",$E41="領域Ⅰ"),5,IF($E41="全領域",5,""))))))</f>
        <v>-</v>
      </c>
      <c r="K41" s="3" t="str">
        <f t="shared" si="12"/>
        <v>-</v>
      </c>
      <c r="L41" s="3" t="str">
        <f>IF($I41=0,"-",IF(AND(準備シート!$B$7="フルインソース",OR($E41="領域Ⅰ",$E41="領域Ⅱ",$E41="領域Ⅲ",$E41="領域Ⅳ")),5,IF(AND(準備シート!$B$7="ミニマムアウトソース",OR($E41="領域Ⅰ",$E41="領域Ⅱ",$E41="領域Ⅳ")),5,IF(AND(準備シート!$B$7="ハイブリッド",OR($E41="領域Ⅰ",$E41="領域Ⅱ")),5,IF(AND(準備シート!$B$7="ミニマムインソース",$E41="領域Ⅰ"),5,IF($E41="全領域",5,""))))))</f>
        <v>-</v>
      </c>
      <c r="M41" s="3" t="str">
        <f t="shared" si="13"/>
        <v>-</v>
      </c>
      <c r="N41" s="3" t="str">
        <f t="shared" si="6"/>
        <v/>
      </c>
      <c r="O41" s="3" t="str">
        <f t="shared" si="7"/>
        <v/>
      </c>
      <c r="P41" s="3" t="str">
        <f t="shared" si="8"/>
        <v/>
      </c>
      <c r="Q41" s="3" t="str">
        <f t="shared" si="9"/>
        <v/>
      </c>
      <c r="X41" s="27">
        <v>2.49999999999996E-6</v>
      </c>
    </row>
    <row r="42" spans="1:24" x14ac:dyDescent="0.15">
      <c r="A42" s="171"/>
      <c r="B42" s="2" t="s">
        <v>39</v>
      </c>
      <c r="C42" s="4" t="s">
        <v>104</v>
      </c>
      <c r="D42" s="4" t="str">
        <f t="shared" si="3"/>
        <v>G-6. 分析基盤基本運用</v>
      </c>
      <c r="E42" s="3" t="s">
        <v>70</v>
      </c>
      <c r="F42" s="3">
        <v>1</v>
      </c>
      <c r="G42" s="3">
        <f t="shared" si="4"/>
        <v>0</v>
      </c>
      <c r="H42" s="3" t="str">
        <f t="shared" si="5"/>
        <v>0</v>
      </c>
      <c r="I42" s="3">
        <f t="shared" si="11"/>
        <v>0</v>
      </c>
      <c r="J42" s="3" t="str">
        <f>IF($I42=0,"-",IF(AND(準備シート!$B$10="フルインソース",OR($E42="領域Ⅰ",$E42="領域Ⅱ",$E42="領域Ⅲ",$E42="領域Ⅳ")),5,IF(AND(準備シート!$B$10="ミニマムアウトソース",OR($E42="領域Ⅰ",$E42="領域Ⅱ",$E42="領域Ⅳ")),5,IF(AND(準備シート!$B$10="ハイブリッド",OR($E42="領域Ⅰ",$E42="領域Ⅱ")),5,IF(AND(準備シート!$B$10="ミニマムインソース",$E42="領域Ⅰ"),5,IF($E42="全領域",5,""))))))</f>
        <v>-</v>
      </c>
      <c r="K42" s="3" t="str">
        <f t="shared" si="12"/>
        <v>-</v>
      </c>
      <c r="L42" s="3" t="str">
        <f>IF($I42=0,"-",IF(AND(準備シート!$B$7="フルインソース",OR($E42="領域Ⅰ",$E42="領域Ⅱ",$E42="領域Ⅲ",$E42="領域Ⅳ")),5,IF(AND(準備シート!$B$7="ミニマムアウトソース",OR($E42="領域Ⅰ",$E42="領域Ⅱ",$E42="領域Ⅳ")),5,IF(AND(準備シート!$B$7="ハイブリッド",OR($E42="領域Ⅰ",$E42="領域Ⅱ")),5,IF(AND(準備シート!$B$7="ミニマムインソース",$E42="領域Ⅰ"),5,IF($E42="全領域",5,""))))))</f>
        <v>-</v>
      </c>
      <c r="M42" s="3" t="str">
        <f t="shared" si="13"/>
        <v>-</v>
      </c>
      <c r="N42" s="3" t="str">
        <f t="shared" si="6"/>
        <v/>
      </c>
      <c r="O42" s="3" t="str">
        <f t="shared" si="7"/>
        <v/>
      </c>
      <c r="P42" s="3" t="str">
        <f t="shared" si="8"/>
        <v/>
      </c>
      <c r="Q42" s="3" t="str">
        <f t="shared" si="9"/>
        <v/>
      </c>
      <c r="X42" s="27">
        <v>2.3999999999999601E-6</v>
      </c>
    </row>
    <row r="43" spans="1:24" x14ac:dyDescent="0.15">
      <c r="A43" s="171"/>
      <c r="B43" s="2" t="s">
        <v>40</v>
      </c>
      <c r="C43" s="4" t="s">
        <v>105</v>
      </c>
      <c r="D43" s="4" t="str">
        <f t="shared" si="3"/>
        <v>G-7. 分析基盤高度運用</v>
      </c>
      <c r="E43" s="3" t="s">
        <v>71</v>
      </c>
      <c r="F43" s="3">
        <v>1</v>
      </c>
      <c r="G43" s="3">
        <f t="shared" si="4"/>
        <v>0</v>
      </c>
      <c r="H43" s="3" t="str">
        <f t="shared" si="5"/>
        <v>0</v>
      </c>
      <c r="I43" s="3">
        <f t="shared" si="11"/>
        <v>0</v>
      </c>
      <c r="J43" s="3" t="str">
        <f>IF($I43=0,"-",IF(AND(準備シート!$B$10="フルインソース",OR($E43="領域Ⅰ",$E43="領域Ⅱ",$E43="領域Ⅲ",$E43="領域Ⅳ")),5,IF(AND(準備シート!$B$10="ミニマムアウトソース",OR($E43="領域Ⅰ",$E43="領域Ⅱ",$E43="領域Ⅳ")),5,IF(AND(準備シート!$B$10="ハイブリッド",OR($E43="領域Ⅰ",$E43="領域Ⅱ")),5,IF(AND(準備シート!$B$10="ミニマムインソース",$E43="領域Ⅰ"),5,IF($E43="全領域",5,""))))))</f>
        <v>-</v>
      </c>
      <c r="K43" s="3" t="str">
        <f t="shared" si="12"/>
        <v>-</v>
      </c>
      <c r="L43" s="3" t="str">
        <f>IF($I43=0,"-",IF(AND(準備シート!$B$7="フルインソース",OR($E43="領域Ⅰ",$E43="領域Ⅱ",$E43="領域Ⅲ",$E43="領域Ⅳ")),5,IF(AND(準備シート!$B$7="ミニマムアウトソース",OR($E43="領域Ⅰ",$E43="領域Ⅱ",$E43="領域Ⅳ")),5,IF(AND(準備シート!$B$7="ハイブリッド",OR($E43="領域Ⅰ",$E43="領域Ⅱ")),5,IF(AND(準備シート!$B$7="ミニマムインソース",$E43="領域Ⅰ"),5,IF($E43="全領域",5,""))))))</f>
        <v>-</v>
      </c>
      <c r="M43" s="3" t="str">
        <f t="shared" si="13"/>
        <v>-</v>
      </c>
      <c r="N43" s="3" t="str">
        <f t="shared" si="6"/>
        <v/>
      </c>
      <c r="O43" s="3" t="str">
        <f t="shared" si="7"/>
        <v/>
      </c>
      <c r="P43" s="3" t="str">
        <f t="shared" si="8"/>
        <v/>
      </c>
      <c r="Q43" s="3" t="str">
        <f t="shared" si="9"/>
        <v/>
      </c>
      <c r="X43" s="27">
        <v>2.2999999999999602E-6</v>
      </c>
    </row>
    <row r="44" spans="1:24" x14ac:dyDescent="0.15">
      <c r="A44" s="171"/>
      <c r="B44" s="2" t="s">
        <v>41</v>
      </c>
      <c r="C44" s="4" t="s">
        <v>106</v>
      </c>
      <c r="D44" s="4" t="str">
        <f t="shared" si="3"/>
        <v>G-8. 既設セキュリティ対応ツール検証</v>
      </c>
      <c r="E44" s="3" t="s">
        <v>121</v>
      </c>
      <c r="F44" s="3">
        <v>1</v>
      </c>
      <c r="G44" s="3">
        <f t="shared" si="4"/>
        <v>0</v>
      </c>
      <c r="H44" s="3" t="str">
        <f t="shared" si="5"/>
        <v>0</v>
      </c>
      <c r="I44" s="3">
        <f t="shared" si="11"/>
        <v>0</v>
      </c>
      <c r="J44" s="3" t="str">
        <f>IF($I44=0,"-",IF(AND(準備シート!$B$10="フルインソース",OR($E44="領域Ⅰ",$E44="領域Ⅱ",$E44="領域Ⅲ",$E44="領域Ⅳ")),5,IF(AND(準備シート!$B$10="ミニマムアウトソース",OR($E44="領域Ⅰ",$E44="領域Ⅱ",$E44="領域Ⅳ")),5,IF(AND(準備シート!$B$10="ハイブリッド",OR($E44="領域Ⅰ",$E44="領域Ⅱ")),5,IF(AND(準備シート!$B$10="ミニマムインソース",$E44="領域Ⅰ"),5,IF($E44="全領域",5,""))))))</f>
        <v>-</v>
      </c>
      <c r="K44" s="3" t="str">
        <f t="shared" si="12"/>
        <v>-</v>
      </c>
      <c r="L44" s="3" t="str">
        <f>IF($I44=0,"-",IF(AND(準備シート!$B$7="フルインソース",OR($E44="領域Ⅰ",$E44="領域Ⅱ",$E44="領域Ⅲ",$E44="領域Ⅳ")),5,IF(AND(準備シート!$B$7="ミニマムアウトソース",OR($E44="領域Ⅰ",$E44="領域Ⅱ",$E44="領域Ⅳ")),5,IF(AND(準備シート!$B$7="ハイブリッド",OR($E44="領域Ⅰ",$E44="領域Ⅱ")),5,IF(AND(準備シート!$B$7="ミニマムインソース",$E44="領域Ⅰ"),5,IF($E44="全領域",5,""))))))</f>
        <v>-</v>
      </c>
      <c r="M44" s="3" t="str">
        <f t="shared" si="13"/>
        <v>-</v>
      </c>
      <c r="N44" s="3" t="str">
        <f t="shared" si="6"/>
        <v/>
      </c>
      <c r="O44" s="3" t="str">
        <f t="shared" si="7"/>
        <v/>
      </c>
      <c r="P44" s="3" t="str">
        <f t="shared" si="8"/>
        <v/>
      </c>
      <c r="Q44" s="3" t="str">
        <f t="shared" si="9"/>
        <v/>
      </c>
      <c r="X44" s="27">
        <v>2.1999999999999599E-6</v>
      </c>
    </row>
    <row r="45" spans="1:24" x14ac:dyDescent="0.15">
      <c r="A45" s="171"/>
      <c r="B45" s="2" t="s">
        <v>42</v>
      </c>
      <c r="C45" s="13" t="s">
        <v>107</v>
      </c>
      <c r="D45" s="4" t="str">
        <f t="shared" si="3"/>
        <v>G-9. 新規セキュリティ対応ツール調査、開発</v>
      </c>
      <c r="E45" s="3" t="s">
        <v>70</v>
      </c>
      <c r="F45" s="3">
        <v>1</v>
      </c>
      <c r="G45" s="3">
        <f t="shared" si="4"/>
        <v>0</v>
      </c>
      <c r="H45" s="3" t="str">
        <f t="shared" si="5"/>
        <v>0</v>
      </c>
      <c r="I45" s="3">
        <f t="shared" si="11"/>
        <v>0</v>
      </c>
      <c r="J45" s="3" t="str">
        <f>IF($I45=0,"-",IF(AND(準備シート!$B$10="フルインソース",OR($E45="領域Ⅰ",$E45="領域Ⅱ",$E45="領域Ⅲ",$E45="領域Ⅳ")),5,IF(AND(準備シート!$B$10="ミニマムアウトソース",OR($E45="領域Ⅰ",$E45="領域Ⅱ",$E45="領域Ⅳ")),5,IF(AND(準備シート!$B$10="ハイブリッド",OR($E45="領域Ⅰ",$E45="領域Ⅱ")),5,IF(AND(準備シート!$B$10="ミニマムインソース",$E45="領域Ⅰ"),5,IF($E45="全領域",5,""))))))</f>
        <v>-</v>
      </c>
      <c r="K45" s="3" t="str">
        <f t="shared" si="12"/>
        <v>-</v>
      </c>
      <c r="L45" s="3" t="str">
        <f>IF($I45=0,"-",IF(AND(準備シート!$B$7="フルインソース",OR($E45="領域Ⅰ",$E45="領域Ⅱ",$E45="領域Ⅲ",$E45="領域Ⅳ")),5,IF(AND(準備シート!$B$7="ミニマムアウトソース",OR($E45="領域Ⅰ",$E45="領域Ⅱ",$E45="領域Ⅳ")),5,IF(AND(準備シート!$B$7="ハイブリッド",OR($E45="領域Ⅰ",$E45="領域Ⅱ")),5,IF(AND(準備シート!$B$7="ミニマムインソース",$E45="領域Ⅰ"),5,IF($E45="全領域",5,""))))))</f>
        <v>-</v>
      </c>
      <c r="M45" s="3" t="str">
        <f t="shared" si="13"/>
        <v>-</v>
      </c>
      <c r="N45" s="3" t="str">
        <f t="shared" si="6"/>
        <v/>
      </c>
      <c r="O45" s="3" t="str">
        <f t="shared" si="7"/>
        <v/>
      </c>
      <c r="P45" s="3" t="str">
        <f t="shared" si="8"/>
        <v/>
      </c>
      <c r="Q45" s="3" t="str">
        <f t="shared" si="9"/>
        <v/>
      </c>
      <c r="X45" s="27">
        <v>2.09999999999996E-6</v>
      </c>
    </row>
    <row r="46" spans="1:24" x14ac:dyDescent="0.15">
      <c r="A46" s="171"/>
      <c r="B46" s="2" t="s">
        <v>43</v>
      </c>
      <c r="C46" s="5" t="s">
        <v>108</v>
      </c>
      <c r="D46" s="4" t="str">
        <f t="shared" si="3"/>
        <v>G-10. 業務基盤運用</v>
      </c>
      <c r="E46" s="3" t="s">
        <v>122</v>
      </c>
      <c r="F46" s="3">
        <v>1</v>
      </c>
      <c r="G46" s="3">
        <f t="shared" si="4"/>
        <v>0</v>
      </c>
      <c r="H46" s="3" t="str">
        <f t="shared" si="5"/>
        <v>0</v>
      </c>
      <c r="I46" s="3">
        <f t="shared" si="11"/>
        <v>0</v>
      </c>
      <c r="J46" s="3" t="str">
        <f>IF($I46=0,"-",IF(AND(準備シート!$B$10="フルインソース",OR($E46="領域Ⅰ",$E46="領域Ⅱ",$E46="領域Ⅲ",$E46="領域Ⅳ")),5,IF(AND(準備シート!$B$10="ミニマムアウトソース",OR($E46="領域Ⅰ",$E46="領域Ⅱ",$E46="領域Ⅳ")),5,IF(AND(準備シート!$B$10="ハイブリッド",OR($E46="領域Ⅰ",$E46="領域Ⅱ")),5,IF(AND(準備シート!$B$10="ミニマムインソース",$E46="領域Ⅰ"),5,IF($E46="全領域",5,""))))))</f>
        <v>-</v>
      </c>
      <c r="K46" s="3" t="str">
        <f t="shared" si="12"/>
        <v>-</v>
      </c>
      <c r="L46" s="3" t="str">
        <f>IF($I46=0,"-",IF(AND(準備シート!$B$7="フルインソース",OR($E46="領域Ⅰ",$E46="領域Ⅱ",$E46="領域Ⅲ",$E46="領域Ⅳ")),5,IF(AND(準備シート!$B$7="ミニマムアウトソース",OR($E46="領域Ⅰ",$E46="領域Ⅱ",$E46="領域Ⅳ")),5,IF(AND(準備シート!$B$7="ハイブリッド",OR($E46="領域Ⅰ",$E46="領域Ⅱ")),5,IF(AND(準備シート!$B$7="ミニマムインソース",$E46="領域Ⅰ"),5,IF($E46="全領域",5,""))))))</f>
        <v>-</v>
      </c>
      <c r="M46" s="3" t="str">
        <f t="shared" si="13"/>
        <v>-</v>
      </c>
      <c r="N46" s="3" t="str">
        <f t="shared" si="6"/>
        <v/>
      </c>
      <c r="O46" s="3" t="str">
        <f t="shared" si="7"/>
        <v/>
      </c>
      <c r="P46" s="3" t="str">
        <f t="shared" si="8"/>
        <v/>
      </c>
      <c r="Q46" s="3" t="str">
        <f t="shared" si="9"/>
        <v/>
      </c>
      <c r="X46" s="27">
        <v>1.9999999999999601E-6</v>
      </c>
    </row>
    <row r="47" spans="1:24" x14ac:dyDescent="0.15">
      <c r="A47" s="170" t="s">
        <v>188</v>
      </c>
      <c r="B47" s="2" t="s">
        <v>44</v>
      </c>
      <c r="C47" s="5" t="s">
        <v>232</v>
      </c>
      <c r="D47" s="4" t="str">
        <f t="shared" si="3"/>
        <v>H-1. 内部統制監査データの収集と管理</v>
      </c>
      <c r="E47" s="3" t="s">
        <v>66</v>
      </c>
      <c r="F47" s="3">
        <v>1</v>
      </c>
      <c r="G47" s="3">
        <f t="shared" si="4"/>
        <v>0</v>
      </c>
      <c r="H47" s="3" t="str">
        <f t="shared" si="5"/>
        <v>0</v>
      </c>
      <c r="I47" s="3">
        <f t="shared" si="11"/>
        <v>0</v>
      </c>
      <c r="J47" s="3" t="str">
        <f>IF($I47=0,"-",IF(AND(準備シート!$B$10="フルインソース",OR($E47="領域Ⅰ",$E47="領域Ⅱ",$E47="領域Ⅲ",$E47="領域Ⅳ")),5,IF(AND(準備シート!$B$10="ミニマムアウトソース",OR($E47="領域Ⅰ",$E47="領域Ⅱ",$E47="領域Ⅳ")),5,IF(AND(準備シート!$B$10="ハイブリッド",OR($E47="領域Ⅰ",$E47="領域Ⅱ")),5,IF(AND(準備シート!$B$10="ミニマムインソース",$E47="領域Ⅰ"),5,IF($E47="全領域",5,""))))))</f>
        <v>-</v>
      </c>
      <c r="K47" s="3" t="str">
        <f t="shared" si="12"/>
        <v>-</v>
      </c>
      <c r="L47" s="3" t="str">
        <f>IF($I47=0,"-",IF(AND(準備シート!$B$7="フルインソース",OR($E47="領域Ⅰ",$E47="領域Ⅱ",$E47="領域Ⅲ",$E47="領域Ⅳ")),5,IF(AND(準備シート!$B$7="ミニマムアウトソース",OR($E47="領域Ⅰ",$E47="領域Ⅱ",$E47="領域Ⅳ")),5,IF(AND(準備シート!$B$7="ハイブリッド",OR($E47="領域Ⅰ",$E47="領域Ⅱ")),5,IF(AND(準備シート!$B$7="ミニマムインソース",$E47="領域Ⅰ"),5,IF($E47="全領域",5,""))))))</f>
        <v>-</v>
      </c>
      <c r="M47" s="3" t="str">
        <f t="shared" si="13"/>
        <v>-</v>
      </c>
      <c r="N47" s="3" t="str">
        <f t="shared" si="6"/>
        <v/>
      </c>
      <c r="O47" s="3" t="str">
        <f t="shared" si="7"/>
        <v/>
      </c>
      <c r="P47" s="3" t="str">
        <f t="shared" si="8"/>
        <v/>
      </c>
      <c r="Q47" s="3" t="str">
        <f t="shared" si="9"/>
        <v/>
      </c>
      <c r="X47" s="27">
        <v>1.89999999999996E-6</v>
      </c>
    </row>
    <row r="48" spans="1:24" x14ac:dyDescent="0.15">
      <c r="A48" s="171"/>
      <c r="B48" s="2" t="s">
        <v>45</v>
      </c>
      <c r="C48" s="4" t="s">
        <v>109</v>
      </c>
      <c r="D48" s="4" t="str">
        <f t="shared" si="3"/>
        <v>H-2. 内部不正対応調査・分析支援</v>
      </c>
      <c r="E48" s="3" t="s">
        <v>64</v>
      </c>
      <c r="F48" s="3">
        <v>1</v>
      </c>
      <c r="G48" s="3">
        <f t="shared" si="4"/>
        <v>0</v>
      </c>
      <c r="H48" s="3" t="str">
        <f t="shared" si="5"/>
        <v>0</v>
      </c>
      <c r="I48" s="3">
        <f t="shared" si="11"/>
        <v>0</v>
      </c>
      <c r="J48" s="3" t="str">
        <f>IF($I48=0,"-",IF(AND(準備シート!$B$10="フルインソース",OR($E48="領域Ⅰ",$E48="領域Ⅱ",$E48="領域Ⅲ",$E48="領域Ⅳ")),5,IF(AND(準備シート!$B$10="ミニマムアウトソース",OR($E48="領域Ⅰ",$E48="領域Ⅱ",$E48="領域Ⅳ")),5,IF(AND(準備シート!$B$10="ハイブリッド",OR($E48="領域Ⅰ",$E48="領域Ⅱ")),5,IF(AND(準備シート!$B$10="ミニマムインソース",$E48="領域Ⅰ"),5,IF($E48="全領域",5,""))))))</f>
        <v>-</v>
      </c>
      <c r="K48" s="3" t="str">
        <f t="shared" si="12"/>
        <v>-</v>
      </c>
      <c r="L48" s="3" t="str">
        <f>IF($I48=0,"-",IF(AND(準備シート!$B$7="フルインソース",OR($E48="領域Ⅰ",$E48="領域Ⅱ",$E48="領域Ⅲ",$E48="領域Ⅳ")),5,IF(AND(準備シート!$B$7="ミニマムアウトソース",OR($E48="領域Ⅰ",$E48="領域Ⅱ",$E48="領域Ⅳ")),5,IF(AND(準備シート!$B$7="ハイブリッド",OR($E48="領域Ⅰ",$E48="領域Ⅱ")),5,IF(AND(準備シート!$B$7="ミニマムインソース",$E48="領域Ⅰ"),5,IF($E48="全領域",5,""))))))</f>
        <v>-</v>
      </c>
      <c r="M48" s="3" t="str">
        <f t="shared" si="13"/>
        <v>-</v>
      </c>
      <c r="N48" s="3" t="str">
        <f t="shared" si="6"/>
        <v/>
      </c>
      <c r="O48" s="3" t="str">
        <f t="shared" si="7"/>
        <v/>
      </c>
      <c r="P48" s="3" t="str">
        <f t="shared" si="8"/>
        <v/>
      </c>
      <c r="Q48" s="3" t="str">
        <f t="shared" si="9"/>
        <v/>
      </c>
      <c r="X48" s="27">
        <v>1.7999999999999599E-6</v>
      </c>
    </row>
    <row r="49" spans="1:24" x14ac:dyDescent="0.15">
      <c r="A49" s="171"/>
      <c r="B49" s="2" t="s">
        <v>46</v>
      </c>
      <c r="C49" s="4" t="s">
        <v>110</v>
      </c>
      <c r="D49" s="4" t="str">
        <f t="shared" si="3"/>
        <v>H-3. 内部不正検知・防止支援</v>
      </c>
      <c r="E49" s="3" t="s">
        <v>70</v>
      </c>
      <c r="F49" s="3">
        <v>1</v>
      </c>
      <c r="G49" s="3">
        <f t="shared" si="4"/>
        <v>0</v>
      </c>
      <c r="H49" s="3" t="str">
        <f t="shared" si="5"/>
        <v>0</v>
      </c>
      <c r="I49" s="3">
        <f t="shared" si="11"/>
        <v>0</v>
      </c>
      <c r="J49" s="3" t="str">
        <f>IF($I49=0,"-",IF(AND(準備シート!$B$10="フルインソース",OR($E49="領域Ⅰ",$E49="領域Ⅱ",$E49="領域Ⅲ",$E49="領域Ⅳ")),5,IF(AND(準備シート!$B$10="ミニマムアウトソース",OR($E49="領域Ⅰ",$E49="領域Ⅱ",$E49="領域Ⅳ")),5,IF(AND(準備シート!$B$10="ハイブリッド",OR($E49="領域Ⅰ",$E49="領域Ⅱ")),5,IF(AND(準備シート!$B$10="ミニマムインソース",$E49="領域Ⅰ"),5,IF($E49="全領域",5,""))))))</f>
        <v>-</v>
      </c>
      <c r="K49" s="3" t="str">
        <f t="shared" si="12"/>
        <v>-</v>
      </c>
      <c r="L49" s="3" t="str">
        <f>IF($I49=0,"-",IF(AND(準備シート!$B$7="フルインソース",OR($E49="領域Ⅰ",$E49="領域Ⅱ",$E49="領域Ⅲ",$E49="領域Ⅳ")),5,IF(AND(準備シート!$B$7="ミニマムアウトソース",OR($E49="領域Ⅰ",$E49="領域Ⅱ",$E49="領域Ⅳ")),5,IF(AND(準備シート!$B$7="ハイブリッド",OR($E49="領域Ⅰ",$E49="領域Ⅱ")),5,IF(AND(準備シート!$B$7="ミニマムインソース",$E49="領域Ⅰ"),5,IF($E49="全領域",5,""))))))</f>
        <v>-</v>
      </c>
      <c r="M49" s="3" t="str">
        <f t="shared" si="13"/>
        <v>-</v>
      </c>
      <c r="N49" s="3" t="str">
        <f t="shared" si="6"/>
        <v/>
      </c>
      <c r="O49" s="3" t="str">
        <f t="shared" si="7"/>
        <v/>
      </c>
      <c r="P49" s="3" t="str">
        <f t="shared" si="8"/>
        <v/>
      </c>
      <c r="Q49" s="3" t="str">
        <f t="shared" si="9"/>
        <v/>
      </c>
      <c r="X49" s="27">
        <v>1.69999999999996E-6</v>
      </c>
    </row>
    <row r="50" spans="1:24" x14ac:dyDescent="0.15">
      <c r="A50" s="171" t="s">
        <v>138</v>
      </c>
      <c r="B50" s="2" t="s">
        <v>47</v>
      </c>
      <c r="C50" s="5" t="s">
        <v>111</v>
      </c>
      <c r="D50" s="4" t="str">
        <f t="shared" si="3"/>
        <v>I-1. 社員のセキュリティ対する意識啓発</v>
      </c>
      <c r="E50" s="3" t="s">
        <v>66</v>
      </c>
      <c r="F50" s="3">
        <v>1</v>
      </c>
      <c r="G50" s="3">
        <f t="shared" si="4"/>
        <v>0</v>
      </c>
      <c r="H50" s="3" t="str">
        <f t="shared" si="5"/>
        <v>0</v>
      </c>
      <c r="I50" s="3">
        <f t="shared" si="11"/>
        <v>0</v>
      </c>
      <c r="J50" s="3" t="str">
        <f>IF($I50=0,"-",IF(AND(準備シート!$B$10="フルインソース",OR($E50="領域Ⅰ",$E50="領域Ⅱ",$E50="領域Ⅲ",$E50="領域Ⅳ")),5,IF(AND(準備シート!$B$10="ミニマムアウトソース",OR($E50="領域Ⅰ",$E50="領域Ⅱ",$E50="領域Ⅳ")),5,IF(AND(準備シート!$B$10="ハイブリッド",OR($E50="領域Ⅰ",$E50="領域Ⅱ")),5,IF(AND(準備シート!$B$10="ミニマムインソース",$E50="領域Ⅰ"),5,IF($E50="全領域",5,""))))))</f>
        <v>-</v>
      </c>
      <c r="K50" s="3" t="str">
        <f t="shared" si="12"/>
        <v>-</v>
      </c>
      <c r="L50" s="3" t="str">
        <f>IF($I50=0,"-",IF(AND(準備シート!$B$7="フルインソース",OR($E50="領域Ⅰ",$E50="領域Ⅱ",$E50="領域Ⅲ",$E50="領域Ⅳ")),5,IF(AND(準備シート!$B$7="ミニマムアウトソース",OR($E50="領域Ⅰ",$E50="領域Ⅱ",$E50="領域Ⅳ")),5,IF(AND(準備シート!$B$7="ハイブリッド",OR($E50="領域Ⅰ",$E50="領域Ⅱ")),5,IF(AND(準備シート!$B$7="ミニマムインソース",$E50="領域Ⅰ"),5,IF($E50="全領域",5,""))))))</f>
        <v>-</v>
      </c>
      <c r="M50" s="3" t="str">
        <f t="shared" si="13"/>
        <v>-</v>
      </c>
      <c r="N50" s="3" t="str">
        <f t="shared" si="6"/>
        <v/>
      </c>
      <c r="O50" s="3" t="str">
        <f t="shared" si="7"/>
        <v/>
      </c>
      <c r="P50" s="3" t="str">
        <f t="shared" si="8"/>
        <v/>
      </c>
      <c r="Q50" s="3" t="str">
        <f t="shared" si="9"/>
        <v/>
      </c>
      <c r="X50" s="27">
        <v>1.59999999999995E-6</v>
      </c>
    </row>
    <row r="51" spans="1:24" x14ac:dyDescent="0.15">
      <c r="A51" s="171"/>
      <c r="B51" s="2" t="s">
        <v>48</v>
      </c>
      <c r="C51" s="4" t="s">
        <v>112</v>
      </c>
      <c r="D51" s="4" t="str">
        <f t="shared" si="3"/>
        <v>I-2. 社内研修・勉強会の実施や支援</v>
      </c>
      <c r="E51" s="3" t="s">
        <v>66</v>
      </c>
      <c r="F51" s="3">
        <v>1</v>
      </c>
      <c r="G51" s="3">
        <f t="shared" si="4"/>
        <v>0</v>
      </c>
      <c r="H51" s="3" t="str">
        <f t="shared" si="5"/>
        <v>0</v>
      </c>
      <c r="I51" s="3">
        <f t="shared" si="11"/>
        <v>0</v>
      </c>
      <c r="J51" s="3" t="str">
        <f>IF($I51=0,"-",IF(AND(準備シート!$B$10="フルインソース",OR($E51="領域Ⅰ",$E51="領域Ⅱ",$E51="領域Ⅲ",$E51="領域Ⅳ")),5,IF(AND(準備シート!$B$10="ミニマムアウトソース",OR($E51="領域Ⅰ",$E51="領域Ⅱ",$E51="領域Ⅳ")),5,IF(AND(準備シート!$B$10="ハイブリッド",OR($E51="領域Ⅰ",$E51="領域Ⅱ")),5,IF(AND(準備シート!$B$10="ミニマムインソース",$E51="領域Ⅰ"),5,IF($E51="全領域",5,""))))))</f>
        <v>-</v>
      </c>
      <c r="K51" s="3" t="str">
        <f t="shared" si="12"/>
        <v>-</v>
      </c>
      <c r="L51" s="3" t="str">
        <f>IF($I51=0,"-",IF(AND(準備シート!$B$7="フルインソース",OR($E51="領域Ⅰ",$E51="領域Ⅱ",$E51="領域Ⅲ",$E51="領域Ⅳ")),5,IF(AND(準備シート!$B$7="ミニマムアウトソース",OR($E51="領域Ⅰ",$E51="領域Ⅱ",$E51="領域Ⅳ")),5,IF(AND(準備シート!$B$7="ハイブリッド",OR($E51="領域Ⅰ",$E51="領域Ⅱ")),5,IF(AND(準備シート!$B$7="ミニマムインソース",$E51="領域Ⅰ"),5,IF($E51="全領域",5,""))))))</f>
        <v>-</v>
      </c>
      <c r="M51" s="3" t="str">
        <f t="shared" si="13"/>
        <v>-</v>
      </c>
      <c r="N51" s="3" t="str">
        <f t="shared" si="6"/>
        <v/>
      </c>
      <c r="O51" s="3" t="str">
        <f t="shared" si="7"/>
        <v/>
      </c>
      <c r="P51" s="3" t="str">
        <f t="shared" si="8"/>
        <v/>
      </c>
      <c r="Q51" s="3" t="str">
        <f t="shared" si="9"/>
        <v/>
      </c>
      <c r="X51" s="27">
        <v>1.4999999999999501E-6</v>
      </c>
    </row>
    <row r="52" spans="1:24" x14ac:dyDescent="0.15">
      <c r="A52" s="171"/>
      <c r="B52" s="2" t="s">
        <v>49</v>
      </c>
      <c r="C52" s="5" t="s">
        <v>233</v>
      </c>
      <c r="D52" s="4" t="str">
        <f t="shared" si="3"/>
        <v>I-3. 社内セキュリティアドバイザーとしての活動</v>
      </c>
      <c r="E52" s="3" t="s">
        <v>64</v>
      </c>
      <c r="F52" s="3">
        <v>1</v>
      </c>
      <c r="G52" s="3">
        <f t="shared" si="4"/>
        <v>0</v>
      </c>
      <c r="H52" s="3" t="str">
        <f t="shared" si="5"/>
        <v>0</v>
      </c>
      <c r="I52" s="3">
        <f t="shared" si="11"/>
        <v>0</v>
      </c>
      <c r="J52" s="3" t="str">
        <f>IF($I52=0,"-",IF(AND(準備シート!$B$10="フルインソース",OR($E52="領域Ⅰ",$E52="領域Ⅱ",$E52="領域Ⅲ",$E52="領域Ⅳ")),5,IF(AND(準備シート!$B$10="ミニマムアウトソース",OR($E52="領域Ⅰ",$E52="領域Ⅱ",$E52="領域Ⅳ")),5,IF(AND(準備シート!$B$10="ハイブリッド",OR($E52="領域Ⅰ",$E52="領域Ⅱ")),5,IF(AND(準備シート!$B$10="ミニマムインソース",$E52="領域Ⅰ"),5,IF($E52="全領域",5,""))))))</f>
        <v>-</v>
      </c>
      <c r="K52" s="3" t="str">
        <f t="shared" si="12"/>
        <v>-</v>
      </c>
      <c r="L52" s="3" t="str">
        <f>IF($I52=0,"-",IF(AND(準備シート!$B$7="フルインソース",OR($E52="領域Ⅰ",$E52="領域Ⅱ",$E52="領域Ⅲ",$E52="領域Ⅳ")),5,IF(AND(準備シート!$B$7="ミニマムアウトソース",OR($E52="領域Ⅰ",$E52="領域Ⅱ",$E52="領域Ⅳ")),5,IF(AND(準備シート!$B$7="ハイブリッド",OR($E52="領域Ⅰ",$E52="領域Ⅱ")),5,IF(AND(準備シート!$B$7="ミニマムインソース",$E52="領域Ⅰ"),5,IF($E52="全領域",5,""))))))</f>
        <v>-</v>
      </c>
      <c r="M52" s="3" t="str">
        <f t="shared" si="13"/>
        <v>-</v>
      </c>
      <c r="N52" s="3" t="str">
        <f t="shared" si="6"/>
        <v/>
      </c>
      <c r="O52" s="3" t="str">
        <f t="shared" si="7"/>
        <v/>
      </c>
      <c r="P52" s="3" t="str">
        <f t="shared" si="8"/>
        <v/>
      </c>
      <c r="Q52" s="3" t="str">
        <f t="shared" si="9"/>
        <v/>
      </c>
      <c r="X52" s="27">
        <v>1.39999999999995E-6</v>
      </c>
    </row>
    <row r="53" spans="1:24" x14ac:dyDescent="0.15">
      <c r="A53" s="171"/>
      <c r="B53" s="2" t="s">
        <v>50</v>
      </c>
      <c r="C53" s="5" t="s">
        <v>113</v>
      </c>
      <c r="D53" s="4" t="str">
        <f t="shared" si="3"/>
        <v>I-4. セキュリティ人材の確保</v>
      </c>
      <c r="E53" s="3" t="s">
        <v>66</v>
      </c>
      <c r="F53" s="3">
        <v>1</v>
      </c>
      <c r="G53" s="3">
        <f t="shared" si="4"/>
        <v>0</v>
      </c>
      <c r="H53" s="3" t="str">
        <f t="shared" si="5"/>
        <v>0</v>
      </c>
      <c r="I53" s="3">
        <f t="shared" si="11"/>
        <v>0</v>
      </c>
      <c r="J53" s="3" t="str">
        <f>IF($I53=0,"-",IF(AND(準備シート!$B$10="フルインソース",OR($E53="領域Ⅰ",$E53="領域Ⅱ",$E53="領域Ⅲ",$E53="領域Ⅳ")),5,IF(AND(準備シート!$B$10="ミニマムアウトソース",OR($E53="領域Ⅰ",$E53="領域Ⅱ",$E53="領域Ⅳ")),5,IF(AND(準備シート!$B$10="ハイブリッド",OR($E53="領域Ⅰ",$E53="領域Ⅱ")),5,IF(AND(準備シート!$B$10="ミニマムインソース",$E53="領域Ⅰ"),5,IF($E53="全領域",5,""))))))</f>
        <v>-</v>
      </c>
      <c r="K53" s="3" t="str">
        <f t="shared" si="12"/>
        <v>-</v>
      </c>
      <c r="L53" s="3" t="str">
        <f>IF($I53=0,"-",IF(AND(準備シート!$B$7="フルインソース",OR($E53="領域Ⅰ",$E53="領域Ⅱ",$E53="領域Ⅲ",$E53="領域Ⅳ")),5,IF(AND(準備シート!$B$7="ミニマムアウトソース",OR($E53="領域Ⅰ",$E53="領域Ⅱ",$E53="領域Ⅳ")),5,IF(AND(準備シート!$B$7="ハイブリッド",OR($E53="領域Ⅰ",$E53="領域Ⅱ")),5,IF(AND(準備シート!$B$7="ミニマムインソース",$E53="領域Ⅰ"),5,IF($E53="全領域",5,""))))))</f>
        <v>-</v>
      </c>
      <c r="M53" s="3" t="str">
        <f t="shared" si="13"/>
        <v>-</v>
      </c>
      <c r="N53" s="3" t="str">
        <f t="shared" si="6"/>
        <v/>
      </c>
      <c r="O53" s="3" t="str">
        <f t="shared" si="7"/>
        <v/>
      </c>
      <c r="P53" s="3" t="str">
        <f t="shared" si="8"/>
        <v/>
      </c>
      <c r="Q53" s="3" t="str">
        <f t="shared" si="9"/>
        <v/>
      </c>
      <c r="X53" s="27">
        <v>1.2999999999999501E-6</v>
      </c>
    </row>
    <row r="54" spans="1:24" x14ac:dyDescent="0.15">
      <c r="A54" s="171"/>
      <c r="B54" s="2" t="s">
        <v>51</v>
      </c>
      <c r="C54" s="4" t="s">
        <v>114</v>
      </c>
      <c r="D54" s="4" t="str">
        <f t="shared" si="3"/>
        <v>I-5. セキュリティベンダーとの連携</v>
      </c>
      <c r="E54" s="3" t="s">
        <v>70</v>
      </c>
      <c r="F54" s="3">
        <v>1</v>
      </c>
      <c r="G54" s="3">
        <f t="shared" si="4"/>
        <v>0</v>
      </c>
      <c r="H54" s="3" t="str">
        <f t="shared" si="5"/>
        <v>0</v>
      </c>
      <c r="I54" s="3">
        <f t="shared" si="11"/>
        <v>0</v>
      </c>
      <c r="J54" s="3" t="str">
        <f>IF($I54=0,"-",IF(AND(準備シート!$B$10="フルインソース",OR($E54="領域Ⅰ",$E54="領域Ⅱ",$E54="領域Ⅲ",$E54="領域Ⅳ")),5,IF(AND(準備シート!$B$10="ミニマムアウトソース",OR($E54="領域Ⅰ",$E54="領域Ⅱ",$E54="領域Ⅳ")),5,IF(AND(準備シート!$B$10="ハイブリッド",OR($E54="領域Ⅰ",$E54="領域Ⅱ")),5,IF(AND(準備シート!$B$10="ミニマムインソース",$E54="領域Ⅰ"),5,IF($E54="全領域",5,""))))))</f>
        <v>-</v>
      </c>
      <c r="K54" s="3" t="str">
        <f t="shared" si="12"/>
        <v>-</v>
      </c>
      <c r="L54" s="3" t="str">
        <f>IF($I54=0,"-",IF(AND(準備シート!$B$7="フルインソース",OR($E54="領域Ⅰ",$E54="領域Ⅱ",$E54="領域Ⅲ",$E54="領域Ⅳ")),5,IF(AND(準備シート!$B$7="ミニマムアウトソース",OR($E54="領域Ⅰ",$E54="領域Ⅱ",$E54="領域Ⅳ")),5,IF(AND(準備シート!$B$7="ハイブリッド",OR($E54="領域Ⅰ",$E54="領域Ⅱ")),5,IF(AND(準備シート!$B$7="ミニマムインソース",$E54="領域Ⅰ"),5,IF($E54="全領域",5,""))))))</f>
        <v>-</v>
      </c>
      <c r="M54" s="3" t="str">
        <f t="shared" si="13"/>
        <v>-</v>
      </c>
      <c r="N54" s="3" t="str">
        <f t="shared" si="6"/>
        <v/>
      </c>
      <c r="O54" s="3" t="str">
        <f t="shared" si="7"/>
        <v/>
      </c>
      <c r="P54" s="3" t="str">
        <f t="shared" si="8"/>
        <v/>
      </c>
      <c r="Q54" s="3" t="str">
        <f t="shared" si="9"/>
        <v/>
      </c>
      <c r="X54" s="27">
        <v>1.19999999999995E-6</v>
      </c>
    </row>
    <row r="55" spans="1:24" x14ac:dyDescent="0.15">
      <c r="A55" s="171"/>
      <c r="B55" s="14" t="s">
        <v>52</v>
      </c>
      <c r="C55" s="13" t="s">
        <v>115</v>
      </c>
      <c r="D55" s="4" t="str">
        <f t="shared" si="3"/>
        <v>I-6. セキュリティ関連団体との連携</v>
      </c>
      <c r="E55" s="15" t="s">
        <v>116</v>
      </c>
      <c r="F55" s="15">
        <v>1</v>
      </c>
      <c r="G55" s="3">
        <f t="shared" si="4"/>
        <v>0</v>
      </c>
      <c r="H55" s="3" t="str">
        <f t="shared" si="5"/>
        <v>0</v>
      </c>
      <c r="I55" s="3">
        <f t="shared" si="11"/>
        <v>0</v>
      </c>
      <c r="J55" s="3" t="str">
        <f>IF($I55=0,"-",IF(AND(準備シート!$B$10="フルインソース",OR($E55="領域Ⅰ",$E55="領域Ⅱ",$E55="領域Ⅲ",$E55="領域Ⅳ")),5,IF(AND(準備シート!$B$10="ミニマムアウトソース",OR($E55="領域Ⅰ",$E55="領域Ⅱ",$E55="領域Ⅳ")),5,IF(AND(準備シート!$B$10="ハイブリッド",OR($E55="領域Ⅰ",$E55="領域Ⅱ")),5,IF(AND(準備シート!$B$10="ミニマムインソース",$E55="領域Ⅰ"),5,IF($E55="全領域",5,""))))))</f>
        <v>-</v>
      </c>
      <c r="K55" s="3" t="str">
        <f t="shared" si="12"/>
        <v>-</v>
      </c>
      <c r="L55" s="3" t="str">
        <f>IF($I55=0,"-",IF(AND(準備シート!$B$7="フルインソース",OR($E55="領域Ⅰ",$E55="領域Ⅱ",$E55="領域Ⅲ",$E55="領域Ⅳ")),5,IF(AND(準備シート!$B$7="ミニマムアウトソース",OR($E55="領域Ⅰ",$E55="領域Ⅱ",$E55="領域Ⅳ")),5,IF(AND(準備シート!$B$7="ハイブリッド",OR($E55="領域Ⅰ",$E55="領域Ⅱ")),5,IF(AND(準備シート!$B$7="ミニマムインソース",$E55="領域Ⅰ"),5,IF($E55="全領域",5,""))))))</f>
        <v>-</v>
      </c>
      <c r="M55" s="3" t="str">
        <f t="shared" si="13"/>
        <v>-</v>
      </c>
      <c r="N55" s="3" t="str">
        <f t="shared" si="6"/>
        <v/>
      </c>
      <c r="O55" s="3" t="str">
        <f t="shared" si="7"/>
        <v/>
      </c>
      <c r="P55" s="3" t="str">
        <f t="shared" si="8"/>
        <v/>
      </c>
      <c r="Q55" s="3" t="str">
        <f t="shared" si="9"/>
        <v/>
      </c>
      <c r="X55" s="27">
        <v>1.0999999999999501E-6</v>
      </c>
    </row>
  </sheetData>
  <mergeCells count="10">
    <mergeCell ref="A18:A25"/>
    <mergeCell ref="A13:A17"/>
    <mergeCell ref="A8:A12"/>
    <mergeCell ref="A2:A7"/>
    <mergeCell ref="B1:C1"/>
    <mergeCell ref="A47:A49"/>
    <mergeCell ref="A50:A55"/>
    <mergeCell ref="A37:A46"/>
    <mergeCell ref="A33:A36"/>
    <mergeCell ref="A26:A3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44"/>
  <sheetViews>
    <sheetView topLeftCell="A17" workbookViewId="0">
      <selection activeCell="C21" sqref="C21"/>
    </sheetView>
  </sheetViews>
  <sheetFormatPr defaultRowHeight="13.5" x14ac:dyDescent="0.15"/>
  <cols>
    <col min="1" max="1" width="37.25" style="19" customWidth="1"/>
    <col min="2" max="2" width="37.125" customWidth="1"/>
    <col min="3" max="3" width="39" customWidth="1"/>
  </cols>
  <sheetData>
    <row r="1" spans="1:2" s="1" customFormat="1" x14ac:dyDescent="0.15">
      <c r="A1" s="20" t="s">
        <v>215</v>
      </c>
    </row>
    <row r="2" spans="1:2" s="1" customFormat="1" x14ac:dyDescent="0.15">
      <c r="A2" s="21" t="s">
        <v>229</v>
      </c>
    </row>
    <row r="3" spans="1:2" s="1" customFormat="1" x14ac:dyDescent="0.15">
      <c r="A3" s="19"/>
    </row>
    <row r="4" spans="1:2" x14ac:dyDescent="0.15">
      <c r="A4" s="20" t="s">
        <v>148</v>
      </c>
    </row>
    <row r="5" spans="1:2" x14ac:dyDescent="0.15">
      <c r="A5" s="21" t="s">
        <v>149</v>
      </c>
      <c r="B5" s="8"/>
    </row>
    <row r="6" spans="1:2" x14ac:dyDescent="0.15">
      <c r="A6" s="21" t="s">
        <v>150</v>
      </c>
      <c r="B6" s="8"/>
    </row>
    <row r="7" spans="1:2" x14ac:dyDescent="0.15">
      <c r="A7" s="21" t="s">
        <v>151</v>
      </c>
      <c r="B7" s="8"/>
    </row>
    <row r="8" spans="1:2" x14ac:dyDescent="0.15">
      <c r="A8" s="21" t="s">
        <v>152</v>
      </c>
      <c r="B8" s="8"/>
    </row>
    <row r="9" spans="1:2" x14ac:dyDescent="0.15">
      <c r="B9" s="8"/>
    </row>
    <row r="10" spans="1:2" x14ac:dyDescent="0.15">
      <c r="A10" s="20" t="s">
        <v>153</v>
      </c>
      <c r="B10" s="18"/>
    </row>
    <row r="11" spans="1:2" ht="27" x14ac:dyDescent="0.15">
      <c r="A11" s="21" t="s">
        <v>159</v>
      </c>
      <c r="B11" s="9">
        <v>5</v>
      </c>
    </row>
    <row r="12" spans="1:2" ht="27" x14ac:dyDescent="0.15">
      <c r="A12" s="21" t="s">
        <v>158</v>
      </c>
      <c r="B12" s="9">
        <v>4</v>
      </c>
    </row>
    <row r="13" spans="1:2" ht="27" x14ac:dyDescent="0.15">
      <c r="A13" s="21" t="s">
        <v>157</v>
      </c>
      <c r="B13" s="9">
        <v>3</v>
      </c>
    </row>
    <row r="14" spans="1:2" ht="27" x14ac:dyDescent="0.15">
      <c r="A14" s="21" t="s">
        <v>156</v>
      </c>
      <c r="B14" s="9">
        <v>2</v>
      </c>
    </row>
    <row r="15" spans="1:2" x14ac:dyDescent="0.15">
      <c r="A15" s="21" t="s">
        <v>155</v>
      </c>
      <c r="B15" s="9">
        <v>1</v>
      </c>
    </row>
    <row r="16" spans="1:2" ht="27" x14ac:dyDescent="0.15">
      <c r="A16" s="21" t="s">
        <v>226</v>
      </c>
      <c r="B16" s="9">
        <v>0</v>
      </c>
    </row>
    <row r="18" spans="1:3" x14ac:dyDescent="0.15">
      <c r="A18" s="20" t="s">
        <v>154</v>
      </c>
      <c r="B18" s="17"/>
    </row>
    <row r="19" spans="1:3" ht="27" x14ac:dyDescent="0.15">
      <c r="A19" s="21" t="s">
        <v>234</v>
      </c>
      <c r="B19" s="9">
        <v>5</v>
      </c>
    </row>
    <row r="20" spans="1:3" ht="27" x14ac:dyDescent="0.15">
      <c r="A20" s="21" t="s">
        <v>235</v>
      </c>
      <c r="B20" s="9">
        <v>4</v>
      </c>
    </row>
    <row r="21" spans="1:3" ht="27" x14ac:dyDescent="0.15">
      <c r="A21" s="21" t="s">
        <v>236</v>
      </c>
      <c r="B21" s="9">
        <v>3</v>
      </c>
    </row>
    <row r="22" spans="1:3" ht="27" x14ac:dyDescent="0.15">
      <c r="A22" s="21" t="s">
        <v>161</v>
      </c>
      <c r="B22" s="9">
        <v>2</v>
      </c>
    </row>
    <row r="23" spans="1:3" x14ac:dyDescent="0.15">
      <c r="A23" s="21" t="s">
        <v>160</v>
      </c>
      <c r="B23" s="9">
        <v>1</v>
      </c>
    </row>
    <row r="24" spans="1:3" ht="27" x14ac:dyDescent="0.15">
      <c r="A24" s="21" t="s">
        <v>227</v>
      </c>
      <c r="B24" s="9">
        <v>0</v>
      </c>
    </row>
    <row r="27" spans="1:3" x14ac:dyDescent="0.15">
      <c r="A27" s="20" t="s">
        <v>165</v>
      </c>
      <c r="B27" s="17" t="s">
        <v>172</v>
      </c>
      <c r="C27" s="17" t="s">
        <v>173</v>
      </c>
    </row>
    <row r="28" spans="1:3" ht="40.5" x14ac:dyDescent="0.15">
      <c r="A28" s="21" t="str">
        <f>DataSheet1!A2</f>
        <v>A. セキュリティ対応組織運営</v>
      </c>
      <c r="B28" s="21" t="s">
        <v>166</v>
      </c>
      <c r="C28" s="21" t="s">
        <v>181</v>
      </c>
    </row>
    <row r="29" spans="1:3" ht="40.5" x14ac:dyDescent="0.15">
      <c r="A29" s="21" t="str">
        <f>DataSheet1!A8</f>
        <v>B. リアルタイムアナリシス
（即時分析）</v>
      </c>
      <c r="B29" s="21" t="s">
        <v>168</v>
      </c>
      <c r="C29" s="21" t="s">
        <v>178</v>
      </c>
    </row>
    <row r="30" spans="1:3" ht="40.5" x14ac:dyDescent="0.15">
      <c r="A30" s="21" t="str">
        <f>DataSheet1!A13</f>
        <v>C. ディープアナリシス
（深掘分析）</v>
      </c>
      <c r="B30" s="21" t="s">
        <v>167</v>
      </c>
      <c r="C30" s="21" t="s">
        <v>179</v>
      </c>
    </row>
    <row r="31" spans="1:3" ht="40.5" x14ac:dyDescent="0.15">
      <c r="A31" s="21" t="str">
        <f>DataSheet1!A18</f>
        <v>D. インシデント対応</v>
      </c>
      <c r="B31" s="21" t="s">
        <v>169</v>
      </c>
      <c r="C31" s="21" t="s">
        <v>180</v>
      </c>
    </row>
    <row r="32" spans="1:3" ht="40.5" x14ac:dyDescent="0.15">
      <c r="A32" s="21" t="str">
        <f>DataSheet1!A26</f>
        <v>E. セキュリティ対応状況の
診断と評価</v>
      </c>
      <c r="B32" s="21" t="s">
        <v>170</v>
      </c>
      <c r="C32" s="21" t="s">
        <v>182</v>
      </c>
    </row>
    <row r="33" spans="1:3" ht="40.5" x14ac:dyDescent="0.15">
      <c r="A33" s="21" t="str">
        <f>DataSheet1!A33</f>
        <v>F. 脅威情報の収集
および評価と分析</v>
      </c>
      <c r="B33" s="21" t="s">
        <v>171</v>
      </c>
      <c r="C33" s="21" t="s">
        <v>183</v>
      </c>
    </row>
    <row r="34" spans="1:3" ht="40.5" x14ac:dyDescent="0.15">
      <c r="A34" s="21" t="str">
        <f>DataSheet1!A37</f>
        <v>G. セキュリティ対応
システム運用</v>
      </c>
      <c r="B34" s="21" t="s">
        <v>174</v>
      </c>
      <c r="C34" s="21" t="s">
        <v>184</v>
      </c>
    </row>
    <row r="35" spans="1:3" ht="40.5" x14ac:dyDescent="0.15">
      <c r="A35" s="21" t="str">
        <f>DataSheet1!A47</f>
        <v>H. 内部統制/内部不正
対応支援</v>
      </c>
      <c r="B35" s="21" t="s">
        <v>175</v>
      </c>
      <c r="C35" s="21" t="s">
        <v>185</v>
      </c>
    </row>
    <row r="36" spans="1:3" ht="40.5" x14ac:dyDescent="0.15">
      <c r="A36" s="21" t="str">
        <f>DataSheet1!A50</f>
        <v>I. 外部組織との積極的連携</v>
      </c>
      <c r="B36" s="21" t="s">
        <v>177</v>
      </c>
      <c r="C36" s="21" t="s">
        <v>186</v>
      </c>
    </row>
    <row r="37" spans="1:3" x14ac:dyDescent="0.15">
      <c r="B37" s="19"/>
      <c r="C37" s="19"/>
    </row>
    <row r="38" spans="1:3" x14ac:dyDescent="0.15">
      <c r="A38" s="20" t="s">
        <v>164</v>
      </c>
      <c r="B38" s="20" t="s">
        <v>192</v>
      </c>
      <c r="C38" s="25"/>
    </row>
    <row r="39" spans="1:3" ht="54" x14ac:dyDescent="0.15">
      <c r="A39" s="22">
        <v>5</v>
      </c>
      <c r="B39" s="21" t="s">
        <v>176</v>
      </c>
      <c r="C39" s="24"/>
    </row>
    <row r="40" spans="1:3" ht="54" x14ac:dyDescent="0.15">
      <c r="A40" s="22">
        <v>4</v>
      </c>
      <c r="B40" s="21" t="s">
        <v>193</v>
      </c>
      <c r="C40" s="24"/>
    </row>
    <row r="41" spans="1:3" ht="27" x14ac:dyDescent="0.15">
      <c r="A41" s="22">
        <v>3</v>
      </c>
      <c r="B41" s="21" t="s">
        <v>194</v>
      </c>
      <c r="C41" s="24"/>
    </row>
    <row r="42" spans="1:3" ht="40.5" x14ac:dyDescent="0.15">
      <c r="A42" s="22">
        <v>2</v>
      </c>
      <c r="B42" s="21" t="s">
        <v>196</v>
      </c>
      <c r="C42" s="24"/>
    </row>
    <row r="43" spans="1:3" ht="27" x14ac:dyDescent="0.15">
      <c r="A43" s="22">
        <v>1</v>
      </c>
      <c r="B43" s="21" t="s">
        <v>195</v>
      </c>
      <c r="C43" s="24"/>
    </row>
    <row r="44" spans="1:3" x14ac:dyDescent="0.15">
      <c r="A44" s="22">
        <v>0</v>
      </c>
      <c r="B44" s="21"/>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準備シート</vt:lpstr>
      <vt:lpstr>入力シート</vt:lpstr>
      <vt:lpstr>結果シート</vt:lpstr>
      <vt:lpstr>本書の取り扱いについて</vt:lpstr>
      <vt:lpstr>DataSheet1</vt:lpstr>
      <vt:lpstr>DataSheet2</vt:lpstr>
      <vt:lpstr>準備シート!Print_Area</vt:lpstr>
    </vt:vector>
  </TitlesOfParts>
  <Company>ISOG-J</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Shinji Abe</dc:creator>
  <cp:lastModifiedBy>Shinji Abe</cp:lastModifiedBy>
  <cp:lastPrinted>2017-09-28T13:58:06Z</cp:lastPrinted>
  <dcterms:created xsi:type="dcterms:W3CDTF">2017-06-14T07:36:17Z</dcterms:created>
  <dcterms:modified xsi:type="dcterms:W3CDTF">2018-03-30T05:58:26Z</dcterms:modified>
</cp:coreProperties>
</file>