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40" windowWidth="29040" xWindow="-120" yWindow="-120"/>
  </bookViews>
  <sheets>
    <sheet name="Data" sheetId="1" state="visible" r:id="rId1"/>
    <sheet name="MACD" sheetId="2" state="visible" r:id="rId2"/>
    <sheet name="Income projection" sheetId="3" state="visible" r:id="rId3"/>
    <sheet name="Percent Sell" sheetId="4" state="visible" r:id="rId4"/>
  </sheets>
  <definedNames>
    <definedName hidden="1" localSheetId="0" name="_xlnm._FilterDatabase">'Data'!$A$1:$B$120</definedName>
  </definedNames>
  <calcPr calcId="181029" fullCalcOnLoad="1"/>
</workbook>
</file>

<file path=xl/styles.xml><?xml version="1.0" encoding="utf-8"?>
<styleSheet xmlns="http://schemas.openxmlformats.org/spreadsheetml/2006/main">
  <numFmts count="9">
    <numFmt formatCode="0.000000000" numFmtId="164"/>
    <numFmt formatCode="0.0000" numFmtId="165"/>
    <numFmt formatCode="&quot;$&quot;#,##0.00_);[Red]\(&quot;$&quot;#,##0.00\)" numFmtId="166"/>
    <numFmt formatCode="&quot;$&quot;#,##0_);[Red]\(&quot;$&quot;#,##0\)" numFmtId="167"/>
    <numFmt formatCode="_(&quot;$&quot;* #,##0.000_);_(&quot;$&quot;* \(#,##0.000\);_(&quot;$&quot;* &quot;-&quot;??.00_);_(@_)" numFmtId="168"/>
    <numFmt formatCode="_(&quot;$&quot;* #,##0_);_(&quot;$&quot;* \(#,##0\);_(&quot;$&quot;* &quot;-&quot;??_);_(@_)" numFmtId="169"/>
    <numFmt formatCode="_(&quot;$&quot;* #,##0.00000_);_(&quot;$&quot;* \(#,##0.00000\);_(&quot;$&quot;* &quot;-&quot;??.0000_);_(@_)" numFmtId="170"/>
    <numFmt formatCode="_(&quot;$&quot;* #,##0.00_);_(&quot;$&quot;* \(#,##0.00\);_(&quot;$&quot;* &quot;-&quot;??_);_(@_)" numFmtId="171"/>
    <numFmt formatCode="0.000" numFmtId="172"/>
  </numFmts>
  <fonts count="8">
    <font>
      <name val="Arial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1"/>
    </font>
    <font>
      <name val="Arial"/>
      <family val="2"/>
      <color theme="0"/>
      <sz val="11"/>
    </font>
    <font>
      <name val="Calibri"/>
      <family val="2"/>
      <color theme="0"/>
      <sz val="11"/>
    </font>
    <font>
      <name val="Arial"/>
      <family val="2"/>
      <color rgb="FF000000"/>
      <sz val="11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6" numFmtId="9"/>
  </cellStyleXfs>
  <cellXfs count="4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2" numFmtId="164" pivotButton="0" quotePrefix="0" xfId="0"/>
    <xf borderId="0" fillId="0" fontId="0" numFmtId="164" pivotButton="0" quotePrefix="0" xfId="0"/>
    <xf borderId="0" fillId="0" fontId="0" numFmtId="165" pivotButton="0" quotePrefix="0" xfId="0"/>
    <xf borderId="0" fillId="0" fontId="2" numFmtId="165" pivotButton="0" quotePrefix="0" xfId="0"/>
    <xf applyAlignment="1" borderId="0" fillId="0" fontId="2" numFmtId="0" pivotButton="0" quotePrefix="0" xfId="0">
      <alignment wrapText="1"/>
    </xf>
    <xf applyAlignment="1" borderId="0" fillId="0" fontId="0" numFmtId="0" pivotButton="0" quotePrefix="0" xfId="0">
      <alignment wrapText="1"/>
    </xf>
    <xf borderId="0" fillId="2" fontId="4" numFmtId="0" pivotButton="0" quotePrefix="0" xfId="0"/>
    <xf borderId="0" fillId="0" fontId="6" numFmtId="0" pivotButton="0" quotePrefix="0" xfId="0"/>
    <xf applyAlignment="1" borderId="0" fillId="0" fontId="7" numFmtId="0" pivotButton="0" quotePrefix="0" xfId="0">
      <alignment wrapText="1"/>
    </xf>
    <xf borderId="0" fillId="0" fontId="0" numFmtId="10" pivotButton="0" quotePrefix="0" xfId="1"/>
    <xf borderId="0" fillId="0" fontId="0" numFmtId="0" pivotButton="0" quotePrefix="0" xfId="0"/>
    <xf borderId="0" fillId="0" fontId="0" numFmtId="10" pivotButton="0" quotePrefix="0" xfId="0"/>
    <xf borderId="0" fillId="0" fontId="0" numFmtId="14" pivotButton="0" quotePrefix="0" xfId="0"/>
    <xf borderId="0" fillId="0" fontId="3" numFmtId="0" pivotButton="0" quotePrefix="0" xfId="0"/>
    <xf borderId="0" fillId="0" fontId="0" numFmtId="166" pivotButton="0" quotePrefix="0" xfId="0"/>
    <xf borderId="0" fillId="0" fontId="0" numFmtId="167" pivotButton="0" quotePrefix="0" xfId="0"/>
    <xf applyAlignment="1" borderId="0" fillId="0" fontId="2" numFmtId="168" pivotButton="0" quotePrefix="0" xfId="0">
      <alignment wrapText="1"/>
    </xf>
    <xf applyAlignment="1" borderId="0" fillId="0" fontId="0" numFmtId="169" pivotButton="0" quotePrefix="0" xfId="0">
      <alignment wrapText="1"/>
    </xf>
    <xf applyAlignment="1" borderId="0" fillId="0" fontId="2" numFmtId="170" pivotButton="0" quotePrefix="0" xfId="0">
      <alignment wrapText="1"/>
    </xf>
    <xf applyAlignment="1" borderId="0" fillId="0" fontId="0" numFmtId="168" pivotButton="0" quotePrefix="0" xfId="0">
      <alignment wrapText="1"/>
    </xf>
    <xf applyAlignment="1" borderId="0" fillId="0" fontId="0" numFmtId="171" pivotButton="0" quotePrefix="0" xfId="0">
      <alignment wrapText="1"/>
    </xf>
    <xf borderId="0" fillId="0" fontId="0" numFmtId="171" pivotButton="0" quotePrefix="0" xfId="0"/>
    <xf applyAlignment="1" borderId="0" fillId="0" fontId="2" numFmtId="171" pivotButton="0" quotePrefix="0" xfId="0">
      <alignment wrapText="1"/>
    </xf>
    <xf borderId="0" fillId="0" fontId="2" numFmtId="171" pivotButton="0" quotePrefix="0" xfId="0"/>
    <xf borderId="0" fillId="2" fontId="5" numFmtId="171" pivotButton="0" quotePrefix="0" xfId="0"/>
    <xf applyAlignment="1" borderId="0" fillId="2" fontId="5" numFmtId="171" pivotButton="0" quotePrefix="0" xfId="0">
      <alignment wrapText="1"/>
    </xf>
    <xf applyAlignment="1" borderId="0" fillId="2" fontId="4" numFmtId="171" pivotButton="0" quotePrefix="0" xfId="0">
      <alignment wrapText="1"/>
    </xf>
    <xf borderId="0" fillId="0" fontId="0" numFmtId="172" pivotButton="0" quotePrefix="0" xfId="0"/>
    <xf borderId="0" fillId="0" fontId="0" numFmtId="166" pivotButton="0" quotePrefix="0" xfId="0"/>
    <xf borderId="0" fillId="0" fontId="0" numFmtId="167" pivotButton="0" quotePrefix="0" xfId="0"/>
    <xf applyAlignment="1" borderId="0" fillId="0" fontId="2" numFmtId="168" pivotButton="0" quotePrefix="0" xfId="0">
      <alignment wrapText="1"/>
    </xf>
    <xf applyAlignment="1" borderId="0" fillId="0" fontId="0" numFmtId="169" pivotButton="0" quotePrefix="0" xfId="0">
      <alignment wrapText="1"/>
    </xf>
    <xf applyAlignment="1" borderId="0" fillId="0" fontId="2" numFmtId="170" pivotButton="0" quotePrefix="0" xfId="0">
      <alignment wrapText="1"/>
    </xf>
    <xf applyAlignment="1" borderId="0" fillId="0" fontId="0" numFmtId="168" pivotButton="0" quotePrefix="0" xfId="0">
      <alignment wrapText="1"/>
    </xf>
    <xf applyAlignment="1" borderId="0" fillId="0" fontId="0" numFmtId="171" pivotButton="0" quotePrefix="0" xfId="0">
      <alignment wrapText="1"/>
    </xf>
    <xf borderId="0" fillId="0" fontId="0" numFmtId="171" pivotButton="0" quotePrefix="0" xfId="0"/>
    <xf applyAlignment="1" borderId="0" fillId="0" fontId="2" numFmtId="171" pivotButton="0" quotePrefix="0" xfId="0">
      <alignment wrapText="1"/>
    </xf>
    <xf borderId="0" fillId="0" fontId="2" numFmtId="171" pivotButton="0" quotePrefix="0" xfId="0"/>
    <xf borderId="0" fillId="2" fontId="5" numFmtId="171" pivotButton="0" quotePrefix="0" xfId="0"/>
    <xf applyAlignment="1" borderId="0" fillId="2" fontId="5" numFmtId="171" pivotButton="0" quotePrefix="0" xfId="0">
      <alignment wrapText="1"/>
    </xf>
    <xf applyAlignment="1" borderId="0" fillId="2" fontId="4" numFmtId="171" pivotButton="0" quotePrefix="0" xfId="0">
      <alignment wrapText="1"/>
    </xf>
    <xf borderId="0" fillId="0" fontId="0" numFmtId="172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 lang="en-US"/>
          </a:p>
        </rich>
      </tx>
      <layout>
        <manualLayout>
          <xMode val="edge"/>
          <yMode val="edge"/>
          <wMode val="factor"/>
          <hMode val="factor"/>
          <x val="0.4067152230971129"/>
          <y val="0.02777777777777778"/>
        </manualLayout>
      </layout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Data!$B$1</f>
              <strCache>
                <ptCount val="1"/>
                <pt idx="0">
                  <v xml:space="preserve"> Close/Last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Data!$A$2:$A$120</f>
              <numCache>
                <formatCode>m/d/yyyy</formatCode>
                <ptCount val="119"/>
                <pt idx="0">
                  <v>43802</v>
                </pt>
                <pt idx="1">
                  <v>43803</v>
                </pt>
                <pt idx="2">
                  <v>43804</v>
                </pt>
                <pt idx="3">
                  <v>43805</v>
                </pt>
                <pt idx="4">
                  <v>43808</v>
                </pt>
                <pt idx="5">
                  <v>43809</v>
                </pt>
                <pt idx="6">
                  <v>43810</v>
                </pt>
                <pt idx="7">
                  <v>43811</v>
                </pt>
                <pt idx="8">
                  <v>43812</v>
                </pt>
                <pt idx="9">
                  <v>43815</v>
                </pt>
                <pt idx="10">
                  <v>43816</v>
                </pt>
                <pt idx="11">
                  <v>43817</v>
                </pt>
                <pt idx="12">
                  <v>43818</v>
                </pt>
                <pt idx="13">
                  <v>43819</v>
                </pt>
                <pt idx="14">
                  <v>43822</v>
                </pt>
                <pt idx="15">
                  <v>43823</v>
                </pt>
                <pt idx="16">
                  <v>43825</v>
                </pt>
                <pt idx="17">
                  <v>43826</v>
                </pt>
                <pt idx="18">
                  <v>43829</v>
                </pt>
                <pt idx="19">
                  <v>43830</v>
                </pt>
                <pt idx="20">
                  <v>43832</v>
                </pt>
                <pt idx="21">
                  <v>43833</v>
                </pt>
                <pt idx="22">
                  <v>43836</v>
                </pt>
                <pt idx="23">
                  <v>43837</v>
                </pt>
                <pt idx="24">
                  <v>43838</v>
                </pt>
                <pt idx="25">
                  <v>43839</v>
                </pt>
                <pt idx="26">
                  <v>43840</v>
                </pt>
                <pt idx="27">
                  <v>43843</v>
                </pt>
                <pt idx="28">
                  <v>43844</v>
                </pt>
                <pt idx="29">
                  <v>43845</v>
                </pt>
                <pt idx="30">
                  <v>43846</v>
                </pt>
                <pt idx="31">
                  <v>43847</v>
                </pt>
                <pt idx="32">
                  <v>43851</v>
                </pt>
                <pt idx="33">
                  <v>43852</v>
                </pt>
                <pt idx="34">
                  <v>43853</v>
                </pt>
                <pt idx="35">
                  <v>43854</v>
                </pt>
                <pt idx="36">
                  <v>43857</v>
                </pt>
                <pt idx="37">
                  <v>43858</v>
                </pt>
                <pt idx="38">
                  <v>43859</v>
                </pt>
                <pt idx="39">
                  <v>43860</v>
                </pt>
                <pt idx="40">
                  <v>43861</v>
                </pt>
                <pt idx="41">
                  <v>43864</v>
                </pt>
                <pt idx="42">
                  <v>43865</v>
                </pt>
                <pt idx="43">
                  <v>43866</v>
                </pt>
                <pt idx="44">
                  <v>43867</v>
                </pt>
                <pt idx="45">
                  <v>43868</v>
                </pt>
                <pt idx="46">
                  <v>43871</v>
                </pt>
                <pt idx="47">
                  <v>43872</v>
                </pt>
                <pt idx="48">
                  <v>43873</v>
                </pt>
                <pt idx="49">
                  <v>43874</v>
                </pt>
                <pt idx="50">
                  <v>43875</v>
                </pt>
                <pt idx="51">
                  <v>43879</v>
                </pt>
                <pt idx="52">
                  <v>43880</v>
                </pt>
                <pt idx="53">
                  <v>43881</v>
                </pt>
                <pt idx="54">
                  <v>43882</v>
                </pt>
                <pt idx="55">
                  <v>43885</v>
                </pt>
                <pt idx="56">
                  <v>43886</v>
                </pt>
                <pt idx="57">
                  <v>43887</v>
                </pt>
                <pt idx="58">
                  <v>43888</v>
                </pt>
                <pt idx="59">
                  <v>43889</v>
                </pt>
                <pt idx="60">
                  <v>43892</v>
                </pt>
                <pt idx="61">
                  <v>43893</v>
                </pt>
                <pt idx="62">
                  <v>43894</v>
                </pt>
                <pt idx="63">
                  <v>43895</v>
                </pt>
                <pt idx="64">
                  <v>43896</v>
                </pt>
                <pt idx="65">
                  <v>43899</v>
                </pt>
                <pt idx="66">
                  <v>43900</v>
                </pt>
                <pt idx="67">
                  <v>43901</v>
                </pt>
                <pt idx="68">
                  <v>43902</v>
                </pt>
                <pt idx="69">
                  <v>43903</v>
                </pt>
                <pt idx="70">
                  <v>43906</v>
                </pt>
                <pt idx="71">
                  <v>43907</v>
                </pt>
                <pt idx="72">
                  <v>43908</v>
                </pt>
                <pt idx="73">
                  <v>43909</v>
                </pt>
                <pt idx="74">
                  <v>43910</v>
                </pt>
                <pt idx="75">
                  <v>43913</v>
                </pt>
                <pt idx="76">
                  <v>43914</v>
                </pt>
                <pt idx="77">
                  <v>43915</v>
                </pt>
                <pt idx="78">
                  <v>43916</v>
                </pt>
                <pt idx="79">
                  <v>43917</v>
                </pt>
                <pt idx="80">
                  <v>43920</v>
                </pt>
                <pt idx="81">
                  <v>43921</v>
                </pt>
                <pt idx="82">
                  <v>43922</v>
                </pt>
                <pt idx="83">
                  <v>43923</v>
                </pt>
                <pt idx="84">
                  <v>43924</v>
                </pt>
                <pt idx="85">
                  <v>43927</v>
                </pt>
                <pt idx="86">
                  <v>43928</v>
                </pt>
                <pt idx="87">
                  <v>43929</v>
                </pt>
                <pt idx="88">
                  <v>43930</v>
                </pt>
                <pt idx="89">
                  <v>43934</v>
                </pt>
                <pt idx="90">
                  <v>43935</v>
                </pt>
                <pt idx="91">
                  <v>43936</v>
                </pt>
                <pt idx="92">
                  <v>43937</v>
                </pt>
                <pt idx="93">
                  <v>43938</v>
                </pt>
                <pt idx="94">
                  <v>43941</v>
                </pt>
                <pt idx="95">
                  <v>43942</v>
                </pt>
                <pt idx="96">
                  <v>43943</v>
                </pt>
                <pt idx="97">
                  <v>43944</v>
                </pt>
                <pt idx="98">
                  <v>43945</v>
                </pt>
                <pt idx="99">
                  <v>43948</v>
                </pt>
                <pt idx="100">
                  <v>43949</v>
                </pt>
                <pt idx="101">
                  <v>43950</v>
                </pt>
                <pt idx="102">
                  <v>43951</v>
                </pt>
                <pt idx="103">
                  <v>43952</v>
                </pt>
                <pt idx="104">
                  <v>43955</v>
                </pt>
                <pt idx="105">
                  <v>43956</v>
                </pt>
                <pt idx="106">
                  <v>43957</v>
                </pt>
                <pt idx="107">
                  <v>43958</v>
                </pt>
                <pt idx="108">
                  <v>43959</v>
                </pt>
                <pt idx="109">
                  <v>43962</v>
                </pt>
                <pt idx="110">
                  <v>43963</v>
                </pt>
                <pt idx="111">
                  <v>43964</v>
                </pt>
                <pt idx="112">
                  <v>43965</v>
                </pt>
                <pt idx="113">
                  <v>43966</v>
                </pt>
                <pt idx="114">
                  <v>43969</v>
                </pt>
                <pt idx="115">
                  <v>43970</v>
                </pt>
                <pt idx="116">
                  <v>43971</v>
                </pt>
                <pt idx="117">
                  <v>43972</v>
                </pt>
                <pt idx="118">
                  <v>43973</v>
                </pt>
              </numCache>
            </numRef>
          </cat>
          <val>
            <numRef>
              <f>Data!$B$2:$B$120</f>
              <numCache>
                <formatCode>"$"#,##0.00_);[Red]\("$"#,##0.00\)</formatCode>
                <ptCount val="119"/>
                <pt idx="0">
                  <v>259.45</v>
                </pt>
                <pt idx="1">
                  <v>261.74</v>
                </pt>
                <pt idx="2">
                  <v>265.58</v>
                </pt>
                <pt idx="3">
                  <v>270.71</v>
                </pt>
                <pt idx="4">
                  <v>266.92</v>
                </pt>
                <pt idx="5">
                  <v>268.48</v>
                </pt>
                <pt idx="6">
                  <v>270.77</v>
                </pt>
                <pt idx="7">
                  <v>271.46</v>
                </pt>
                <pt idx="8">
                  <v>275.15</v>
                </pt>
                <pt idx="9">
                  <v>279.86</v>
                </pt>
                <pt idx="10">
                  <v>280.41</v>
                </pt>
                <pt idx="11">
                  <v>279.74</v>
                </pt>
                <pt idx="12">
                  <v>280.02</v>
                </pt>
                <pt idx="13">
                  <v>279.44</v>
                </pt>
                <pt idx="14">
                  <formatCode>"$"#,##0_);[Red]\("$"#,##0\)</formatCode>
                  <v>284</v>
                </pt>
                <pt idx="15">
                  <v>284.27</v>
                </pt>
                <pt idx="16">
                  <v>289.91</v>
                </pt>
                <pt idx="17">
                  <v>289.8</v>
                </pt>
                <pt idx="18">
                  <v>291.52</v>
                </pt>
                <pt idx="19">
                  <v>293.65</v>
                </pt>
                <pt idx="20">
                  <v>300.35</v>
                </pt>
                <pt idx="21">
                  <v>297.43</v>
                </pt>
                <pt idx="22">
                  <v>299.8</v>
                </pt>
                <pt idx="23">
                  <v>298.39</v>
                </pt>
                <pt idx="24">
                  <v>303.19</v>
                </pt>
                <pt idx="25">
                  <v>309.63</v>
                </pt>
                <pt idx="26">
                  <v>310.33</v>
                </pt>
                <pt idx="27">
                  <v>316.96</v>
                </pt>
                <pt idx="28">
                  <v>312.68</v>
                </pt>
                <pt idx="29">
                  <v>311.34</v>
                </pt>
                <pt idx="30">
                  <v>315.24</v>
                </pt>
                <pt idx="31">
                  <v>318.73</v>
                </pt>
                <pt idx="32">
                  <v>316.57</v>
                </pt>
                <pt idx="33">
                  <v>317.7</v>
                </pt>
                <pt idx="34">
                  <v>319.23</v>
                </pt>
                <pt idx="35">
                  <v>318.31</v>
                </pt>
                <pt idx="36">
                  <v>308.95</v>
                </pt>
                <pt idx="37">
                  <v>317.69</v>
                </pt>
                <pt idx="38">
                  <v>324.34</v>
                </pt>
                <pt idx="39">
                  <v>323.87</v>
                </pt>
                <pt idx="40">
                  <v>309.51</v>
                </pt>
                <pt idx="41">
                  <v>308.66</v>
                </pt>
                <pt idx="42">
                  <v>318.85</v>
                </pt>
                <pt idx="43">
                  <v>321.45</v>
                </pt>
                <pt idx="44">
                  <v>325.21</v>
                </pt>
                <pt idx="45">
                  <v>320.03</v>
                </pt>
                <pt idx="46">
                  <v>321.55</v>
                </pt>
                <pt idx="47">
                  <v>319.61</v>
                </pt>
                <pt idx="48">
                  <v>327.2</v>
                </pt>
                <pt idx="49">
                  <v>324.87</v>
                </pt>
                <pt idx="50">
                  <v>324.95</v>
                </pt>
                <pt idx="51">
                  <formatCode>"$"#,##0_);[Red]\("$"#,##0\)</formatCode>
                  <v>319</v>
                </pt>
                <pt idx="52">
                  <v>323.62</v>
                </pt>
                <pt idx="53">
                  <v>320.3</v>
                </pt>
                <pt idx="54">
                  <v>313.05</v>
                </pt>
                <pt idx="55">
                  <v>298.18</v>
                </pt>
                <pt idx="56">
                  <v>288.08</v>
                </pt>
                <pt idx="57">
                  <v>292.65</v>
                </pt>
                <pt idx="58">
                  <v>273.52</v>
                </pt>
                <pt idx="59">
                  <v>273.36</v>
                </pt>
                <pt idx="60">
                  <v>298.81</v>
                </pt>
                <pt idx="61">
                  <v>289.32</v>
                </pt>
                <pt idx="62">
                  <v>302.74</v>
                </pt>
                <pt idx="63">
                  <v>292.92</v>
                </pt>
                <pt idx="64">
                  <v>289.03</v>
                </pt>
                <pt idx="65">
                  <v>266.17</v>
                </pt>
                <pt idx="66">
                  <v>285.34</v>
                </pt>
                <pt idx="67">
                  <v>275.43</v>
                </pt>
                <pt idx="68">
                  <v>248.23</v>
                </pt>
                <pt idx="69">
                  <v>277.97</v>
                </pt>
                <pt idx="70">
                  <v>242.21</v>
                </pt>
                <pt idx="71">
                  <v>252.86</v>
                </pt>
                <pt idx="72">
                  <v>246.67</v>
                </pt>
                <pt idx="73">
                  <v>244.78</v>
                </pt>
                <pt idx="74">
                  <v>229.24</v>
                </pt>
                <pt idx="75">
                  <v>224.37</v>
                </pt>
                <pt idx="76">
                  <v>246.88</v>
                </pt>
                <pt idx="77">
                  <v>245.52</v>
                </pt>
                <pt idx="78">
                  <v>258.44</v>
                </pt>
                <pt idx="79">
                  <v>247.74</v>
                </pt>
                <pt idx="80">
                  <v>254.81</v>
                </pt>
                <pt idx="81">
                  <v>254.29</v>
                </pt>
                <pt idx="82">
                  <v>240.91</v>
                </pt>
                <pt idx="83">
                  <v>244.93</v>
                </pt>
                <pt idx="84">
                  <v>241.41</v>
                </pt>
                <pt idx="85">
                  <v>262.47</v>
                </pt>
                <pt idx="86">
                  <v>259.43</v>
                </pt>
                <pt idx="87">
                  <v>266.07</v>
                </pt>
                <pt idx="88">
                  <v>267.99</v>
                </pt>
                <pt idx="89">
                  <v>273.25</v>
                </pt>
                <pt idx="90">
                  <v>287.05</v>
                </pt>
                <pt idx="91">
                  <v>284.43</v>
                </pt>
                <pt idx="92">
                  <v>286.69</v>
                </pt>
                <pt idx="93">
                  <v>282.8</v>
                </pt>
                <pt idx="94">
                  <v>276.93</v>
                </pt>
                <pt idx="95">
                  <v>268.37</v>
                </pt>
                <pt idx="96">
                  <v>276.1</v>
                </pt>
                <pt idx="97">
                  <v>275.03</v>
                </pt>
                <pt idx="98">
                  <v>282.97</v>
                </pt>
                <pt idx="99">
                  <v>283.17</v>
                </pt>
                <pt idx="100">
                  <v>278.58</v>
                </pt>
                <pt idx="101">
                  <v>287.73</v>
                </pt>
                <pt idx="102">
                  <v>293.8</v>
                </pt>
                <pt idx="103">
                  <v>289.07</v>
                </pt>
                <pt idx="104">
                  <v>293.16</v>
                </pt>
                <pt idx="105">
                  <v>297.56</v>
                </pt>
                <pt idx="106">
                  <v>300.63</v>
                </pt>
                <pt idx="107">
                  <v>303.74</v>
                </pt>
                <pt idx="108">
                  <v>310.13</v>
                </pt>
                <pt idx="109">
                  <v>315.01</v>
                </pt>
                <pt idx="110">
                  <v>311.41</v>
                </pt>
                <pt idx="111">
                  <v>307.65</v>
                </pt>
                <pt idx="112">
                  <v>309.54</v>
                </pt>
                <pt idx="113">
                  <v>307.71</v>
                </pt>
                <pt idx="114">
                  <v>314.96</v>
                </pt>
                <pt idx="115">
                  <v>313.14</v>
                </pt>
                <pt idx="116">
                  <v>319.23</v>
                </pt>
                <pt idx="117">
                  <v>316.85</v>
                </pt>
                <pt idx="118">
                  <v>318.89</v>
                </pt>
              </numCache>
            </numRef>
          </val>
          <smooth val="0"/>
        </ser>
        <ser>
          <idx val="1"/>
          <order val="1"/>
          <tx>
            <strRef>
              <f>Data!$C$1</f>
              <strCache>
                <ptCount val="1"/>
                <pt idx="0">
                  <v>lower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numRef>
              <f>Data!$A$2:$A$120</f>
              <numCache>
                <formatCode>m/d/yyyy</formatCode>
                <ptCount val="119"/>
                <pt idx="0">
                  <v>43802</v>
                </pt>
                <pt idx="1">
                  <v>43803</v>
                </pt>
                <pt idx="2">
                  <v>43804</v>
                </pt>
                <pt idx="3">
                  <v>43805</v>
                </pt>
                <pt idx="4">
                  <v>43808</v>
                </pt>
                <pt idx="5">
                  <v>43809</v>
                </pt>
                <pt idx="6">
                  <v>43810</v>
                </pt>
                <pt idx="7">
                  <v>43811</v>
                </pt>
                <pt idx="8">
                  <v>43812</v>
                </pt>
                <pt idx="9">
                  <v>43815</v>
                </pt>
                <pt idx="10">
                  <v>43816</v>
                </pt>
                <pt idx="11">
                  <v>43817</v>
                </pt>
                <pt idx="12">
                  <v>43818</v>
                </pt>
                <pt idx="13">
                  <v>43819</v>
                </pt>
                <pt idx="14">
                  <v>43822</v>
                </pt>
                <pt idx="15">
                  <v>43823</v>
                </pt>
                <pt idx="16">
                  <v>43825</v>
                </pt>
                <pt idx="17">
                  <v>43826</v>
                </pt>
                <pt idx="18">
                  <v>43829</v>
                </pt>
                <pt idx="19">
                  <v>43830</v>
                </pt>
                <pt idx="20">
                  <v>43832</v>
                </pt>
                <pt idx="21">
                  <v>43833</v>
                </pt>
                <pt idx="22">
                  <v>43836</v>
                </pt>
                <pt idx="23">
                  <v>43837</v>
                </pt>
                <pt idx="24">
                  <v>43838</v>
                </pt>
                <pt idx="25">
                  <v>43839</v>
                </pt>
                <pt idx="26">
                  <v>43840</v>
                </pt>
                <pt idx="27">
                  <v>43843</v>
                </pt>
                <pt idx="28">
                  <v>43844</v>
                </pt>
                <pt idx="29">
                  <v>43845</v>
                </pt>
                <pt idx="30">
                  <v>43846</v>
                </pt>
                <pt idx="31">
                  <v>43847</v>
                </pt>
                <pt idx="32">
                  <v>43851</v>
                </pt>
                <pt idx="33">
                  <v>43852</v>
                </pt>
                <pt idx="34">
                  <v>43853</v>
                </pt>
                <pt idx="35">
                  <v>43854</v>
                </pt>
                <pt idx="36">
                  <v>43857</v>
                </pt>
                <pt idx="37">
                  <v>43858</v>
                </pt>
                <pt idx="38">
                  <v>43859</v>
                </pt>
                <pt idx="39">
                  <v>43860</v>
                </pt>
                <pt idx="40">
                  <v>43861</v>
                </pt>
                <pt idx="41">
                  <v>43864</v>
                </pt>
                <pt idx="42">
                  <v>43865</v>
                </pt>
                <pt idx="43">
                  <v>43866</v>
                </pt>
                <pt idx="44">
                  <v>43867</v>
                </pt>
                <pt idx="45">
                  <v>43868</v>
                </pt>
                <pt idx="46">
                  <v>43871</v>
                </pt>
                <pt idx="47">
                  <v>43872</v>
                </pt>
                <pt idx="48">
                  <v>43873</v>
                </pt>
                <pt idx="49">
                  <v>43874</v>
                </pt>
                <pt idx="50">
                  <v>43875</v>
                </pt>
                <pt idx="51">
                  <v>43879</v>
                </pt>
                <pt idx="52">
                  <v>43880</v>
                </pt>
                <pt idx="53">
                  <v>43881</v>
                </pt>
                <pt idx="54">
                  <v>43882</v>
                </pt>
                <pt idx="55">
                  <v>43885</v>
                </pt>
                <pt idx="56">
                  <v>43886</v>
                </pt>
                <pt idx="57">
                  <v>43887</v>
                </pt>
                <pt idx="58">
                  <v>43888</v>
                </pt>
                <pt idx="59">
                  <v>43889</v>
                </pt>
                <pt idx="60">
                  <v>43892</v>
                </pt>
                <pt idx="61">
                  <v>43893</v>
                </pt>
                <pt idx="62">
                  <v>43894</v>
                </pt>
                <pt idx="63">
                  <v>43895</v>
                </pt>
                <pt idx="64">
                  <v>43896</v>
                </pt>
                <pt idx="65">
                  <v>43899</v>
                </pt>
                <pt idx="66">
                  <v>43900</v>
                </pt>
                <pt idx="67">
                  <v>43901</v>
                </pt>
                <pt idx="68">
                  <v>43902</v>
                </pt>
                <pt idx="69">
                  <v>43903</v>
                </pt>
                <pt idx="70">
                  <v>43906</v>
                </pt>
                <pt idx="71">
                  <v>43907</v>
                </pt>
                <pt idx="72">
                  <v>43908</v>
                </pt>
                <pt idx="73">
                  <v>43909</v>
                </pt>
                <pt idx="74">
                  <v>43910</v>
                </pt>
                <pt idx="75">
                  <v>43913</v>
                </pt>
                <pt idx="76">
                  <v>43914</v>
                </pt>
                <pt idx="77">
                  <v>43915</v>
                </pt>
                <pt idx="78">
                  <v>43916</v>
                </pt>
                <pt idx="79">
                  <v>43917</v>
                </pt>
                <pt idx="80">
                  <v>43920</v>
                </pt>
                <pt idx="81">
                  <v>43921</v>
                </pt>
                <pt idx="82">
                  <v>43922</v>
                </pt>
                <pt idx="83">
                  <v>43923</v>
                </pt>
                <pt idx="84">
                  <v>43924</v>
                </pt>
                <pt idx="85">
                  <v>43927</v>
                </pt>
                <pt idx="86">
                  <v>43928</v>
                </pt>
                <pt idx="87">
                  <v>43929</v>
                </pt>
                <pt idx="88">
                  <v>43930</v>
                </pt>
                <pt idx="89">
                  <v>43934</v>
                </pt>
                <pt idx="90">
                  <v>43935</v>
                </pt>
                <pt idx="91">
                  <v>43936</v>
                </pt>
                <pt idx="92">
                  <v>43937</v>
                </pt>
                <pt idx="93">
                  <v>43938</v>
                </pt>
                <pt idx="94">
                  <v>43941</v>
                </pt>
                <pt idx="95">
                  <v>43942</v>
                </pt>
                <pt idx="96">
                  <v>43943</v>
                </pt>
                <pt idx="97">
                  <v>43944</v>
                </pt>
                <pt idx="98">
                  <v>43945</v>
                </pt>
                <pt idx="99">
                  <v>43948</v>
                </pt>
                <pt idx="100">
                  <v>43949</v>
                </pt>
                <pt idx="101">
                  <v>43950</v>
                </pt>
                <pt idx="102">
                  <v>43951</v>
                </pt>
                <pt idx="103">
                  <v>43952</v>
                </pt>
                <pt idx="104">
                  <v>43955</v>
                </pt>
                <pt idx="105">
                  <v>43956</v>
                </pt>
                <pt idx="106">
                  <v>43957</v>
                </pt>
                <pt idx="107">
                  <v>43958</v>
                </pt>
                <pt idx="108">
                  <v>43959</v>
                </pt>
                <pt idx="109">
                  <v>43962</v>
                </pt>
                <pt idx="110">
                  <v>43963</v>
                </pt>
                <pt idx="111">
                  <v>43964</v>
                </pt>
                <pt idx="112">
                  <v>43965</v>
                </pt>
                <pt idx="113">
                  <v>43966</v>
                </pt>
                <pt idx="114">
                  <v>43969</v>
                </pt>
                <pt idx="115">
                  <v>43970</v>
                </pt>
                <pt idx="116">
                  <v>43971</v>
                </pt>
                <pt idx="117">
                  <v>43972</v>
                </pt>
                <pt idx="118">
                  <v>43973</v>
                </pt>
              </numCache>
            </numRef>
          </cat>
          <val>
            <numRef>
              <f>Data!$C$2:$C$120</f>
              <numCache>
                <formatCode>General</formatCode>
                <ptCount val="119"/>
                <pt idx="0">
                  <v>259.45</v>
                </pt>
                <pt idx="1">
                  <v>259.45</v>
                </pt>
                <pt idx="2">
                  <v>259.727578117626</v>
                </pt>
                <pt idx="3">
                  <v>260.1043523352251</v>
                </pt>
                <pt idx="4">
                  <v>260.9306962638966</v>
                </pt>
                <pt idx="5">
                  <v>261.6332481234164</v>
                </pt>
                <pt idx="6">
                  <v>262.2219634316667</v>
                </pt>
                <pt idx="7">
                  <v>262.7557594438168</v>
                </pt>
                <pt idx="8">
                  <v>263.1243358131043</v>
                </pt>
                <pt idx="9">
                  <v>263.2842381334416</v>
                </pt>
                <pt idx="10">
                  <v>263.6793902699268</v>
                </pt>
                <pt idx="11">
                  <v>264.1957514290155</v>
                </pt>
                <pt idx="12">
                  <v>264.7118384197274</v>
                </pt>
                <pt idx="13">
                  <v>265.2188632965969</v>
                </pt>
                <pt idx="14">
                  <v>265.6164924512328</v>
                </pt>
                <pt idx="15">
                  <v>266.0422622028716</v>
                </pt>
                <pt idx="16">
                  <v>266.2884789808736</v>
                </pt>
                <pt idx="17">
                  <v>266.6462105514796</v>
                </pt>
                <pt idx="18">
                  <v>267.0028494209169</v>
                </pt>
                <pt idx="19">
                  <v>267.3451151654895</v>
                </pt>
                <pt idx="20">
                  <v>267.4848265029693</v>
                </pt>
                <pt idx="21">
                  <v>267.8708113502868</v>
                </pt>
                <pt idx="22">
                  <v>268.2367108009764</v>
                </pt>
                <pt idx="23">
                  <v>268.680231834274</v>
                </pt>
                <pt idx="24">
                  <v>269.0344837500401</v>
                </pt>
                <pt idx="25">
                  <v>269.2404383918188</v>
                </pt>
                <pt idx="26">
                  <v>269.5287418563072</v>
                </pt>
                <pt idx="27">
                  <v>269.6755118026413</v>
                </pt>
                <pt idx="28">
                  <v>270.0686441370481</v>
                </pt>
                <pt idx="29">
                  <v>270.5280445457769</v>
                </pt>
                <pt idx="30">
                  <v>270.9371034566974</v>
                </pt>
                <pt idx="31">
                  <v>271.3085303275211</v>
                </pt>
                <pt idx="32">
                  <v>271.7616709794207</v>
                </pt>
                <pt idx="33">
                  <v>272.2160458404545</v>
                </pt>
                <pt idx="34">
                  <v>272.6645826220199</v>
                </pt>
                <pt idx="35">
                  <v>273.1393510737879</v>
                </pt>
                <pt idx="36">
                  <v>273.6502268237846</v>
                </pt>
                <pt idx="37">
                  <v>274.1250941405632</v>
                </pt>
                <pt idx="38">
                  <v>274.5271937719166</v>
                </pt>
                <pt idx="39">
                  <v>274.9529714859721</v>
                </pt>
                <pt idx="40">
                  <v>275.4217604799769</v>
                </pt>
                <pt idx="41">
                  <v>275.8692277391295</v>
                </pt>
                <pt idx="42">
                  <v>276.3182859047177</v>
                </pt>
                <pt idx="43">
                  <v>276.7492276430936</v>
                </pt>
                <pt idx="44">
                  <v>277.1508317340606</v>
                </pt>
                <pt idx="45">
                  <v>277.5846418665363</v>
                </pt>
                <pt idx="46">
                  <v>278.0074988329835</v>
                </pt>
                <pt idx="47">
                  <v>278.4291635715375</v>
                </pt>
                <pt idx="48">
                  <v>278.8108837683384</v>
                </pt>
                <pt idx="49">
                  <v>279.2086103115346</v>
                </pt>
                <pt idx="50">
                  <v>279.6032522296284</v>
                </pt>
                <pt idx="51">
                  <v>279.9995973447122</v>
                </pt>
                <pt idx="52">
                  <v>280.3872681742315</v>
                </pt>
                <pt idx="53">
                  <v>280.7698612939481</v>
                </pt>
                <pt idx="54">
                  <v>281.1103659277532</v>
                </pt>
                <pt idx="55">
                  <v>281.2293836610647</v>
                </pt>
                <pt idx="56">
                  <v>281.0967183675173</v>
                </pt>
                <pt idx="57">
                  <v>281.0924780844094</v>
                </pt>
                <pt idx="58">
                  <v>280.4793056139757</v>
                </pt>
                <pt idx="59">
                  <v>279.8916222125675</v>
                </pt>
                <pt idx="60">
                  <v>280.0359395140886</v>
                </pt>
                <pt idx="61">
                  <v>279.9782636837737</v>
                </pt>
                <pt idx="62">
                  <v>280.1787557689063</v>
                </pt>
                <pt idx="63">
                  <v>280.2043671463266</v>
                </pt>
                <pt idx="64">
                  <v>280.1440388865331</v>
                </pt>
                <pt idx="65">
                  <v>279.3572934955353</v>
                </pt>
                <pt idx="66">
                  <v>279.2276921896907</v>
                </pt>
                <pt idx="67">
                  <v>278.8232878909923</v>
                </pt>
                <pt idx="68">
                  <v>277.3350207792789</v>
                </pt>
                <pt idx="69">
                  <v>277.061180533721</v>
                </pt>
                <pt idx="70">
                  <v>275.4072034803692</v>
                </pt>
                <pt idx="71">
                  <v>274.3322450216262</v>
                </pt>
                <pt idx="72">
                  <v>273.0538069387065</v>
                </pt>
                <pt idx="73">
                  <v>271.7641135777897</v>
                </pt>
                <pt idx="74">
                  <v>269.8406085577355</v>
                </pt>
                <pt idx="75">
                  <v>267.8062331302048</v>
                </pt>
                <pt idx="76">
                  <v>266.8319320902887</v>
                </pt>
                <pt idx="77">
                  <v>265.8530490367817</v>
                </pt>
                <pt idx="78">
                  <v>265.3263445016924</v>
                </pt>
                <pt idx="79">
                  <v>264.493475500615</v>
                </pt>
                <pt idx="80">
                  <v>263.9105772485811</v>
                </pt>
                <pt idx="81">
                  <v>263.3349766693609</v>
                </pt>
                <pt idx="82">
                  <v>262.3688321391173</v>
                </pt>
                <pt idx="83">
                  <v>261.5711702236451</v>
                </pt>
                <pt idx="84">
                  <v>260.6954095819576</v>
                </pt>
                <pt idx="85">
                  <v>260.4162973497177</v>
                </pt>
                <pt idx="86">
                  <v>260.0779583569006</v>
                </pt>
                <pt idx="87">
                  <v>259.8939961391211</v>
                </pt>
                <pt idx="88">
                  <v>259.753848276841</v>
                </pt>
                <pt idx="89">
                  <v>259.7122336545282</v>
                </pt>
                <pt idx="90">
                  <v>259.8626738471863</v>
                </pt>
                <pt idx="91">
                  <v>259.9807809773126</v>
                </pt>
                <pt idx="92">
                  <v>260.1227890448346</v>
                </pt>
                <pt idx="93">
                  <v>260.2176395923891</v>
                </pt>
                <pt idx="94">
                  <v>260.2331158333866</v>
                </pt>
                <pt idx="95">
                  <v>260.1127317973041</v>
                </pt>
                <pt idx="96">
                  <v>260.1191447100448</v>
                </pt>
                <pt idx="97">
                  <v>260.1109190866423</v>
                </pt>
                <pt idx="98">
                  <v>260.2066417221536</v>
                </pt>
                <pt idx="99">
                  <v>260.3033917014289</v>
                </pt>
                <pt idx="100">
                  <v>260.3438613472873</v>
                </pt>
                <pt idx="101">
                  <v>260.4849036518334</v>
                </pt>
                <pt idx="102">
                  <v>260.6727406185299</v>
                </pt>
                <pt idx="103">
                  <v>260.8210047354373</v>
                </pt>
                <pt idx="104">
                  <v>260.9989310732117</v>
                </pt>
                <pt idx="105">
                  <v>261.2013363374886</v>
                </pt>
                <pt idx="106">
                  <v>261.4154254726087</v>
                </pt>
                <pt idx="107">
                  <v>261.6378291194421</v>
                </pt>
                <pt idx="108">
                  <v>261.8697552985209</v>
                </pt>
                <pt idx="109">
                  <v>262.0992679978758</v>
                </pt>
                <pt idx="110">
                  <v>262.3275740458193</v>
                </pt>
                <pt idx="111">
                  <v>262.5489879410193</v>
                </pt>
                <pt idx="112">
                  <v>262.7708035402842</v>
                </pt>
                <pt idx="113">
                  <v>262.9872228985004</v>
                </pt>
                <pt idx="114">
                  <v>263.2064438638449</v>
                </pt>
                <pt idx="115">
                  <v>263.4241906503602</v>
                </pt>
                <pt idx="116">
                  <v>263.6354389657614</v>
                </pt>
                <pt idx="117">
                  <v>263.8488253950405</v>
                </pt>
                <pt idx="118">
                  <v>264.0585876848755</v>
                </pt>
              </numCache>
            </numRef>
          </val>
          <smooth val="0"/>
        </ser>
        <ser>
          <idx val="2"/>
          <order val="2"/>
          <tx>
            <strRef>
              <f>Data!$D$1</f>
              <strCache>
                <ptCount val="1"/>
                <pt idx="0">
                  <v>average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numRef>
              <f>Data!$A$2:$A$120</f>
              <numCache>
                <formatCode>m/d/yyyy</formatCode>
                <ptCount val="119"/>
                <pt idx="0">
                  <v>43802</v>
                </pt>
                <pt idx="1">
                  <v>43803</v>
                </pt>
                <pt idx="2">
                  <v>43804</v>
                </pt>
                <pt idx="3">
                  <v>43805</v>
                </pt>
                <pt idx="4">
                  <v>43808</v>
                </pt>
                <pt idx="5">
                  <v>43809</v>
                </pt>
                <pt idx="6">
                  <v>43810</v>
                </pt>
                <pt idx="7">
                  <v>43811</v>
                </pt>
                <pt idx="8">
                  <v>43812</v>
                </pt>
                <pt idx="9">
                  <v>43815</v>
                </pt>
                <pt idx="10">
                  <v>43816</v>
                </pt>
                <pt idx="11">
                  <v>43817</v>
                </pt>
                <pt idx="12">
                  <v>43818</v>
                </pt>
                <pt idx="13">
                  <v>43819</v>
                </pt>
                <pt idx="14">
                  <v>43822</v>
                </pt>
                <pt idx="15">
                  <v>43823</v>
                </pt>
                <pt idx="16">
                  <v>43825</v>
                </pt>
                <pt idx="17">
                  <v>43826</v>
                </pt>
                <pt idx="18">
                  <v>43829</v>
                </pt>
                <pt idx="19">
                  <v>43830</v>
                </pt>
                <pt idx="20">
                  <v>43832</v>
                </pt>
                <pt idx="21">
                  <v>43833</v>
                </pt>
                <pt idx="22">
                  <v>43836</v>
                </pt>
                <pt idx="23">
                  <v>43837</v>
                </pt>
                <pt idx="24">
                  <v>43838</v>
                </pt>
                <pt idx="25">
                  <v>43839</v>
                </pt>
                <pt idx="26">
                  <v>43840</v>
                </pt>
                <pt idx="27">
                  <v>43843</v>
                </pt>
                <pt idx="28">
                  <v>43844</v>
                </pt>
                <pt idx="29">
                  <v>43845</v>
                </pt>
                <pt idx="30">
                  <v>43846</v>
                </pt>
                <pt idx="31">
                  <v>43847</v>
                </pt>
                <pt idx="32">
                  <v>43851</v>
                </pt>
                <pt idx="33">
                  <v>43852</v>
                </pt>
                <pt idx="34">
                  <v>43853</v>
                </pt>
                <pt idx="35">
                  <v>43854</v>
                </pt>
                <pt idx="36">
                  <v>43857</v>
                </pt>
                <pt idx="37">
                  <v>43858</v>
                </pt>
                <pt idx="38">
                  <v>43859</v>
                </pt>
                <pt idx="39">
                  <v>43860</v>
                </pt>
                <pt idx="40">
                  <v>43861</v>
                </pt>
                <pt idx="41">
                  <v>43864</v>
                </pt>
                <pt idx="42">
                  <v>43865</v>
                </pt>
                <pt idx="43">
                  <v>43866</v>
                </pt>
                <pt idx="44">
                  <v>43867</v>
                </pt>
                <pt idx="45">
                  <v>43868</v>
                </pt>
                <pt idx="46">
                  <v>43871</v>
                </pt>
                <pt idx="47">
                  <v>43872</v>
                </pt>
                <pt idx="48">
                  <v>43873</v>
                </pt>
                <pt idx="49">
                  <v>43874</v>
                </pt>
                <pt idx="50">
                  <v>43875</v>
                </pt>
                <pt idx="51">
                  <v>43879</v>
                </pt>
                <pt idx="52">
                  <v>43880</v>
                </pt>
                <pt idx="53">
                  <v>43881</v>
                </pt>
                <pt idx="54">
                  <v>43882</v>
                </pt>
                <pt idx="55">
                  <v>43885</v>
                </pt>
                <pt idx="56">
                  <v>43886</v>
                </pt>
                <pt idx="57">
                  <v>43887</v>
                </pt>
                <pt idx="58">
                  <v>43888</v>
                </pt>
                <pt idx="59">
                  <v>43889</v>
                </pt>
                <pt idx="60">
                  <v>43892</v>
                </pt>
                <pt idx="61">
                  <v>43893</v>
                </pt>
                <pt idx="62">
                  <v>43894</v>
                </pt>
                <pt idx="63">
                  <v>43895</v>
                </pt>
                <pt idx="64">
                  <v>43896</v>
                </pt>
                <pt idx="65">
                  <v>43899</v>
                </pt>
                <pt idx="66">
                  <v>43900</v>
                </pt>
                <pt idx="67">
                  <v>43901</v>
                </pt>
                <pt idx="68">
                  <v>43902</v>
                </pt>
                <pt idx="69">
                  <v>43903</v>
                </pt>
                <pt idx="70">
                  <v>43906</v>
                </pt>
                <pt idx="71">
                  <v>43907</v>
                </pt>
                <pt idx="72">
                  <v>43908</v>
                </pt>
                <pt idx="73">
                  <v>43909</v>
                </pt>
                <pt idx="74">
                  <v>43910</v>
                </pt>
                <pt idx="75">
                  <v>43913</v>
                </pt>
                <pt idx="76">
                  <v>43914</v>
                </pt>
                <pt idx="77">
                  <v>43915</v>
                </pt>
                <pt idx="78">
                  <v>43916</v>
                </pt>
                <pt idx="79">
                  <v>43917</v>
                </pt>
                <pt idx="80">
                  <v>43920</v>
                </pt>
                <pt idx="81">
                  <v>43921</v>
                </pt>
                <pt idx="82">
                  <v>43922</v>
                </pt>
                <pt idx="83">
                  <v>43923</v>
                </pt>
                <pt idx="84">
                  <v>43924</v>
                </pt>
                <pt idx="85">
                  <v>43927</v>
                </pt>
                <pt idx="86">
                  <v>43928</v>
                </pt>
                <pt idx="87">
                  <v>43929</v>
                </pt>
                <pt idx="88">
                  <v>43930</v>
                </pt>
                <pt idx="89">
                  <v>43934</v>
                </pt>
                <pt idx="90">
                  <v>43935</v>
                </pt>
                <pt idx="91">
                  <v>43936</v>
                </pt>
                <pt idx="92">
                  <v>43937</v>
                </pt>
                <pt idx="93">
                  <v>43938</v>
                </pt>
                <pt idx="94">
                  <v>43941</v>
                </pt>
                <pt idx="95">
                  <v>43942</v>
                </pt>
                <pt idx="96">
                  <v>43943</v>
                </pt>
                <pt idx="97">
                  <v>43944</v>
                </pt>
                <pt idx="98">
                  <v>43945</v>
                </pt>
                <pt idx="99">
                  <v>43948</v>
                </pt>
                <pt idx="100">
                  <v>43949</v>
                </pt>
                <pt idx="101">
                  <v>43950</v>
                </pt>
                <pt idx="102">
                  <v>43951</v>
                </pt>
                <pt idx="103">
                  <v>43952</v>
                </pt>
                <pt idx="104">
                  <v>43955</v>
                </pt>
                <pt idx="105">
                  <v>43956</v>
                </pt>
                <pt idx="106">
                  <v>43957</v>
                </pt>
                <pt idx="107">
                  <v>43958</v>
                </pt>
                <pt idx="108">
                  <v>43959</v>
                </pt>
                <pt idx="109">
                  <v>43962</v>
                </pt>
                <pt idx="110">
                  <v>43963</v>
                </pt>
                <pt idx="111">
                  <v>43964</v>
                </pt>
                <pt idx="112">
                  <v>43965</v>
                </pt>
                <pt idx="113">
                  <v>43966</v>
                </pt>
                <pt idx="114">
                  <v>43969</v>
                </pt>
                <pt idx="115">
                  <v>43970</v>
                </pt>
                <pt idx="116">
                  <v>43971</v>
                </pt>
                <pt idx="117">
                  <v>43972</v>
                </pt>
                <pt idx="118">
                  <v>43973</v>
                </pt>
              </numCache>
            </numRef>
          </cat>
          <val>
            <numRef>
              <f>Data!$D$2:$D$120</f>
              <numCache>
                <formatCode>General</formatCode>
                <ptCount val="119"/>
                <pt idx="0">
                  <v>259.45</v>
                </pt>
                <pt idx="1">
                  <v>260.595</v>
                </pt>
                <pt idx="2">
                  <v>262.2566666666667</v>
                </pt>
                <pt idx="3">
                  <v>264.37</v>
                </pt>
                <pt idx="4">
                  <v>264.88</v>
                </pt>
                <pt idx="5">
                  <v>265.48</v>
                </pt>
                <pt idx="6">
                  <v>266.2357142857143</v>
                </pt>
                <pt idx="7">
                  <v>266.88875</v>
                </pt>
                <pt idx="8">
                  <v>267.8066666666667</v>
                </pt>
                <pt idx="9">
                  <v>269.012</v>
                </pt>
                <pt idx="10">
                  <v>270.0481818181818</v>
                </pt>
                <pt idx="11">
                  <v>270.8558333333334</v>
                </pt>
                <pt idx="12">
                  <v>271.5607692307692</v>
                </pt>
                <pt idx="13">
                  <v>272.1235714285714</v>
                </pt>
                <pt idx="14">
                  <v>272.9153333333333</v>
                </pt>
                <pt idx="15">
                  <v>273.625</v>
                </pt>
                <pt idx="16">
                  <v>274.5829411764706</v>
                </pt>
                <pt idx="17">
                  <v>275.4283333333333</v>
                </pt>
                <pt idx="18">
                  <v>276.2752631578948</v>
                </pt>
                <pt idx="19">
                  <v>277.144</v>
                </pt>
                <pt idx="20">
                  <v>278.2490476190476</v>
                </pt>
                <pt idx="21">
                  <v>279.1209090909091</v>
                </pt>
                <pt idx="22">
                  <v>280.02</v>
                </pt>
                <pt idx="23">
                  <v>280.7854166666667</v>
                </pt>
                <pt idx="24">
                  <v>281.6816</v>
                </pt>
                <pt idx="25">
                  <v>282.7565384615385</v>
                </pt>
                <pt idx="26">
                  <v>283.7777777777778</v>
                </pt>
                <pt idx="27">
                  <v>284.9628571428572</v>
                </pt>
                <pt idx="28">
                  <v>285.9186206896551</v>
                </pt>
                <pt idx="29">
                  <v>286.766</v>
                </pt>
                <pt idx="30">
                  <v>287.6845161290323</v>
                </pt>
                <pt idx="31">
                  <v>288.6546875</v>
                </pt>
                <pt idx="32">
                  <v>289.5006060606061</v>
                </pt>
                <pt idx="33">
                  <v>290.33</v>
                </pt>
                <pt idx="34">
                  <v>291.1557142857143</v>
                </pt>
                <pt idx="35">
                  <v>291.91</v>
                </pt>
                <pt idx="36">
                  <v>292.3705405405406</v>
                </pt>
                <pt idx="37">
                  <v>293.0368421052631</v>
                </pt>
                <pt idx="38">
                  <v>293.8394871794872</v>
                </pt>
                <pt idx="39">
                  <v>294.59025</v>
                </pt>
                <pt idx="40">
                  <v>294.9541463414634</v>
                </pt>
                <pt idx="41">
                  <v>295.2804761904762</v>
                </pt>
                <pt idx="42">
                  <v>295.8286046511628</v>
                </pt>
                <pt idx="43">
                  <v>296.4109090909091</v>
                </pt>
                <pt idx="44">
                  <v>297.0508888888889</v>
                </pt>
                <pt idx="45">
                  <v>297.5504347826087</v>
                </pt>
                <pt idx="46">
                  <v>298.0610638297873</v>
                </pt>
                <pt idx="47">
                  <v>298.51</v>
                </pt>
                <pt idx="48">
                  <v>299.0955102040816</v>
                </pt>
                <pt idx="49">
                  <v>299.611</v>
                </pt>
                <pt idx="50">
                  <v>300.1078431372549</v>
                </pt>
                <pt idx="51">
                  <v>300.4711538461539</v>
                </pt>
                <pt idx="52">
                  <v>300.9079245283019</v>
                </pt>
                <pt idx="53">
                  <v>301.267037037037</v>
                </pt>
                <pt idx="54">
                  <v>301.4812727272727</v>
                </pt>
                <pt idx="55">
                  <v>301.4223214285714</v>
                </pt>
                <pt idx="56">
                  <v>301.1882456140351</v>
                </pt>
                <pt idx="57">
                  <v>301.0410344827586</v>
                </pt>
                <pt idx="58">
                  <v>300.5745762711865</v>
                </pt>
                <pt idx="59">
                  <v>300.121</v>
                </pt>
                <pt idx="60">
                  <v>300.0995081967213</v>
                </pt>
                <pt idx="61">
                  <v>299.9256451612903</v>
                </pt>
                <pt idx="62">
                  <v>299.9703174603175</v>
                </pt>
                <pt idx="63">
                  <v>299.86015625</v>
                </pt>
                <pt idx="64">
                  <v>299.6935384615385</v>
                </pt>
                <pt idx="65">
                  <v>299.1856060606061</v>
                </pt>
                <pt idx="66">
                  <v>298.9789552238806</v>
                </pt>
                <pt idx="67">
                  <v>298.6326470588235</v>
                </pt>
                <pt idx="68">
                  <v>297.9021739130435</v>
                </pt>
                <pt idx="69">
                  <v>297.6174285714285</v>
                </pt>
                <pt idx="70">
                  <v>296.8370422535211</v>
                </pt>
                <pt idx="71">
                  <v>296.22625</v>
                </pt>
                <pt idx="72">
                  <v>295.547397260274</v>
                </pt>
                <pt idx="73">
                  <v>294.8613513513513</v>
                </pt>
                <pt idx="74">
                  <v>293.9864</v>
                </pt>
                <pt idx="75">
                  <v>293.0703947368421</v>
                </pt>
                <pt idx="76">
                  <v>292.4705194805195</v>
                </pt>
                <pt idx="77">
                  <v>291.8685897435897</v>
                </pt>
                <pt idx="78">
                  <v>291.4454430379747</v>
                </pt>
                <pt idx="79">
                  <v>290.899125</v>
                </pt>
                <pt idx="80">
                  <v>290.4535802469136</v>
                </pt>
                <pt idx="81">
                  <v>290.0125609756097</v>
                </pt>
                <pt idx="82">
                  <v>289.4209638554217</v>
                </pt>
                <pt idx="83">
                  <v>288.8913095238095</v>
                </pt>
                <pt idx="84">
                  <v>288.332705882353</v>
                </pt>
                <pt idx="85">
                  <v>288.0319767441861</v>
                </pt>
                <pt idx="86">
                  <v>287.7032183908046</v>
                </pt>
                <pt idx="87">
                  <v>287.4573863636364</v>
                </pt>
                <pt idx="88">
                  <v>287.2386516853933</v>
                </pt>
                <pt idx="89">
                  <v>287.0832222222222</v>
                </pt>
                <pt idx="90">
                  <v>287.0828571428572</v>
                </pt>
                <pt idx="91">
                  <v>287.0540217391305</v>
                </pt>
                <pt idx="92">
                  <v>287.0501075268817</v>
                </pt>
                <pt idx="93">
                  <v>287.0048936170213</v>
                </pt>
                <pt idx="94">
                  <v>286.8988421052632</v>
                </pt>
                <pt idx="95">
                  <v>286.7058333333333</v>
                </pt>
                <pt idx="96">
                  <v>286.5964948453608</v>
                </pt>
                <pt idx="97">
                  <v>286.4784693877551</v>
                </pt>
                <pt idx="98">
                  <v>286.4430303030303</v>
                </pt>
                <pt idx="99">
                  <v>286.4103</v>
                </pt>
                <pt idx="100">
                  <v>286.3327722772277</v>
                </pt>
                <pt idx="101">
                  <v>286.3464705882353</v>
                </pt>
                <pt idx="102">
                  <v>286.4188349514563</v>
                </pt>
                <pt idx="103">
                  <v>286.4443269230769</v>
                </pt>
                <pt idx="104">
                  <v>286.5082857142857</v>
                </pt>
                <pt idx="105">
                  <v>286.6125471698113</v>
                </pt>
                <pt idx="106">
                  <v>286.7435514018692</v>
                </pt>
                <pt idx="107">
                  <v>286.9009259259259</v>
                </pt>
                <pt idx="108">
                  <v>287.1140366972477</v>
                </pt>
                <pt idx="109">
                  <v>287.3676363636363</v>
                </pt>
                <pt idx="110">
                  <v>287.5842342342343</v>
                </pt>
                <pt idx="111">
                  <v>287.7633928571428</v>
                </pt>
                <pt idx="112">
                  <v>287.9561061946903</v>
                </pt>
                <pt idx="113">
                  <v>288.1293859649123</v>
                </pt>
                <pt idx="114">
                  <v>288.3626956521739</v>
                </pt>
                <pt idx="115">
                  <v>288.5762931034483</v>
                </pt>
                <pt idx="116">
                  <v>288.8382905982906</v>
                </pt>
                <pt idx="117">
                  <v>289.0756779661017</v>
                </pt>
                <pt idx="118">
                  <v>289.326218487395</v>
                </pt>
              </numCache>
            </numRef>
          </val>
          <smooth val="0"/>
        </ser>
        <ser>
          <idx val="3"/>
          <order val="3"/>
          <tx>
            <strRef>
              <f>Data!$E$1</f>
              <strCache>
                <ptCount val="1"/>
                <pt idx="0">
                  <v>upper</v>
                </pt>
              </strCache>
            </strRef>
          </tx>
          <spPr>
            <a:ln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numRef>
              <f>Data!$A$2:$A$120</f>
              <numCache>
                <formatCode>m/d/yyyy</formatCode>
                <ptCount val="119"/>
                <pt idx="0">
                  <v>43802</v>
                </pt>
                <pt idx="1">
                  <v>43803</v>
                </pt>
                <pt idx="2">
                  <v>43804</v>
                </pt>
                <pt idx="3">
                  <v>43805</v>
                </pt>
                <pt idx="4">
                  <v>43808</v>
                </pt>
                <pt idx="5">
                  <v>43809</v>
                </pt>
                <pt idx="6">
                  <v>43810</v>
                </pt>
                <pt idx="7">
                  <v>43811</v>
                </pt>
                <pt idx="8">
                  <v>43812</v>
                </pt>
                <pt idx="9">
                  <v>43815</v>
                </pt>
                <pt idx="10">
                  <v>43816</v>
                </pt>
                <pt idx="11">
                  <v>43817</v>
                </pt>
                <pt idx="12">
                  <v>43818</v>
                </pt>
                <pt idx="13">
                  <v>43819</v>
                </pt>
                <pt idx="14">
                  <v>43822</v>
                </pt>
                <pt idx="15">
                  <v>43823</v>
                </pt>
                <pt idx="16">
                  <v>43825</v>
                </pt>
                <pt idx="17">
                  <v>43826</v>
                </pt>
                <pt idx="18">
                  <v>43829</v>
                </pt>
                <pt idx="19">
                  <v>43830</v>
                </pt>
                <pt idx="20">
                  <v>43832</v>
                </pt>
                <pt idx="21">
                  <v>43833</v>
                </pt>
                <pt idx="22">
                  <v>43836</v>
                </pt>
                <pt idx="23">
                  <v>43837</v>
                </pt>
                <pt idx="24">
                  <v>43838</v>
                </pt>
                <pt idx="25">
                  <v>43839</v>
                </pt>
                <pt idx="26">
                  <v>43840</v>
                </pt>
                <pt idx="27">
                  <v>43843</v>
                </pt>
                <pt idx="28">
                  <v>43844</v>
                </pt>
                <pt idx="29">
                  <v>43845</v>
                </pt>
                <pt idx="30">
                  <v>43846</v>
                </pt>
                <pt idx="31">
                  <v>43847</v>
                </pt>
                <pt idx="32">
                  <v>43851</v>
                </pt>
                <pt idx="33">
                  <v>43852</v>
                </pt>
                <pt idx="34">
                  <v>43853</v>
                </pt>
                <pt idx="35">
                  <v>43854</v>
                </pt>
                <pt idx="36">
                  <v>43857</v>
                </pt>
                <pt idx="37">
                  <v>43858</v>
                </pt>
                <pt idx="38">
                  <v>43859</v>
                </pt>
                <pt idx="39">
                  <v>43860</v>
                </pt>
                <pt idx="40">
                  <v>43861</v>
                </pt>
                <pt idx="41">
                  <v>43864</v>
                </pt>
                <pt idx="42">
                  <v>43865</v>
                </pt>
                <pt idx="43">
                  <v>43866</v>
                </pt>
                <pt idx="44">
                  <v>43867</v>
                </pt>
                <pt idx="45">
                  <v>43868</v>
                </pt>
                <pt idx="46">
                  <v>43871</v>
                </pt>
                <pt idx="47">
                  <v>43872</v>
                </pt>
                <pt idx="48">
                  <v>43873</v>
                </pt>
                <pt idx="49">
                  <v>43874</v>
                </pt>
                <pt idx="50">
                  <v>43875</v>
                </pt>
                <pt idx="51">
                  <v>43879</v>
                </pt>
                <pt idx="52">
                  <v>43880</v>
                </pt>
                <pt idx="53">
                  <v>43881</v>
                </pt>
                <pt idx="54">
                  <v>43882</v>
                </pt>
                <pt idx="55">
                  <v>43885</v>
                </pt>
                <pt idx="56">
                  <v>43886</v>
                </pt>
                <pt idx="57">
                  <v>43887</v>
                </pt>
                <pt idx="58">
                  <v>43888</v>
                </pt>
                <pt idx="59">
                  <v>43889</v>
                </pt>
                <pt idx="60">
                  <v>43892</v>
                </pt>
                <pt idx="61">
                  <v>43893</v>
                </pt>
                <pt idx="62">
                  <v>43894</v>
                </pt>
                <pt idx="63">
                  <v>43895</v>
                </pt>
                <pt idx="64">
                  <v>43896</v>
                </pt>
                <pt idx="65">
                  <v>43899</v>
                </pt>
                <pt idx="66">
                  <v>43900</v>
                </pt>
                <pt idx="67">
                  <v>43901</v>
                </pt>
                <pt idx="68">
                  <v>43902</v>
                </pt>
                <pt idx="69">
                  <v>43903</v>
                </pt>
                <pt idx="70">
                  <v>43906</v>
                </pt>
                <pt idx="71">
                  <v>43907</v>
                </pt>
                <pt idx="72">
                  <v>43908</v>
                </pt>
                <pt idx="73">
                  <v>43909</v>
                </pt>
                <pt idx="74">
                  <v>43910</v>
                </pt>
                <pt idx="75">
                  <v>43913</v>
                </pt>
                <pt idx="76">
                  <v>43914</v>
                </pt>
                <pt idx="77">
                  <v>43915</v>
                </pt>
                <pt idx="78">
                  <v>43916</v>
                </pt>
                <pt idx="79">
                  <v>43917</v>
                </pt>
                <pt idx="80">
                  <v>43920</v>
                </pt>
                <pt idx="81">
                  <v>43921</v>
                </pt>
                <pt idx="82">
                  <v>43922</v>
                </pt>
                <pt idx="83">
                  <v>43923</v>
                </pt>
                <pt idx="84">
                  <v>43924</v>
                </pt>
                <pt idx="85">
                  <v>43927</v>
                </pt>
                <pt idx="86">
                  <v>43928</v>
                </pt>
                <pt idx="87">
                  <v>43929</v>
                </pt>
                <pt idx="88">
                  <v>43930</v>
                </pt>
                <pt idx="89">
                  <v>43934</v>
                </pt>
                <pt idx="90">
                  <v>43935</v>
                </pt>
                <pt idx="91">
                  <v>43936</v>
                </pt>
                <pt idx="92">
                  <v>43937</v>
                </pt>
                <pt idx="93">
                  <v>43938</v>
                </pt>
                <pt idx="94">
                  <v>43941</v>
                </pt>
                <pt idx="95">
                  <v>43942</v>
                </pt>
                <pt idx="96">
                  <v>43943</v>
                </pt>
                <pt idx="97">
                  <v>43944</v>
                </pt>
                <pt idx="98">
                  <v>43945</v>
                </pt>
                <pt idx="99">
                  <v>43948</v>
                </pt>
                <pt idx="100">
                  <v>43949</v>
                </pt>
                <pt idx="101">
                  <v>43950</v>
                </pt>
                <pt idx="102">
                  <v>43951</v>
                </pt>
                <pt idx="103">
                  <v>43952</v>
                </pt>
                <pt idx="104">
                  <v>43955</v>
                </pt>
                <pt idx="105">
                  <v>43956</v>
                </pt>
                <pt idx="106">
                  <v>43957</v>
                </pt>
                <pt idx="107">
                  <v>43958</v>
                </pt>
                <pt idx="108">
                  <v>43959</v>
                </pt>
                <pt idx="109">
                  <v>43962</v>
                </pt>
                <pt idx="110">
                  <v>43963</v>
                </pt>
                <pt idx="111">
                  <v>43964</v>
                </pt>
                <pt idx="112">
                  <v>43965</v>
                </pt>
                <pt idx="113">
                  <v>43966</v>
                </pt>
                <pt idx="114">
                  <v>43969</v>
                </pt>
                <pt idx="115">
                  <v>43970</v>
                </pt>
                <pt idx="116">
                  <v>43971</v>
                </pt>
                <pt idx="117">
                  <v>43972</v>
                </pt>
                <pt idx="118">
                  <v>43973</v>
                </pt>
              </numCache>
            </numRef>
          </cat>
          <val>
            <numRef>
              <f>Data!$E$2:$E$120</f>
              <numCache>
                <formatCode>General</formatCode>
                <ptCount val="119"/>
                <pt idx="0">
                  <v>259.45</v>
                </pt>
                <pt idx="1">
                  <v>261.74</v>
                </pt>
                <pt idx="2">
                  <v>264.7857552157074</v>
                </pt>
                <pt idx="3">
                  <v>268.6356476647749</v>
                </pt>
                <pt idx="4">
                  <v>268.8293037361034</v>
                </pt>
                <pt idx="5">
                  <v>269.3267518765837</v>
                </pt>
                <pt idx="6">
                  <v>270.2494651397618</v>
                </pt>
                <pt idx="7">
                  <v>271.0217405561833</v>
                </pt>
                <pt idx="8">
                  <v>272.488997520229</v>
                </pt>
                <pt idx="9">
                  <v>274.7397618665584</v>
                </pt>
                <pt idx="10">
                  <v>276.4169733664368</v>
                </pt>
                <pt idx="11">
                  <v>277.5159152376512</v>
                </pt>
                <pt idx="12">
                  <v>278.409700041811</v>
                </pt>
                <pt idx="13">
                  <v>279.028279560546</v>
                </pt>
                <pt idx="14">
                  <v>280.2141742154338</v>
                </pt>
                <pt idx="15">
                  <v>281.2077377971284</v>
                </pt>
                <pt idx="16">
                  <v>282.8774033720675</v>
                </pt>
                <pt idx="17">
                  <v>284.2104561151871</v>
                </pt>
                <pt idx="18">
                  <v>285.5476768948726</v>
                </pt>
                <pt idx="19">
                  <v>286.9428848345105</v>
                </pt>
                <pt idx="20">
                  <v>289.013268735126</v>
                </pt>
                <pt idx="21">
                  <v>290.3710068315314</v>
                </pt>
                <pt idx="22">
                  <v>291.8032891990236</v>
                </pt>
                <pt idx="23">
                  <v>292.8906014990593</v>
                </pt>
                <pt idx="24">
                  <v>294.3287162499599</v>
                </pt>
                <pt idx="25">
                  <v>296.2726385312581</v>
                </pt>
                <pt idx="26">
                  <v>298.0268136992483</v>
                </pt>
                <pt idx="27">
                  <v>300.2502024830731</v>
                </pt>
                <pt idx="28">
                  <v>301.7685972422622</v>
                </pt>
                <pt idx="29">
                  <v>303.0039554542231</v>
                </pt>
                <pt idx="30">
                  <v>304.4319288013671</v>
                </pt>
                <pt idx="31">
                  <v>306.000844672479</v>
                </pt>
                <pt idx="32">
                  <v>307.2395411417914</v>
                </pt>
                <pt idx="33">
                  <v>308.4439541595455</v>
                </pt>
                <pt idx="34">
                  <v>309.6468459494087</v>
                </pt>
                <pt idx="35">
                  <v>310.6806489262122</v>
                </pt>
                <pt idx="36">
                  <v>311.0908542572965</v>
                </pt>
                <pt idx="37">
                  <v>311.9485900699631</v>
                </pt>
                <pt idx="38">
                  <v>313.1517805870577</v>
                </pt>
                <pt idx="39">
                  <v>314.2275285140278</v>
                </pt>
                <pt idx="40">
                  <v>314.4865322029499</v>
                </pt>
                <pt idx="41">
                  <v>314.6917246418229</v>
                </pt>
                <pt idx="42">
                  <v>315.3389233976079</v>
                </pt>
                <pt idx="43">
                  <v>316.0725905387246</v>
                </pt>
                <pt idx="44">
                  <v>316.9509460437172</v>
                </pt>
                <pt idx="45">
                  <v>317.5162276986811</v>
                </pt>
                <pt idx="46">
                  <v>318.114628826591</v>
                </pt>
                <pt idx="47">
                  <v>318.5908364284625</v>
                </pt>
                <pt idx="48">
                  <v>319.3801366398248</v>
                </pt>
                <pt idx="49">
                  <v>320.0133896884654</v>
                </pt>
                <pt idx="50">
                  <v>320.6124340448814</v>
                </pt>
                <pt idx="51">
                  <v>320.9427103475955</v>
                </pt>
                <pt idx="52">
                  <v>321.4285808823723</v>
                </pt>
                <pt idx="53">
                  <v>321.7642127801259</v>
                </pt>
                <pt idx="54">
                  <v>321.8521795267922</v>
                </pt>
                <pt idx="55">
                  <v>321.6152591960781</v>
                </pt>
                <pt idx="56">
                  <v>321.279772860553</v>
                </pt>
                <pt idx="57">
                  <v>320.9895908811079</v>
                </pt>
                <pt idx="58">
                  <v>320.6698469283972</v>
                </pt>
                <pt idx="59">
                  <v>320.3503777874325</v>
                </pt>
                <pt idx="60">
                  <v>320.163076879354</v>
                </pt>
                <pt idx="61">
                  <v>319.8730266388069</v>
                </pt>
                <pt idx="62">
                  <v>319.7618791517286</v>
                </pt>
                <pt idx="63">
                  <v>319.5159453536734</v>
                </pt>
                <pt idx="64">
                  <v>319.2430380365439</v>
                </pt>
                <pt idx="65">
                  <v>319.0139186256769</v>
                </pt>
                <pt idx="66">
                  <v>318.7302182580705</v>
                </pt>
                <pt idx="67">
                  <v>318.4420062266547</v>
                </pt>
                <pt idx="68">
                  <v>318.4693270468081</v>
                </pt>
                <pt idx="69">
                  <v>318.1736766091361</v>
                </pt>
                <pt idx="70">
                  <v>318.266881026673</v>
                </pt>
                <pt idx="71">
                  <v>318.1202549783737</v>
                </pt>
                <pt idx="72">
                  <v>318.0409875818414</v>
                </pt>
                <pt idx="73">
                  <v>317.958589124913</v>
                </pt>
                <pt idx="74">
                  <v>318.1321914422645</v>
                </pt>
                <pt idx="75">
                  <v>318.3345563434794</v>
                </pt>
                <pt idx="76">
                  <v>318.1091068707503</v>
                </pt>
                <pt idx="77">
                  <v>317.8841304503978</v>
                </pt>
                <pt idx="78">
                  <v>317.5645415742569</v>
                </pt>
                <pt idx="79">
                  <v>317.3047744993851</v>
                </pt>
                <pt idx="80">
                  <v>316.996583245246</v>
                </pt>
                <pt idx="81">
                  <v>316.6901452818586</v>
                </pt>
                <pt idx="82">
                  <v>316.4730955717261</v>
                </pt>
                <pt idx="83">
                  <v>316.2114488239739</v>
                </pt>
                <pt idx="84">
                  <v>315.9700021827483</v>
                </pt>
                <pt idx="85">
                  <v>315.6476561386544</v>
                </pt>
                <pt idx="86">
                  <v>315.3284784247085</v>
                </pt>
                <pt idx="87">
                  <v>315.0207765881516</v>
                </pt>
                <pt idx="88">
                  <v>314.7234550939456</v>
                </pt>
                <pt idx="89">
                  <v>314.4542107899163</v>
                </pt>
                <pt idx="90">
                  <v>314.3030404385281</v>
                </pt>
                <pt idx="91">
                  <v>314.1272625009483</v>
                </pt>
                <pt idx="92">
                  <v>313.9774260089289</v>
                </pt>
                <pt idx="93">
                  <v>313.7921476416534</v>
                </pt>
                <pt idx="94">
                  <v>313.5645683771397</v>
                </pt>
                <pt idx="95">
                  <v>313.2989348693625</v>
                </pt>
                <pt idx="96">
                  <v>313.0738449806768</v>
                </pt>
                <pt idx="97">
                  <v>312.846019688868</v>
                </pt>
                <pt idx="98">
                  <v>312.679418883907</v>
                </pt>
                <pt idx="99">
                  <v>312.5172082985711</v>
                </pt>
                <pt idx="100">
                  <v>312.3216832071682</v>
                </pt>
                <pt idx="101">
                  <v>312.2080375246372</v>
                </pt>
                <pt idx="102">
                  <v>312.1649292843827</v>
                </pt>
                <pt idx="103">
                  <v>312.0676491107165</v>
                </pt>
                <pt idx="104">
                  <v>312.0176403553597</v>
                </pt>
                <pt idx="105">
                  <v>312.0237580021341</v>
                </pt>
                <pt idx="106">
                  <v>312.0716773311297</v>
                </pt>
                <pt idx="107">
                  <v>312.1640227324098</v>
                </pt>
                <pt idx="108">
                  <v>312.3583180959745</v>
                </pt>
                <pt idx="109">
                  <v>312.6360047293969</v>
                </pt>
                <pt idx="110">
                  <v>312.8408944226492</v>
                </pt>
                <pt idx="111">
                  <v>312.9777977732664</v>
                </pt>
                <pt idx="112">
                  <v>313.1414088490963</v>
                </pt>
                <pt idx="113">
                  <v>313.2715490313242</v>
                </pt>
                <pt idx="114">
                  <v>313.5189474405029</v>
                </pt>
                <pt idx="115">
                  <v>313.7283955565364</v>
                </pt>
                <pt idx="116">
                  <v>314.0411422308198</v>
                </pt>
                <pt idx="117">
                  <v>314.3025305371629</v>
                </pt>
                <pt idx="118">
                  <v>314.5938492899144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69082744"/>
        <axId val="569085368"/>
      </lineChart>
      <dateAx>
        <axId val="569082744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9085368"/>
        <crosses val="autoZero"/>
        <lblOffset val="100"/>
        <baseTimeUnit val="days"/>
      </dateAx>
      <valAx>
        <axId val="569085368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.00_);[Red]\(&quot;$&quot;#,##0.00\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908274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410518214379007"/>
          <y val="0.02387205387205388"/>
          <w val="0.9366831404573275"/>
          <h val="0.862070309393144"/>
        </manualLayout>
      </layout>
      <lineChart>
        <grouping val="standard"/>
        <varyColors val="0"/>
        <ser>
          <idx val="0"/>
          <order val="0"/>
          <tx>
            <strRef>
              <f>MACD!$B$1</f>
              <strCache>
                <ptCount val="1"/>
                <pt idx="0">
                  <v>Close</v>
                </pt>
              </strCache>
            </strRef>
          </tx>
          <spPr>
            <a:ln cmpd="sng" w="28575">
              <a:solidFill>
                <a:srgbClr val="4472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MACD!$B$2:$B$254</f>
              <numCache>
                <formatCode>General</formatCode>
                <ptCount val="253"/>
                <pt idx="0">
                  <v>7.81</v>
                </pt>
                <pt idx="1">
                  <v>7.61</v>
                </pt>
                <pt idx="2">
                  <v>7.22</v>
                </pt>
                <pt idx="3">
                  <v>7.49</v>
                </pt>
                <pt idx="4">
                  <v>7.85</v>
                </pt>
                <pt idx="5">
                  <v>7.69</v>
                </pt>
                <pt idx="6">
                  <v>7.55</v>
                </pt>
                <pt idx="7">
                  <v>7.24</v>
                </pt>
                <pt idx="8">
                  <v>6.86</v>
                </pt>
                <pt idx="9">
                  <v>7.43</v>
                </pt>
                <pt idx="10">
                  <v>7.33</v>
                </pt>
                <pt idx="11">
                  <v>7.21</v>
                </pt>
                <pt idx="12">
                  <v>7.26</v>
                </pt>
                <pt idx="13">
                  <v>7.39</v>
                </pt>
                <pt idx="14">
                  <v>7.25</v>
                </pt>
                <pt idx="15">
                  <v>7.01</v>
                </pt>
                <pt idx="16">
                  <v>6.8</v>
                </pt>
                <pt idx="17">
                  <v>6.27</v>
                </pt>
                <pt idx="18">
                  <v>6.22</v>
                </pt>
                <pt idx="19">
                  <v>6.44</v>
                </pt>
                <pt idx="20">
                  <v>6.25</v>
                </pt>
                <pt idx="21">
                  <v>6.39</v>
                </pt>
                <pt idx="22">
                  <v>6.36</v>
                </pt>
                <pt idx="23">
                  <v>6.29</v>
                </pt>
                <pt idx="24">
                  <v>6.05</v>
                </pt>
                <pt idx="25">
                  <v>6.21</v>
                </pt>
                <pt idx="26">
                  <v>6.41</v>
                </pt>
                <pt idx="27">
                  <v>6.44</v>
                </pt>
                <pt idx="28">
                  <v>6.58</v>
                </pt>
                <pt idx="29">
                  <v>6.29</v>
                </pt>
                <pt idx="30">
                  <v>6.52</v>
                </pt>
                <pt idx="31">
                  <v>6.56</v>
                </pt>
                <pt idx="32">
                  <v>7.08</v>
                </pt>
                <pt idx="33">
                  <v>6.92</v>
                </pt>
                <pt idx="34">
                  <v>6.63</v>
                </pt>
                <pt idx="35">
                  <v>6.28</v>
                </pt>
                <pt idx="36">
                  <v>5.83</v>
                </pt>
                <pt idx="37">
                  <v>6.1</v>
                </pt>
                <pt idx="38">
                  <v>6.61</v>
                </pt>
                <pt idx="39">
                  <v>6.85</v>
                </pt>
                <pt idx="40">
                  <v>6.43</v>
                </pt>
                <pt idx="41">
                  <v>6.33</v>
                </pt>
                <pt idx="42">
                  <v>6.27</v>
                </pt>
                <pt idx="43">
                  <v>6.07</v>
                </pt>
                <pt idx="44">
                  <v>5.94</v>
                </pt>
                <pt idx="45">
                  <v>5.83</v>
                </pt>
                <pt idx="46">
                  <v>5.9</v>
                </pt>
                <pt idx="47">
                  <v>5.93</v>
                </pt>
                <pt idx="48">
                  <v>5.97</v>
                </pt>
                <pt idx="49">
                  <v>5.99</v>
                </pt>
                <pt idx="50">
                  <v>5.65</v>
                </pt>
                <pt idx="51">
                  <v>5.77</v>
                </pt>
                <pt idx="52">
                  <v>5.58</v>
                </pt>
                <pt idx="53">
                  <v>5.66</v>
                </pt>
                <pt idx="54">
                  <v>5.57</v>
                </pt>
                <pt idx="55">
                  <v>5.68</v>
                </pt>
                <pt idx="56">
                  <v>5.66</v>
                </pt>
                <pt idx="57">
                  <v>5.47</v>
                </pt>
                <pt idx="58">
                  <v>5.57</v>
                </pt>
                <pt idx="59">
                  <v>5.37</v>
                </pt>
                <pt idx="60">
                  <v>5</v>
                </pt>
                <pt idx="61">
                  <v>5.15</v>
                </pt>
                <pt idx="62">
                  <v>5.02</v>
                </pt>
                <pt idx="63">
                  <v>5.13</v>
                </pt>
                <pt idx="64">
                  <v>5.09</v>
                </pt>
                <pt idx="65">
                  <v>4.94</v>
                </pt>
                <pt idx="66">
                  <v>4.65</v>
                </pt>
                <pt idx="67">
                  <v>4.49</v>
                </pt>
                <pt idx="68">
                  <v>4.13</v>
                </pt>
                <pt idx="69">
                  <v>4.26</v>
                </pt>
                <pt idx="70">
                  <v>4.26</v>
                </pt>
                <pt idx="71">
                  <v>4.21</v>
                </pt>
                <pt idx="72">
                  <v>4.3</v>
                </pt>
                <pt idx="73">
                  <v>4.31</v>
                </pt>
                <pt idx="74">
                  <v>4.77</v>
                </pt>
                <pt idx="75">
                  <v>4.94</v>
                </pt>
                <pt idx="76">
                  <v>4.71</v>
                </pt>
                <pt idx="77">
                  <v>4.75</v>
                </pt>
                <pt idx="78">
                  <v>4.73</v>
                </pt>
                <pt idx="79">
                  <v>4.54</v>
                </pt>
                <pt idx="80">
                  <v>4.5</v>
                </pt>
                <pt idx="81">
                  <v>4.34</v>
                </pt>
                <pt idx="82">
                  <v>4.19</v>
                </pt>
                <pt idx="83">
                  <v>4.22</v>
                </pt>
                <pt idx="84">
                  <v>4.16</v>
                </pt>
                <pt idx="85">
                  <v>4.19</v>
                </pt>
                <pt idx="86">
                  <v>4.18</v>
                </pt>
                <pt idx="87">
                  <v>3.92</v>
                </pt>
                <pt idx="88">
                  <v>3.8</v>
                </pt>
                <pt idx="89">
                  <v>3.69</v>
                </pt>
                <pt idx="90">
                  <v>3.67</v>
                </pt>
                <pt idx="91">
                  <v>3.44</v>
                </pt>
                <pt idx="92">
                  <v>3.54</v>
                </pt>
                <pt idx="93">
                  <v>3.58</v>
                </pt>
                <pt idx="94">
                  <v>3.56</v>
                </pt>
                <pt idx="95">
                  <v>3.42</v>
                </pt>
                <pt idx="96">
                  <v>3.22</v>
                </pt>
                <pt idx="97">
                  <v>3.15</v>
                </pt>
                <pt idx="98">
                  <v>3.15</v>
                </pt>
                <pt idx="99">
                  <v>2.72</v>
                </pt>
                <pt idx="100">
                  <v>3.16</v>
                </pt>
                <pt idx="101">
                  <v>3.26</v>
                </pt>
                <pt idx="102">
                  <v>3.54</v>
                </pt>
                <pt idx="103">
                  <v>3.44</v>
                </pt>
                <pt idx="104">
                  <v>3.73</v>
                </pt>
                <pt idx="105">
                  <v>3.6</v>
                </pt>
                <pt idx="106">
                  <v>3.56</v>
                </pt>
                <pt idx="107">
                  <v>3.54</v>
                </pt>
                <pt idx="108">
                  <v>3.6</v>
                </pt>
                <pt idx="109">
                  <v>3.56</v>
                </pt>
                <pt idx="110">
                  <v>3.77</v>
                </pt>
                <pt idx="111">
                  <v>3.64</v>
                </pt>
                <pt idx="112">
                  <v>3.39</v>
                </pt>
                <pt idx="113">
                  <v>3.35</v>
                </pt>
                <pt idx="114">
                  <v>3.33</v>
                </pt>
                <pt idx="115">
                  <v>3.41</v>
                </pt>
                <pt idx="116">
                  <v>3.26</v>
                </pt>
                <pt idx="117">
                  <v>3.45</v>
                </pt>
                <pt idx="118">
                  <v>3.7</v>
                </pt>
                <pt idx="119">
                  <v>3.52</v>
                </pt>
                <pt idx="120">
                  <v>3.66</v>
                </pt>
                <pt idx="121">
                  <v>3.39</v>
                </pt>
                <pt idx="122">
                  <v>2.73</v>
                </pt>
                <pt idx="123">
                  <v>2.51</v>
                </pt>
                <pt idx="124">
                  <v>2.47</v>
                </pt>
                <pt idx="125">
                  <v>2.29</v>
                </pt>
                <pt idx="126">
                  <v>2.06</v>
                </pt>
                <pt idx="127">
                  <v>2.32</v>
                </pt>
                <pt idx="128">
                  <v>2.46</v>
                </pt>
                <pt idx="129">
                  <v>2.86</v>
                </pt>
                <pt idx="130">
                  <v>2.64</v>
                </pt>
                <pt idx="131">
                  <v>2.53</v>
                </pt>
                <pt idx="132">
                  <v>2.54</v>
                </pt>
                <pt idx="133">
                  <v>2.7</v>
                </pt>
                <pt idx="134">
                  <v>2.69</v>
                </pt>
                <pt idx="135">
                  <v>2.69</v>
                </pt>
                <pt idx="136">
                  <v>2.83</v>
                </pt>
                <pt idx="137">
                  <v>2.57</v>
                </pt>
                <pt idx="138">
                  <v>2.62</v>
                </pt>
                <pt idx="139">
                  <v>2.59</v>
                </pt>
                <pt idx="140">
                  <v>2.69</v>
                </pt>
                <pt idx="141">
                  <v>2.58</v>
                </pt>
                <pt idx="142">
                  <v>2.56</v>
                </pt>
                <pt idx="143">
                  <v>2.57</v>
                </pt>
                <pt idx="144">
                  <v>2.59</v>
                </pt>
                <pt idx="145">
                  <v>2.56</v>
                </pt>
                <pt idx="146">
                  <v>2.53</v>
                </pt>
                <pt idx="147">
                  <v>2.36</v>
                </pt>
                <pt idx="148">
                  <v>2.44</v>
                </pt>
                <pt idx="149">
                  <v>2.38</v>
                </pt>
                <pt idx="150">
                  <v>2.47</v>
                </pt>
                <pt idx="151">
                  <v>2.51</v>
                </pt>
                <pt idx="152">
                  <v>2.34</v>
                </pt>
                <pt idx="153">
                  <v>2.35</v>
                </pt>
                <pt idx="154">
                  <v>2.23</v>
                </pt>
                <pt idx="155">
                  <v>2.45</v>
                </pt>
                <pt idx="156">
                  <v>2.33</v>
                </pt>
                <pt idx="157">
                  <v>2.27</v>
                </pt>
                <pt idx="158">
                  <v>2.18</v>
                </pt>
                <pt idx="159">
                  <v>2.06</v>
                </pt>
                <pt idx="160">
                  <v>2.13</v>
                </pt>
                <pt idx="161">
                  <v>2.1</v>
                </pt>
                <pt idx="162">
                  <v>2.02</v>
                </pt>
                <pt idx="163">
                  <v>2.23</v>
                </pt>
                <pt idx="164">
                  <v>2.16</v>
                </pt>
                <pt idx="165">
                  <v>3.14</v>
                </pt>
                <pt idx="166">
                  <v>3.4</v>
                </pt>
                <pt idx="167">
                  <v>3.26</v>
                </pt>
                <pt idx="168">
                  <v>3.01</v>
                </pt>
                <pt idx="169">
                  <v>2.92</v>
                </pt>
                <pt idx="170">
                  <v>2.89</v>
                </pt>
                <pt idx="171">
                  <v>2.76</v>
                </pt>
                <pt idx="172">
                  <v>2.61</v>
                </pt>
                <pt idx="173">
                  <v>2.72</v>
                </pt>
                <pt idx="174">
                  <v>2.72</v>
                </pt>
                <pt idx="175">
                  <v>2.63</v>
                </pt>
                <pt idx="176">
                  <v>2.59</v>
                </pt>
                <pt idx="177">
                  <v>2.53</v>
                </pt>
                <pt idx="178">
                  <v>2.61</v>
                </pt>
                <pt idx="179">
                  <v>2.53</v>
                </pt>
                <pt idx="180">
                  <v>2.35</v>
                </pt>
                <pt idx="181">
                  <v>2.27</v>
                </pt>
                <pt idx="182">
                  <v>2.31</v>
                </pt>
                <pt idx="183">
                  <v>2.32</v>
                </pt>
                <pt idx="184">
                  <v>2.21</v>
                </pt>
                <pt idx="185">
                  <v>2.4</v>
                </pt>
                <pt idx="186">
                  <v>2.72</v>
                </pt>
                <pt idx="187">
                  <v>2.68</v>
                </pt>
                <pt idx="188">
                  <v>2.68</v>
                </pt>
                <pt idx="189">
                  <v>2.68</v>
                </pt>
                <pt idx="190">
                  <v>2.68</v>
                </pt>
                <pt idx="191">
                  <v>2.68</v>
                </pt>
                <pt idx="192">
                  <v>2.68</v>
                </pt>
                <pt idx="193">
                  <v>2.68</v>
                </pt>
                <pt idx="194">
                  <v>2.68</v>
                </pt>
                <pt idx="195">
                  <v>2.68</v>
                </pt>
                <pt idx="196">
                  <v>2.68</v>
                </pt>
                <pt idx="197">
                  <v>2.68</v>
                </pt>
                <pt idx="198">
                  <v>2.68</v>
                </pt>
                <pt idx="199">
                  <v>2.68</v>
                </pt>
                <pt idx="200">
                  <v>2.68</v>
                </pt>
                <pt idx="201">
                  <v>2.68</v>
                </pt>
                <pt idx="202">
                  <v>2.68</v>
                </pt>
                <pt idx="203">
                  <v>2.68</v>
                </pt>
                <pt idx="204">
                  <v>2.68</v>
                </pt>
                <pt idx="205">
                  <v>2.68</v>
                </pt>
                <pt idx="206">
                  <v>2.68</v>
                </pt>
                <pt idx="207">
                  <v>2.68</v>
                </pt>
                <pt idx="208">
                  <v>2.68</v>
                </pt>
                <pt idx="209">
                  <v>2.68</v>
                </pt>
                <pt idx="210">
                  <v>2.68</v>
                </pt>
                <pt idx="211">
                  <v>2.68</v>
                </pt>
                <pt idx="212">
                  <v>2.68</v>
                </pt>
                <pt idx="213">
                  <v>2.68</v>
                </pt>
                <pt idx="214">
                  <v>2.68</v>
                </pt>
                <pt idx="215">
                  <v>2.68</v>
                </pt>
                <pt idx="216">
                  <v>2.68</v>
                </pt>
                <pt idx="217">
                  <v>2.68</v>
                </pt>
                <pt idx="218">
                  <v>2.68</v>
                </pt>
                <pt idx="219">
                  <v>2.68</v>
                </pt>
                <pt idx="220">
                  <v>2.68</v>
                </pt>
                <pt idx="221">
                  <v>2.68</v>
                </pt>
                <pt idx="222">
                  <v>2.68</v>
                </pt>
                <pt idx="223">
                  <v>2.68</v>
                </pt>
                <pt idx="224">
                  <v>2.68</v>
                </pt>
                <pt idx="225">
                  <v>2.68</v>
                </pt>
                <pt idx="226">
                  <v>2.68</v>
                </pt>
                <pt idx="227">
                  <v>2.68</v>
                </pt>
                <pt idx="228">
                  <v>2.68</v>
                </pt>
                <pt idx="229">
                  <v>2.68</v>
                </pt>
                <pt idx="230">
                  <v>2.68</v>
                </pt>
                <pt idx="231">
                  <v>2.68</v>
                </pt>
                <pt idx="232">
                  <v>2.68</v>
                </pt>
                <pt idx="233">
                  <v>2.68</v>
                </pt>
                <pt idx="234">
                  <v>2.68</v>
                </pt>
                <pt idx="235">
                  <v>2.68</v>
                </pt>
                <pt idx="236">
                  <v>2.68</v>
                </pt>
                <pt idx="237">
                  <v>2.68</v>
                </pt>
                <pt idx="238">
                  <v>2.68</v>
                </pt>
                <pt idx="239">
                  <v>2.68</v>
                </pt>
                <pt idx="240">
                  <v>2.68</v>
                </pt>
                <pt idx="241">
                  <v>2.68</v>
                </pt>
                <pt idx="242">
                  <v>2.68</v>
                </pt>
                <pt idx="243">
                  <v>2.68</v>
                </pt>
                <pt idx="244">
                  <v>2.68</v>
                </pt>
                <pt idx="245">
                  <v>2.68</v>
                </pt>
                <pt idx="246">
                  <v>2.68</v>
                </pt>
                <pt idx="247">
                  <v>2.68</v>
                </pt>
                <pt idx="248">
                  <v>2.68</v>
                </pt>
                <pt idx="249">
                  <v>2.68</v>
                </pt>
                <pt idx="250">
                  <v>2.68</v>
                </pt>
                <pt idx="251">
                  <v>2.68</v>
                </pt>
                <pt idx="252">
                  <v>2.68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54756555"/>
        <axId val="1667477337"/>
      </lineChart>
      <catAx>
        <axId val="195475655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majorTickMark val="cross"/>
        <minorTickMark val="cross"/>
        <tickLblPos val="nextTo"/>
        <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en-US"/>
          </a:p>
        </txPr>
        <crossAx val="1667477337"/>
        <crosses val="autoZero"/>
        <auto val="1"/>
        <lblAlgn val="ctr"/>
        <lblOffset val="100"/>
        <noMultiLvlLbl val="1"/>
      </catAx>
      <valAx>
        <axId val="16674773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en-US"/>
          </a:p>
        </txPr>
        <crossAx val="1954756555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tx>
            <strRef>
              <f>MACD!$E$1</f>
              <strCache>
                <ptCount val="1"/>
                <pt idx="0">
                  <v>MACD</v>
                </pt>
              </strCache>
            </strRef>
          </tx>
          <spPr>
            <a:ln cmpd="sng" w="28575">
              <a:solidFill>
                <a:srgbClr val="4472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MACD!$E$2:$E$254</f>
              <numCache>
                <formatCode>General</formatCode>
                <ptCount val="253"/>
                <pt idx="25">
                  <formatCode>0.0000</formatCode>
                  <v>-0.5183333333333344</v>
                </pt>
                <pt idx="26">
                  <formatCode>0.0000</formatCode>
                  <v>-0.4840598290598299</v>
                </pt>
                <pt idx="27">
                  <formatCode>0.0000</formatCode>
                  <v>-0.4492978547252058</v>
                </pt>
                <pt idx="28">
                  <formatCode>0.0000</formatCode>
                  <v>-0.4057743950074784</v>
                </pt>
                <pt idx="29">
                  <formatCode>0.0000</formatCode>
                  <v>-0.3901845118097436</v>
                </pt>
                <pt idx="30">
                  <formatCode>0.0000</formatCode>
                  <v>-0.3551760903663927</v>
                </pt>
                <pt idx="31">
                  <formatCode>0.0000</formatCode>
                  <v>-0.3205093659835239</v>
                </pt>
                <pt idx="32">
                  <formatCode>0.0000</formatCode>
                  <v>-0.2482148170683587</v>
                </pt>
                <pt idx="33">
                  <formatCode>0.0000</formatCode>
                  <v>-0.2015086625955842</v>
                </pt>
                <pt idx="34">
                  <formatCode>0.0000</formatCode>
                  <v>-0.185753029745455</v>
                </pt>
                <pt idx="35">
                  <formatCode>0.0000</formatCode>
                  <v>-0.1992122572304478</v>
                </pt>
                <pt idx="36">
                  <formatCode>0.0000</formatCode>
                  <v>-0.2433844467730442</v>
                </pt>
                <pt idx="37">
                  <formatCode>0.0000</formatCode>
                  <v>-0.2536802141152714</v>
                </pt>
                <pt idx="38">
                  <formatCode>0.0000</formatCode>
                  <v>-0.2181719952054468</v>
                </pt>
                <pt idx="39">
                  <formatCode>0.0000</formatCode>
                  <v>-0.1687205758862911</v>
                </pt>
                <pt idx="40">
                  <formatCode>0.0000</formatCode>
                  <v>-0.1615581182899577</v>
                </pt>
                <pt idx="41">
                  <formatCode>0.0000</formatCode>
                  <v>-0.162082596033116</v>
                </pt>
                <pt idx="42">
                  <formatCode>0.0000</formatCode>
                  <v>-0.1654327413186891</v>
                </pt>
                <pt idx="43">
                  <formatCode>0.0000</formatCode>
                  <v>-0.1821266415701359</v>
                </pt>
                <pt idx="44">
                  <formatCode>0.0000</formatCode>
                  <v>-0.2035007612364241</v>
                </pt>
                <pt idx="45">
                  <formatCode>0.0000</formatCode>
                  <v>-0.2267026981688565</v>
                </pt>
                <pt idx="46">
                  <formatCode>0.0000</formatCode>
                  <v>-0.2367133017692646</v>
                </pt>
                <pt idx="47">
                  <formatCode>0.0000</formatCode>
                  <v>-0.2394656173904481</v>
                </pt>
                <pt idx="48">
                  <formatCode>0.0000</formatCode>
                  <v>-0.2357021539325093</v>
                </pt>
                <pt idx="49">
                  <formatCode>0.0000</formatCode>
                  <v>-0.2284720654234977</v>
                </pt>
                <pt idx="50">
                  <formatCode>0.0000</formatCode>
                  <v>-0.247326303025571</v>
                </pt>
                <pt idx="51">
                  <formatCode>0.0000</formatCode>
                  <v>-0.249706958662232</v>
                </pt>
                <pt idx="52">
                  <formatCode>0.0000</formatCode>
                  <v>-0.2638831765124676</v>
                </pt>
                <pt idx="53">
                  <formatCode>0.0000</formatCode>
                  <v>-0.265600917830886</v>
                </pt>
                <pt idx="54">
                  <formatCode>0.0000</formatCode>
                  <v>-0.2710994226492378</v>
                </pt>
                <pt idx="55">
                  <formatCode>0.0000</formatCode>
                  <v>-0.2635429871348505</v>
                </pt>
                <pt idx="56">
                  <formatCode>0.0000</formatCode>
                  <v>-0.2562148056106457</v>
                </pt>
                <pt idx="57">
                  <formatCode>0.0000</formatCode>
                  <v>-0.2627102211616457</v>
                </pt>
                <pt idx="58">
                  <formatCode>0.0000</formatCode>
                  <v>-0.2568281652980513</v>
                </pt>
                <pt idx="59">
                  <formatCode>0.0000</formatCode>
                  <v>-0.265247316227736</v>
                </pt>
                <pt idx="60">
                  <formatCode>0.0000</formatCode>
                  <v>-0.2983364251757479</v>
                </pt>
                <pt idx="61">
                  <formatCode>0.0000</formatCode>
                  <v>-0.308895283466347</v>
                </pt>
                <pt idx="62">
                  <formatCode>0.0000</formatCode>
                  <v>-0.324018089437998</v>
                </pt>
                <pt idx="63">
                  <formatCode>0.0000</formatCode>
                  <v>-0.3233989990803119</v>
                </pt>
                <pt idx="64">
                  <formatCode>0.0000</formatCode>
                  <v>-0.3224193812891869</v>
                </pt>
                <pt idx="65">
                  <formatCode>0.0000</formatCode>
                  <v>-0.3299433914951235</v>
                </pt>
                <pt idx="66">
                  <formatCode>0.0000</formatCode>
                  <v>-0.3552121357704854</v>
                </pt>
                <pt idx="67">
                  <formatCode>0.0000</formatCode>
                  <v>-0.3837251162053645</v>
                </pt>
                <pt idx="68">
                  <formatCode>0.0000</formatCode>
                  <v>-0.4304093588115476</v>
                </pt>
                <pt idx="69">
                  <formatCode>0.0000</formatCode>
                  <v>-0.4517100120350639</v>
                </pt>
                <pt idx="70">
                  <formatCode>0.0000</formatCode>
                  <v>-0.4632508655630598</v>
                </pt>
                <pt idx="71">
                  <formatCode>0.0000</formatCode>
                  <v>-0.4710022366683217</v>
                </pt>
                <pt idx="72">
                  <formatCode>0.0000</formatCode>
                  <v>-0.4645282141819216</v>
                </pt>
                <pt idx="73">
                  <formatCode>0.0000</formatCode>
                  <v>-0.4533644847218428</v>
                </pt>
                <pt idx="74">
                  <formatCode>0.0000</formatCode>
                  <v>-0.4027562695070026</v>
                </pt>
                <pt idx="75">
                  <formatCode>0.0000</formatCode>
                  <v>-0.3449548898428736</v>
                </pt>
                <pt idx="76">
                  <formatCode>0.0000</formatCode>
                  <v>-0.3140853771163581</v>
                </pt>
                <pt idx="77">
                  <formatCode>0.0000</formatCode>
                  <v>-0.2831296577196145</v>
                </pt>
                <pt idx="78">
                  <formatCode>0.0000</formatCode>
                  <v>-0.2572454940017135</v>
                </pt>
                <pt idx="79">
                  <formatCode>0.0000</formatCode>
                  <v>-0.2491910011286951</v>
                </pt>
                <pt idx="80">
                  <formatCode>0.0000</formatCode>
                  <v>-0.2432316007167437</v>
                </pt>
                <pt idx="81">
                  <formatCode>0.0000</formatCode>
                  <v>-0.248554217479839</v>
                </pt>
                <pt idx="82">
                  <formatCode>0.0000</formatCode>
                  <v>-0.2618576440893312</v>
                </pt>
                <pt idx="83">
                  <formatCode>0.0000</formatCode>
                  <v>-0.2669032615857789</v>
                </pt>
                <pt idx="84">
                  <formatCode>0.0000</formatCode>
                  <v>-0.2726010728825878</v>
                </pt>
                <pt idx="85">
                  <formatCode>0.0000</formatCode>
                  <v>-0.2715654427261551</v>
                </pt>
                <pt idx="86">
                  <formatCode>0.0000</formatCode>
                  <v>-0.2684570094956031</v>
                </pt>
                <pt idx="87">
                  <formatCode>0.0000</formatCode>
                  <v>-0.2837030289361042</v>
                </pt>
                <pt idx="88">
                  <formatCode>0.0000</formatCode>
                  <v>-0.3019874825839493</v>
                </pt>
                <pt idx="89">
                  <formatCode>0.0000</formatCode>
                  <v>-0.3216463852130698</v>
                </pt>
                <pt idx="90">
                  <formatCode>0.0000</formatCode>
                  <v>-0.3349786150767615</v>
                </pt>
                <pt idx="91">
                  <formatCode>0.0000</formatCode>
                  <v>-0.3599542525474408</v>
                </pt>
                <pt idx="92">
                  <formatCode>0.0000</formatCode>
                  <v>-0.3674428089413064</v>
                </pt>
                <pt idx="93">
                  <formatCode>0.0000</formatCode>
                  <v>-0.3659316459001323</v>
                </pt>
                <pt idx="94">
                  <formatCode>0.0000</formatCode>
                  <v>-0.3621729666410913</v>
                </pt>
                <pt idx="95">
                  <formatCode>0.0000</formatCode>
                  <v>-0.3662688963767016</v>
                </pt>
                <pt idx="96">
                  <formatCode>0.0000</formatCode>
                  <v>-0.3812583695726737</v>
                </pt>
                <pt idx="97">
                  <formatCode>0.0000</formatCode>
                  <v>-0.3942414796883478</v>
                </pt>
                <pt idx="98">
                  <formatCode>0.0000</formatCode>
                  <v>-0.3999206516628693</v>
                </pt>
                <pt idx="99">
                  <formatCode>0.0000</formatCode>
                  <v>-0.4341146393732451</v>
                </pt>
                <pt idx="100">
                  <formatCode>0.0000</formatCode>
                  <v>-0.4208579102076051</v>
                </pt>
                <pt idx="101">
                  <formatCode>0.0000</formatCode>
                  <v>-0.3976982744201933</v>
                </pt>
                <pt idx="102">
                  <formatCode>0.0000</formatCode>
                  <v>-0.3526849042229885</v>
                </pt>
                <pt idx="103">
                  <formatCode>0.0000</formatCode>
                  <v>-0.3213760255303293</v>
                </pt>
                <pt idx="104">
                  <formatCode>0.0000</formatCode>
                  <v>-0.2700499692835985</v>
                </pt>
                <pt idx="105">
                  <formatCode>0.0000</formatCode>
                  <v>-0.237130124995891</v>
                </pt>
                <pt idx="106">
                  <formatCode>0.0000</formatCode>
                  <v>-0.2118267697847709</v>
                </pt>
                <pt idx="107">
                  <formatCode>0.0000</formatCode>
                  <v>-0.1911836650491665</v>
                </pt>
                <pt idx="108">
                  <formatCode>0.0000</formatCode>
                  <v>-0.16804523638111</v>
                </pt>
                <pt idx="109">
                  <formatCode>0.0000</formatCode>
                  <v>-0.1511926756140443</v>
                </pt>
                <pt idx="110">
                  <formatCode>0.0000</formatCode>
                  <v>-0.1195139721570664</v>
                </pt>
                <pt idx="111">
                  <formatCode>0.0000</formatCode>
                  <v>-0.1037028629282997</v>
                </pt>
                <pt idx="112">
                  <formatCode>0.0000</formatCode>
                  <v>-0.1100764626729602</v>
                </pt>
                <pt idx="113">
                  <formatCode>0.0000</formatCode>
                  <v>-0.1170064742942989</v>
                </pt>
                <pt idx="114">
                  <formatCode>0.0000</formatCode>
                  <v>-0.1226980050598003</v>
                </pt>
                <pt idx="115">
                  <formatCode>0.0000</formatCode>
                  <v>-0.1193771473397822</v>
                </pt>
                <pt idx="116">
                  <formatCode>0.0000</formatCode>
                  <v>-0.127380724370084</v>
                </pt>
                <pt idx="117">
                  <formatCode>0.0000</formatCode>
                  <v>-0.1170430058112597</v>
                </pt>
                <pt idx="118">
                  <formatCode>0.0000</formatCode>
                  <v>-0.08766681029296386</v>
                </pt>
                <pt idx="119">
                  <formatCode>0.0000</formatCode>
                  <v>-0.07801119488355335</v>
                </pt>
                <pt idx="120">
                  <formatCode>0.0000</formatCode>
                  <v>-0.05838914640172366</v>
                </pt>
                <pt idx="121">
                  <formatCode>0.0000</formatCode>
                  <v>-0.06388880475468639</v>
                </pt>
                <pt idx="122">
                  <formatCode>0.0000</formatCode>
                  <v>-0.1201191489941338</v>
                </pt>
                <pt idx="123">
                  <formatCode>0.0000</formatCode>
                  <v>-0.1803552403612891</v>
                </pt>
                <pt idx="124">
                  <formatCode>0.0000</formatCode>
                  <v>-0.2286843120550857</v>
                </pt>
                <pt idx="125">
                  <formatCode>0.0000</formatCode>
                  <v>-0.2783018546977458</v>
                </pt>
                <pt idx="126">
                  <formatCode>0.0000</formatCode>
                  <v>-0.3323520450337587</v>
                </pt>
                <pt idx="127">
                  <formatCode>0.0000</formatCode>
                  <v>-0.3501708318208485</v>
                </pt>
                <pt idx="128">
                  <formatCode>0.0000</formatCode>
                  <v>-0.3489727778013796</v>
                </pt>
                <pt idx="129">
                  <formatCode>0.0000</formatCode>
                  <v>-0.3121484018282756</v>
                </pt>
                <pt idx="130">
                  <formatCode>0.0000</formatCode>
                  <v>-0.2972900058171164</v>
                </pt>
                <pt idx="131">
                  <formatCode>0.0000</formatCode>
                  <v>-0.2910358208417967</v>
                </pt>
                <pt idx="132">
                  <formatCode>0.0000</formatCode>
                  <v>-0.2820214500395744</v>
                </pt>
                <pt idx="133">
                  <formatCode>0.0000</formatCode>
                  <v>-0.2589814563906585</v>
                </pt>
                <pt idx="134">
                  <formatCode>0.0000</formatCode>
                  <v>-0.2387765444846344</v>
                </pt>
                <pt idx="135">
                  <formatCode>0.0000</formatCode>
                  <v>-0.2202253850769558</v>
                </pt>
                <pt idx="136">
                  <formatCode>0.0000</formatCode>
                  <v>-0.1920132187595218</v>
                </pt>
                <pt idx="137">
                  <formatCode>0.0000</formatCode>
                  <v>-0.1884622255619934</v>
                </pt>
                <pt idx="138">
                  <formatCode>0.0000</formatCode>
                  <v>-0.1795437867256164</v>
                </pt>
                <pt idx="139">
                  <formatCode>0.0000</formatCode>
                  <v>-0.1729034852244595</v>
                </pt>
                <pt idx="140">
                  <formatCode>0.0000</formatCode>
                  <v>-0.1577533517380894</v>
                </pt>
                <pt idx="141">
                  <formatCode>0.0000</formatCode>
                  <v>-0.152860758815855</v>
                </pt>
                <pt idx="142">
                  <formatCode>0.0000</formatCode>
                  <v>-0.1488809693888524</v>
                </pt>
                <pt idx="143">
                  <formatCode>0.0000</formatCode>
                  <v>-0.1432685307279375</v>
                </pt>
                <pt idx="144">
                  <formatCode>0.0000</formatCode>
                  <v>-0.1356431895465606</v>
                </pt>
                <pt idx="145">
                  <formatCode>0.0000</formatCode>
                  <v>-0.1305162904495094</v>
                </pt>
                <pt idx="146">
                  <formatCode>0.0000</formatCode>
                  <v>-0.1274052864224804</v>
                </pt>
                <pt idx="147">
                  <formatCode>0.0000</formatCode>
                  <v>-0.1370772315702786</v>
                </pt>
                <pt idx="148">
                  <formatCode>0.0000</formatCode>
                  <v>-0.1367110662978095</v>
                </pt>
                <pt idx="149">
                  <formatCode>0.0000</formatCode>
                  <v>-0.1396525485909144</v>
                </pt>
                <pt idx="150">
                  <formatCode>0.0000</formatCode>
                  <v>-0.1331861595203736</v>
                </pt>
                <pt idx="151">
                  <formatCode>0.0000</formatCode>
                  <v>-0.1234112260945039</v>
                </pt>
                <pt idx="152">
                  <formatCode>0.0000</formatCode>
                  <v>-0.1279076602925322</v>
                </pt>
                <pt idx="153">
                  <formatCode>0.0000</formatCode>
                  <v>-0.129175149646628</v>
                </pt>
                <pt idx="154">
                  <formatCode>0.0000</formatCode>
                  <v>-0.1382687649565706</v>
                </pt>
                <pt idx="155">
                  <formatCode>0.0000</formatCode>
                  <v>-0.1262678223651399</v>
                </pt>
                <pt idx="156">
                  <formatCode>0.0000</formatCode>
                  <v>-0.1249990744958978</v>
                </pt>
                <pt idx="157">
                  <formatCode>0.0000</formatCode>
                  <v>-0.1273668751738888</v>
                </pt>
                <pt idx="158">
                  <formatCode>0.0000</formatCode>
                  <v>-0.1349500024837238</v>
                </pt>
                <pt idx="159">
                  <formatCode>0.0000</formatCode>
                  <v>-0.1489259569004462</v>
                </pt>
                <pt idx="160">
                  <formatCode>0.0000</formatCode>
                  <v>-0.1525945712508645</v>
                </pt>
                <pt idx="161">
                  <formatCode>0.0000</formatCode>
                  <v>-0.1561230346735476</v>
                </pt>
                <pt idx="162">
                  <formatCode>0.0000</formatCode>
                  <v>-0.1634900868175464</v>
                </pt>
                <pt idx="163">
                  <formatCode>0.0000</formatCode>
                  <v>-0.1506467221233287</v>
                </pt>
                <pt idx="164">
                  <formatCode>0.0000</formatCode>
                  <v>-0.1444515307290173</v>
                </pt>
                <pt idx="165">
                  <formatCode>0.0000</formatCode>
                  <v>-0.05977493883057905</v>
                </pt>
                <pt idx="166">
                  <formatCode>0.0000</formatCode>
                  <v>0.0279890569739587</v>
                </pt>
                <pt idx="167">
                  <formatCode>0.0000</formatCode>
                  <v>0.08526296756755425</v>
                </pt>
                <pt idx="168">
                  <formatCode>0.0000</formatCode>
                  <v>0.1092210118495158</v>
                </pt>
                <pt idx="169">
                  <formatCode>0.0000</formatCode>
                  <v>0.1195673882886648</v>
                </pt>
                <pt idx="170">
                  <formatCode>0.0000</formatCode>
                  <v>0.1239177699627714</v>
                </pt>
                <pt idx="171">
                  <formatCode>0.0000</formatCode>
                  <v>0.1155436499642764</v>
                </pt>
                <pt idx="172">
                  <formatCode>0.0000</formatCode>
                  <v>0.09570018101999356</v>
                </pt>
                <pt idx="173">
                  <formatCode>0.0000</formatCode>
                  <v>0.08783763206341888</v>
                </pt>
                <pt idx="174">
                  <formatCode>0.0000</formatCode>
                  <v>0.08067651670355636</v>
                </pt>
                <pt idx="175">
                  <formatCode>0.0000</formatCode>
                  <v>0.06696707855319595</v>
                </pt>
                <pt idx="176">
                  <formatCode>0.0000</formatCode>
                  <v>0.05227202497609662</v>
                </pt>
                <pt idx="177">
                  <formatCode>0.0000</formatCode>
                  <v>0.0353767889829153</v>
                </pt>
                <pt idx="178">
                  <formatCode>0.0000</formatCode>
                  <v>0.02811839281751194</v>
                </pt>
                <pt idx="179">
                  <formatCode>0.0000</formatCode>
                  <v>0.01572941128829308</v>
                </pt>
                <pt idx="180">
                  <formatCode>0.0000</formatCode>
                  <v>-0.008515282631047061</v>
                </pt>
                <pt idx="181">
                  <formatCode>0.0000</formatCode>
                  <v>-0.03379513931849587</v>
                </pt>
                <pt idx="182">
                  <formatCode>0.0000</formatCode>
                  <v>-0.05002528185916377</v>
                </pt>
                <pt idx="183">
                  <formatCode>0.0000</formatCode>
                  <v>-0.06137339602226044</v>
                </pt>
                <pt idx="184">
                  <formatCode>0.0000</formatCode>
                  <v>-0.0783398855116122</v>
                </pt>
                <pt idx="185">
                  <formatCode>0.0000</formatCode>
                  <v>-0.07558326177236818</v>
                </pt>
                <pt idx="186">
                  <formatCode>0.0000</formatCode>
                  <v>-0.04703510058894445</v>
                </pt>
                <pt idx="187">
                  <formatCode>0.0000</formatCode>
                  <v>-0.02732317828752828</v>
                </pt>
                <pt idx="188">
                  <formatCode>0.0000</formatCode>
                  <v>-0.01156798926747271</v>
                </pt>
                <pt idx="189">
                  <formatCode>0.0000</formatCode>
                  <v>0.0009076487313457449</v>
                </pt>
                <pt idx="190">
                  <formatCode>0.0000</formatCode>
                  <v>0.01067166541154441</v>
                </pt>
                <pt idx="191">
                  <formatCode>0.0000</formatCode>
                  <v>0.0181999216092894</v>
                </pt>
                <pt idx="192">
                  <formatCode>0.0000</formatCode>
                  <v>0.02389072151795801</v>
                </pt>
                <pt idx="193">
                  <formatCode>0.0000</formatCode>
                  <v>0.02807706650032848</v>
                </pt>
                <pt idx="194">
                  <formatCode>0.0000</formatCode>
                  <v>0.03103699984548669</v>
                </pt>
                <pt idx="195">
                  <formatCode>0.0000</formatCode>
                  <v>0.03300233793818341</v>
                </pt>
                <pt idx="196">
                  <formatCode>0.0000</formatCode>
                  <v>0.0341660377209152</v>
                </pt>
                <pt idx="197">
                  <formatCode>0.0000</formatCode>
                  <v>0.03468841176469795</v>
                </pt>
                <pt idx="198">
                  <formatCode>0.0000</formatCode>
                  <v>0.03470236964213802</v>
                </pt>
                <pt idx="199">
                  <formatCode>0.0000</formatCode>
                  <v>0.03431783670119071</v>
                </pt>
                <pt idx="200">
                  <formatCode>0.0000</formatCode>
                  <v>0.03362547799587601</v>
                </pt>
                <pt idx="201">
                  <formatCode>0.0000</formatCode>
                  <v>0.03269983538634591</v>
                </pt>
                <pt idx="202">
                  <formatCode>0.0000</formatCode>
                  <v>0.03160196912091529</v>
                </pt>
                <pt idx="203">
                  <formatCode>0.0000</formatCode>
                  <v>0.03038168108821715</v>
                </pt>
                <pt idx="204">
                  <formatCode>0.0000</formatCode>
                  <v>0.02907938498182183</v>
                </pt>
                <pt idx="205">
                  <formatCode>0.0000</formatCode>
                  <v>0.02772767851690405</v>
                </pt>
                <pt idx="206">
                  <formatCode>0.0000</formatCode>
                  <v>0.0263526642949099</v>
                </pt>
                <pt idx="207">
                  <formatCode>0.0000</formatCode>
                  <v>0.02497505868742245</v>
                </pt>
                <pt idx="208">
                  <formatCode>0.0000</formatCode>
                  <v>0.02361112200135818</v>
                </pt>
                <pt idx="209">
                  <formatCode>0.0000</formatCode>
                  <v>0.02227343802223247</v>
                </pt>
                <pt idx="210">
                  <formatCode>0.0000</formatCode>
                  <v>0.02097156666511424</v>
                </pt>
                <pt idx="211">
                  <formatCode>0.0000</formatCode>
                  <v>0.0197125897709034</v>
                </pt>
                <pt idx="212">
                  <formatCode>0.0000</formatCode>
                  <v>0.01850156696465977</v>
                </pt>
                <pt idx="213">
                  <formatCode>0.0000</formatCode>
                  <v>0.01734191585475742</v>
                </pt>
                <pt idx="214">
                  <formatCode>0.0000</formatCode>
                  <v>0.01623572862215861</v>
                </pt>
                <pt idx="215">
                  <formatCode>0.0000</formatCode>
                  <v>0.01518403516502698</v>
                </pt>
                <pt idx="216">
                  <formatCode>0.0000</formatCode>
                  <v>0.01418702137194616</v>
                </pt>
                <pt idx="217">
                  <formatCode>0.0000</formatCode>
                  <v>0.01324420975204577</v>
                </pt>
                <pt idx="218">
                  <formatCode>0.0000</formatCode>
                  <v>0.01235460851420855</v>
                </pt>
                <pt idx="219">
                  <formatCode>0.0000</formatCode>
                  <v>0.01151683422799232</v>
                </pt>
                <pt idx="220">
                  <formatCode>0.0000</formatCode>
                  <v>0.01072921238861468</v>
                </pt>
                <pt idx="221">
                  <formatCode>0.0000</formatCode>
                  <v>0.009989859524274891</v>
                </pt>
                <pt idx="222">
                  <formatCode>0.0000</formatCode>
                  <v>0.009296749906638091</v>
                </pt>
                <pt idx="223">
                  <formatCode>0.0000</formatCode>
                  <v>0.008647769438043351</v>
                </pt>
                <pt idx="224">
                  <formatCode>0.0000</formatCode>
                  <v>0.008040758877884802</v>
                </pt>
                <pt idx="225">
                  <formatCode>0.0000</formatCode>
                  <v>0.007473548223881465</v>
                </pt>
                <pt idx="226">
                  <formatCode>0.0000</formatCode>
                  <v>0.006943983771612317</v>
                </pt>
                <pt idx="227">
                  <formatCode>0.0000</formatCode>
                  <v>0.006449949129274657</v>
                </pt>
                <pt idx="228">
                  <formatCode>0.0000</formatCode>
                  <v>0.005989381257024196</v>
                </pt>
                <pt idx="229">
                  <formatCode>0.0000</formatCode>
                  <v>0.005560282425408847</v>
                </pt>
                <pt idx="230">
                  <formatCode>0.0000</formatCode>
                  <v>0.005160728840235773</v>
                </pt>
                <pt idx="231">
                  <formatCode>0.0000</formatCode>
                  <v>0.004788876557376476</v>
                </pt>
                <pt idx="232">
                  <formatCode>0.0000</formatCode>
                  <v>0.004442965206904237</v>
                </pt>
                <pt idx="233">
                  <formatCode>0.0000</formatCode>
                  <v>0.004121319958449554</v>
                </pt>
                <pt idx="234">
                  <formatCode>0.0000</formatCode>
                  <v>0.003822352086202407</v>
                </pt>
                <pt idx="235">
                  <formatCode>0.0000</formatCode>
                  <v>0.003544558430325306</v>
                </pt>
                <pt idx="236">
                  <formatCode>0.0000</formatCode>
                  <v>0.003286519999877058</v>
                </pt>
                <pt idx="237">
                  <formatCode>0.0000</formatCode>
                  <v>0.003046899919042279</v>
                </pt>
                <pt idx="238">
                  <formatCode>0.0000</formatCode>
                  <v>0.002824440882274182</v>
                </pt>
                <pt idx="239">
                  <formatCode>0.0000</formatCode>
                  <v>0.002617962253669059</v>
                </pt>
                <pt idx="240">
                  <formatCode>0.0000</formatCode>
                  <v>0.002426356920674611</v>
                </pt>
                <pt idx="241">
                  <formatCode>0.0000</formatCode>
                  <v>0.002248587991169781</v>
                </pt>
                <pt idx="242">
                  <formatCode>0.0000</formatCode>
                  <v>0.00208368540547621</v>
                </pt>
                <pt idx="243">
                  <formatCode>0.0000</formatCode>
                  <v>0.001930742520325879</v>
                </pt>
                <pt idx="244">
                  <formatCode>0.0000</formatCode>
                  <v>0.001788912709791646</v>
                </pt>
                <pt idx="245">
                  <formatCode>0.0000</formatCode>
                  <v>0.001657406018235719</v>
                </pt>
                <pt idx="246">
                  <formatCode>0.0000</formatCode>
                  <v>0.00153548589216479</v>
                </pt>
                <pt idx="247">
                  <formatCode>0.0000</formatCode>
                  <v>0.001422466011144596</v>
                </pt>
                <pt idx="248">
                  <formatCode>0.0000</formatCode>
                  <v>0.001317707232440402</v>
                </pt>
                <pt idx="249">
                  <formatCode>0.0000</formatCode>
                  <v>0.001220614659581898</v>
                </pt>
                <pt idx="250">
                  <formatCode>0.0000</formatCode>
                  <v>0.001130634841421063</v>
                </pt>
                <pt idx="251">
                  <formatCode>0.0000</formatCode>
                  <v>0.001047253105352919</v>
                </pt>
                <pt idx="252">
                  <formatCode>0.0000</formatCode>
                  <v>0.0009699910260363431</v>
                </pt>
              </numCache>
            </numRef>
          </val>
          <smooth val="0"/>
        </ser>
        <ser>
          <idx val="1"/>
          <order val="1"/>
          <tx>
            <strRef>
              <f>MACD!$F$1</f>
              <strCache>
                <ptCount val="1"/>
                <pt idx="0">
                  <v>EMA9</v>
                </pt>
              </strCache>
            </strRef>
          </tx>
          <spPr>
            <a:ln cmpd="sng" w="28575">
              <a:solidFill>
                <a:srgbClr val="ED7D3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MACD!$F$2:$F$254</f>
              <numCache>
                <formatCode>0.000000000</formatCode>
                <ptCount val="253"/>
                <pt idx="33">
                  <v>-0.3747843177721613</v>
                </pt>
                <pt idx="34">
                  <v>-0.33697806016682</v>
                </pt>
                <pt idx="35">
                  <v>-0.3094248995795456</v>
                </pt>
                <pt idx="36">
                  <v>-0.2962168090182453</v>
                </pt>
                <pt idx="37">
                  <v>-0.2877094900376505</v>
                </pt>
                <pt idx="38">
                  <v>-0.2738019910712098</v>
                </pt>
                <pt idx="39">
                  <v>-0.2527857080342261</v>
                </pt>
                <pt idx="40">
                  <v>-0.2345401900853724</v>
                </pt>
                <pt idx="41">
                  <v>-0.2200486712749211</v>
                </pt>
                <pt idx="42">
                  <v>-0.2091254852836747</v>
                </pt>
                <pt idx="43">
                  <v>-0.203725716540967</v>
                </pt>
                <pt idx="44">
                  <v>-0.2036807254800584</v>
                </pt>
                <pt idx="45">
                  <v>-0.208285120017818</v>
                </pt>
                <pt idx="46">
                  <v>-0.2139707563681073</v>
                </pt>
                <pt idx="47">
                  <v>-0.2190697285725755</v>
                </pt>
                <pt idx="48">
                  <v>-0.2223962136445622</v>
                </pt>
                <pt idx="49">
                  <v>-0.2236113840003494</v>
                </pt>
                <pt idx="50">
                  <v>-0.2283543678053937</v>
                </pt>
                <pt idx="51">
                  <v>-0.2326248859767614</v>
                </pt>
                <pt idx="52">
                  <v>-0.2388765440839026</v>
                </pt>
                <pt idx="53">
                  <v>-0.2442214188332993</v>
                </pt>
                <pt idx="54">
                  <v>-0.249597019596487</v>
                </pt>
                <pt idx="55">
                  <v>-0.2523862131041597</v>
                </pt>
                <pt idx="56">
                  <v>-0.2531519316054569</v>
                </pt>
                <pt idx="57">
                  <v>-0.2550635895166947</v>
                </pt>
                <pt idx="58">
                  <v>-0.255416504672966</v>
                </pt>
                <pt idx="59">
                  <v>-0.25738266698392</v>
                </pt>
                <pt idx="60">
                  <v>-0.2655734186222856</v>
                </pt>
                <pt idx="61">
                  <v>-0.2742377915910978</v>
                </pt>
                <pt idx="62">
                  <v>-0.2841938511604779</v>
                </pt>
                <pt idx="63">
                  <v>-0.2920348807444447</v>
                </pt>
                <pt idx="64">
                  <v>-0.2981117808533932</v>
                </pt>
                <pt idx="65">
                  <v>-0.3044781029817393</v>
                </pt>
                <pt idx="66">
                  <v>-0.3146249095394885</v>
                </pt>
                <pt idx="67">
                  <v>-0.3284449508726637</v>
                </pt>
                <pt idx="68">
                  <v>-0.3488378324604405</v>
                </pt>
                <pt idx="69">
                  <v>-0.3694122683753652</v>
                </pt>
                <pt idx="70">
                  <v>-0.3881799878129041</v>
                </pt>
                <pt idx="71">
                  <v>-0.4047444375839876</v>
                </pt>
                <pt idx="72">
                  <v>-0.4167011929035744</v>
                </pt>
                <pt idx="73">
                  <v>-0.4240338512672281</v>
                </pt>
                <pt idx="74">
                  <v>-0.419778334915183</v>
                </pt>
                <pt idx="75">
                  <v>-0.4048136459007211</v>
                </pt>
                <pt idx="76">
                  <v>-0.3866679921438485</v>
                </pt>
                <pt idx="77">
                  <v>-0.3659603252590017</v>
                </pt>
                <pt idx="78">
                  <v>-0.344217359007544</v>
                </pt>
                <pt idx="79">
                  <v>-0.3252120874317742</v>
                </pt>
                <pt idx="80">
                  <v>-0.3088159900887681</v>
                </pt>
                <pt idx="81">
                  <v>-0.2967636355669823</v>
                </pt>
                <pt idx="82">
                  <v>-0.289782437271452</v>
                </pt>
                <pt idx="83">
                  <v>-0.2852066021343174</v>
                </pt>
                <pt idx="84">
                  <v>-0.2826854962839715</v>
                </pt>
                <pt idx="85">
                  <v>-0.2804614855724082</v>
                </pt>
                <pt idx="86">
                  <v>-0.2780605903570472</v>
                </pt>
                <pt idx="87">
                  <v>-0.2791890780728586</v>
                </pt>
                <pt idx="88">
                  <v>-0.2837487589750768</v>
                </pt>
                <pt idx="89">
                  <v>-0.2913282842226754</v>
                </pt>
                <pt idx="90">
                  <v>-0.3000583503934926</v>
                </pt>
                <pt idx="91">
                  <v>-0.3120375308242823</v>
                </pt>
                <pt idx="92">
                  <v>-0.3231185864476871</v>
                </pt>
                <pt idx="93">
                  <v>-0.3316811983381761</v>
                </pt>
                <pt idx="94">
                  <v>-0.3377795519987591</v>
                </pt>
                <pt idx="95">
                  <v>-0.3434774208743476</v>
                </pt>
                <pt idx="96">
                  <v>-0.3510336106140128</v>
                </pt>
                <pt idx="97">
                  <v>-0.3596751844288798</v>
                </pt>
                <pt idx="98">
                  <v>-0.3677242778756777</v>
                </pt>
                <pt idx="99">
                  <v>-0.3810023501751912</v>
                </pt>
                <pt idx="100">
                  <v>-0.3889734621816739</v>
                </pt>
                <pt idx="101">
                  <v>-0.3907184246293778</v>
                </pt>
                <pt idx="102">
                  <v>-0.3831117205480999</v>
                </pt>
                <pt idx="103">
                  <v>-0.3707645815445458</v>
                </pt>
                <pt idx="104">
                  <v>-0.3506216590923564</v>
                </pt>
                <pt idx="105">
                  <v>-0.3279233522730633</v>
                </pt>
                <pt idx="106">
                  <v>-0.3047040357754048</v>
                </pt>
                <pt idx="107">
                  <v>-0.2819999616301572</v>
                </pt>
                <pt idx="108">
                  <v>-0.2592090165803477</v>
                </pt>
                <pt idx="109">
                  <v>-0.237605748387087</v>
                </pt>
                <pt idx="110">
                  <v>-0.2139873931410829</v>
                </pt>
                <pt idx="111">
                  <v>-0.1919304870985263</v>
                </pt>
                <pt idx="112">
                  <v>-0.1755596822134131</v>
                </pt>
                <pt idx="113">
                  <v>-0.1638490406295902</v>
                </pt>
                <pt idx="114">
                  <v>-0.1556188335156322</v>
                </pt>
                <pt idx="115">
                  <v>-0.1483704962804622</v>
                </pt>
                <pt idx="116">
                  <v>-0.1441725418983866</v>
                </pt>
                <pt idx="117">
                  <v>-0.1387466346809612</v>
                </pt>
                <pt idx="118">
                  <v>-0.1285306698033618</v>
                </pt>
                <pt idx="119">
                  <v>-0.1184267748194001</v>
                </pt>
                <pt idx="120">
                  <v>-0.1064192491358648</v>
                </pt>
                <pt idx="121">
                  <v>-0.09791316025962911</v>
                </pt>
                <pt idx="122">
                  <v>-0.10235435800653</v>
                </pt>
                <pt idx="123">
                  <v>-0.1179545344774819</v>
                </pt>
                <pt idx="124">
                  <v>-0.1401004899930026</v>
                </pt>
                <pt idx="125">
                  <v>-0.1677407629339513</v>
                </pt>
                <pt idx="126">
                  <v>-0.2006630193539128</v>
                </pt>
                <pt idx="127">
                  <v>-0.2305645818472999</v>
                </pt>
                <pt idx="128">
                  <v>-0.2542462210381158</v>
                </pt>
                <pt idx="129">
                  <v>-0.2658266571961478</v>
                </pt>
                <pt idx="130">
                  <v>-0.2721193269203415</v>
                </pt>
                <pt idx="131">
                  <v>-0.2759026257046325</v>
                </pt>
                <pt idx="132">
                  <v>-0.2771263905716209</v>
                </pt>
                <pt idx="133">
                  <v>-0.2734974037354284</v>
                </pt>
                <pt idx="134">
                  <v>-0.2665532318852696</v>
                </pt>
                <pt idx="135">
                  <v>-0.2572876625236068</v>
                </pt>
                <pt idx="136">
                  <v>-0.2442327737707898</v>
                </pt>
                <pt idx="137">
                  <v>-0.2330786641290305</v>
                </pt>
                <pt idx="138">
                  <v>-0.2223716886483477</v>
                </pt>
                <pt idx="139">
                  <v>-0.2124780479635701</v>
                </pt>
                <pt idx="140">
                  <v>-0.2015331087184739</v>
                </pt>
                <pt idx="141">
                  <v>-0.1917986387379502</v>
                </pt>
                <pt idx="142">
                  <v>-0.1832151048681306</v>
                </pt>
                <pt idx="143">
                  <v>-0.175225790040092</v>
                </pt>
                <pt idx="144">
                  <v>-0.1673092699413857</v>
                </pt>
                <pt idx="145">
                  <v>-0.1599506740430105</v>
                </pt>
                <pt idx="146">
                  <v>-0.1534415965189045</v>
                </pt>
                <pt idx="147">
                  <v>-0.1501687235291793</v>
                </pt>
                <pt idx="148">
                  <v>-0.1474771920829053</v>
                </pt>
                <pt idx="149">
                  <v>-0.1459122633845071</v>
                </pt>
                <pt idx="150">
                  <v>-0.1433670426116804</v>
                </pt>
                <pt idx="151">
                  <v>-0.1393758793082451</v>
                </pt>
                <pt idx="152">
                  <v>-0.1370822355051025</v>
                </pt>
                <pt idx="153">
                  <v>-0.1355008183334076</v>
                </pt>
                <pt idx="154">
                  <v>-0.1360544076580402</v>
                </pt>
                <pt idx="155">
                  <v>-0.1340970905994602</v>
                </pt>
                <pt idx="156">
                  <v>-0.1322774873787477</v>
                </pt>
                <pt idx="157">
                  <v>-0.1312953649377759</v>
                </pt>
                <pt idx="158">
                  <v>-0.1320262924469655</v>
                </pt>
                <pt idx="159">
                  <v>-0.1354062253376616</v>
                </pt>
                <pt idx="160">
                  <v>-0.1388438945203022</v>
                </pt>
                <pt idx="161">
                  <v>-0.1422997225509513</v>
                </pt>
                <pt idx="162">
                  <v>-0.1465377954042703</v>
                </pt>
                <pt idx="163">
                  <v>-0.147359580748082</v>
                </pt>
                <pt idx="164">
                  <v>-0.1467779707442691</v>
                </pt>
                <pt idx="165">
                  <v>-0.1293773643615311</v>
                </pt>
                <pt idx="166">
                  <v>-0.09790408009443312</v>
                </pt>
                <pt idx="167">
                  <v>-0.06127067056203564</v>
                </pt>
                <pt idx="168">
                  <v>-0.02717233407972534</v>
                </pt>
                <pt idx="169">
                  <v>0.002175610393952681</v>
                </pt>
                <pt idx="170">
                  <v>0.02652404230771642</v>
                </pt>
                <pt idx="171">
                  <v>0.04432796383902841</v>
                </pt>
                <pt idx="172">
                  <v>0.05460240727522143</v>
                </pt>
                <pt idx="173">
                  <v>0.06124945223286092</v>
                </pt>
                <pt idx="174">
                  <v>0.06513486512700001</v>
                </pt>
                <pt idx="175">
                  <v>0.0655013078122392</v>
                </pt>
                <pt idx="176">
                  <v>0.06285545124501069</v>
                </pt>
                <pt idx="177">
                  <v>0.05735971879259161</v>
                </pt>
                <pt idx="178">
                  <v>0.05151145359757568</v>
                </pt>
                <pt idx="179">
                  <v>0.04435504513571915</v>
                </pt>
                <pt idx="180">
                  <v>0.03378097958236591</v>
                </pt>
                <pt idx="181">
                  <v>0.02026575580219355</v>
                </pt>
                <pt idx="182">
                  <v>0.006207548269922085</v>
                </pt>
                <pt idx="183">
                  <v>-0.007308640588514423</v>
                </pt>
                <pt idx="184">
                  <v>-0.02151488957313398</v>
                </pt>
                <pt idx="185">
                  <v>-0.03232856401298082</v>
                </pt>
                <pt idx="186">
                  <v>-0.03526987132817355</v>
                </pt>
                <pt idx="187">
                  <v>-0.0336805327200445</v>
                </pt>
                <pt idx="188">
                  <v>-0.02925802402953014</v>
                </pt>
                <pt idx="189">
                  <v>-0.02322488947735496</v>
                </pt>
                <pt idx="190">
                  <v>-0.01644557849957509</v>
                </pt>
                <pt idx="191">
                  <v>-0.009516478477802189</v>
                </pt>
                <pt idx="192">
                  <v>-0.002835038478650148</v>
                </pt>
                <pt idx="193">
                  <v>0.003347382517145579</v>
                </pt>
                <pt idx="194">
                  <v>0.008885305982813802</v>
                </pt>
                <pt idx="195">
                  <v>0.01370871237388772</v>
                </pt>
                <pt idx="196">
                  <v>0.01780017744329322</v>
                </pt>
                <pt idx="197">
                  <v>0.02117782430757417</v>
                </pt>
                <pt idx="198">
                  <v>0.02388273337448694</v>
                </pt>
                <pt idx="199">
                  <v>0.02596975403982769</v>
                </pt>
                <pt idx="200">
                  <v>0.02750089883103735</v>
                </pt>
                <pt idx="201">
                  <v>0.02854068614209906</v>
                </pt>
                <pt idx="202">
                  <v>0.02915294273786231</v>
                </pt>
                <pt idx="203">
                  <v>0.02939869040793328</v>
                </pt>
                <pt idx="204">
                  <v>0.02933482932271099</v>
                </pt>
                <pt idx="205">
                  <v>0.0290133991615496</v>
                </pt>
                <pt idx="206">
                  <v>0.02848125218822166</v>
                </pt>
                <pt idx="207">
                  <v>0.02778001348806182</v>
                </pt>
                <pt idx="208">
                  <v>0.02694623519072109</v>
                </pt>
                <pt idx="209">
                  <v>0.02601167575702337</v>
                </pt>
                <pt idx="210">
                  <v>0.02500365393864154</v>
                </pt>
                <pt idx="211">
                  <v>0.02394544110509391</v>
                </pt>
                <pt idx="212">
                  <v>0.02285666627700708</v>
                </pt>
                <pt idx="213">
                  <v>0.02175371619255715</v>
                </pt>
                <pt idx="214">
                  <v>0.02065011867847744</v>
                </pt>
                <pt idx="215">
                  <v>0.01955690197578735</v>
                </pt>
                <pt idx="216">
                  <v>0.01848292585501911</v>
                </pt>
                <pt idx="217">
                  <v>0.01743518263442444</v>
                </pt>
                <pt idx="218">
                  <v>0.01641906781038126</v>
                </pt>
                <pt idx="219">
                  <v>0.01543862109390348</v>
                </pt>
                <pt idx="220">
                  <v>0.01449673935284572</v>
                </pt>
                <pt idx="221">
                  <v>0.01359536338713155</v>
                </pt>
                <pt idx="222">
                  <v>0.01273564069103286</v>
                </pt>
                <pt idx="223">
                  <v>0.01191806644043496</v>
                </pt>
                <pt idx="224">
                  <v>0.01114260492792493</v>
                </pt>
                <pt idx="225">
                  <v>0.01040879358711623</v>
                </pt>
                <pt idx="226">
                  <v>0.00971583162401545</v>
                </pt>
                <pt idx="227">
                  <v>0.009062655125067291</v>
                </pt>
                <pt idx="228">
                  <v>0.008448000351458672</v>
                </pt>
                <pt idx="229">
                  <v>0.007870456766248706</v>
                </pt>
                <pt idx="230">
                  <v>0.00732851118104612</v>
                </pt>
                <pt idx="231">
                  <v>0.006820584256312191</v>
                </pt>
                <pt idx="232">
                  <v>0.0063450604464306</v>
                </pt>
                <pt idx="233">
                  <v>0.005900312348834391</v>
                </pt>
                <pt idx="234">
                  <v>0.005484720296307995</v>
                </pt>
                <pt idx="235">
                  <v>0.005096687923111457</v>
                </pt>
                <pt idx="236">
                  <v>0.004734654338464577</v>
                </pt>
                <pt idx="237">
                  <v>0.004397103454580118</v>
                </pt>
                <pt idx="238">
                  <v>0.00408257094011893</v>
                </pt>
                <pt idx="239">
                  <v>0.003789649202828956</v>
                </pt>
                <pt idx="240">
                  <v>0.003516990746398087</v>
                </pt>
                <pt idx="241">
                  <v>0.003263310195352426</v>
                </pt>
                <pt idx="242">
                  <v>0.003027385237377183</v>
                </pt>
                <pt idx="243">
                  <v>0.002808056693966922</v>
                </pt>
                <pt idx="244">
                  <v>0.002604227897131867</v>
                </pt>
                <pt idx="245">
                  <v>0.002414863521352637</v>
                </pt>
                <pt idx="246">
                  <v>0.002238987995515068</v>
                </pt>
                <pt idx="247">
                  <v>0.002075683598640973</v>
                </pt>
                <pt idx="248">
                  <v>0.001924088325400859</v>
                </pt>
                <pt idx="249">
                  <v>0.001783393592237067</v>
                </pt>
                <pt idx="250">
                  <v>0.001652841842073866</v>
                </pt>
                <pt idx="251">
                  <v>0.001531724094729677</v>
                </pt>
                <pt idx="252">
                  <v>0.00141937748099101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6882921"/>
        <axId val="603700172"/>
      </lineChart>
      <catAx>
        <axId val="10968829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majorTickMark val="cross"/>
        <minorTickMark val="cross"/>
        <tickLblPos val="nextTo"/>
        <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en-US"/>
          </a:p>
        </txPr>
        <crossAx val="603700172"/>
        <crosses val="autoZero"/>
        <auto val="1"/>
        <lblAlgn val="ctr"/>
        <lblOffset val="100"/>
        <noMultiLvlLbl val="1"/>
      </catAx>
      <valAx>
        <axId val="60370017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cross"/>
        <minorTickMark val="cross"/>
        <tickLblPos val="nextTo"/>
        <spPr>
          <a:ln w="47625">
            <a:noFill/>
            <a:prstDash val="solid"/>
          </a:ln>
        </spPr>
        <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en-US"/>
          </a:p>
        </txPr>
        <crossAx val="1096882921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514349</colOff>
      <row>3</row>
      <rowOff>157162</rowOff>
    </from>
    <to>
      <col>18</col>
      <colOff>904874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171450</colOff>
      <row>4</row>
      <rowOff>38100</rowOff>
    </from>
    <ext cx="8305800" cy="24288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12</col>
      <colOff>476250</colOff>
      <row>18</row>
      <rowOff>66675</rowOff>
    </from>
    <ext cx="8286750" cy="4086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0"/>
  <sheetViews>
    <sheetView tabSelected="1" workbookViewId="0">
      <selection activeCell="H1" sqref="H1"/>
    </sheetView>
  </sheetViews>
  <sheetFormatPr baseColWidth="8" customHeight="1" defaultColWidth="12.625" defaultRowHeight="15"/>
  <cols>
    <col customWidth="1" max="1" min="1" style="13" width="14"/>
    <col customWidth="1" max="2" min="2" style="13" width="8"/>
  </cols>
  <sheetData>
    <row customHeight="1" ht="14.25" r="1" s="13">
      <c r="A1" t="inlineStr">
        <is>
          <t>Date</t>
        </is>
      </c>
      <c r="B1" t="inlineStr">
        <is>
          <t xml:space="preserve"> Close/Last</t>
        </is>
      </c>
      <c r="C1" t="inlineStr">
        <is>
          <t>lower</t>
        </is>
      </c>
      <c r="D1" s="16" t="inlineStr">
        <is>
          <t>average</t>
        </is>
      </c>
      <c r="E1" s="16" t="inlineStr">
        <is>
          <t>upper</t>
        </is>
      </c>
      <c r="F1" s="16" t="inlineStr">
        <is>
          <t>Choice</t>
        </is>
      </c>
      <c r="H1" s="31">
        <f>AVERAGE(B2:B120)</f>
        <v/>
      </c>
    </row>
    <row customHeight="1" ht="14.25" r="2" s="13">
      <c r="A2" s="15" t="n">
        <v>43802</v>
      </c>
      <c r="B2" s="31" t="n">
        <v>259.45</v>
      </c>
      <c r="C2" t="n">
        <v>289.33</v>
      </c>
      <c r="D2" t="n">
        <v>289.33</v>
      </c>
      <c r="E2" t="n">
        <v>289.33</v>
      </c>
      <c r="F2" t="inlineStr">
        <is>
          <t>Buy</t>
        </is>
      </c>
    </row>
    <row customHeight="1" ht="14.25" r="3" s="13">
      <c r="A3" s="15" t="n">
        <v>43803</v>
      </c>
      <c r="B3" s="31" t="n">
        <v>261.74</v>
      </c>
      <c r="C3" t="n">
        <v>288.1849999999999</v>
      </c>
      <c r="D3" t="n">
        <v>289.33</v>
      </c>
      <c r="E3" t="n">
        <v>290.475</v>
      </c>
      <c r="F3" t="inlineStr">
        <is>
          <t>Buy</t>
        </is>
      </c>
    </row>
    <row customHeight="1" ht="14.25" r="4" s="13">
      <c r="A4" s="15" t="n">
        <v>43804</v>
      </c>
      <c r="B4" s="31" t="n">
        <v>265.58</v>
      </c>
      <c r="C4" t="n">
        <v>286.8009114509593</v>
      </c>
      <c r="D4" t="n">
        <v>289.33</v>
      </c>
      <c r="E4" t="n">
        <v>291.8590885490407</v>
      </c>
      <c r="F4" t="inlineStr">
        <is>
          <t>Buy</t>
        </is>
      </c>
    </row>
    <row customHeight="1" ht="14.25" r="5" s="13">
      <c r="A5" s="15" t="n">
        <v>43805</v>
      </c>
      <c r="B5" s="31" t="n">
        <v>270.71</v>
      </c>
      <c r="C5" t="n">
        <v>285.0643523352251</v>
      </c>
      <c r="D5" t="n">
        <v>289.33</v>
      </c>
      <c r="E5" t="n">
        <v>293.5956476647749</v>
      </c>
      <c r="F5" t="inlineStr">
        <is>
          <t>Buy</t>
        </is>
      </c>
    </row>
    <row customHeight="1" ht="14.25" r="6" s="13">
      <c r="A6" s="15" t="n">
        <v>43808</v>
      </c>
      <c r="B6" s="31" t="n">
        <v>266.92</v>
      </c>
      <c r="C6" t="n">
        <v>285.3806962638966</v>
      </c>
      <c r="D6" t="n">
        <v>289.33</v>
      </c>
      <c r="E6" t="n">
        <v>293.2793037361034</v>
      </c>
      <c r="F6" t="inlineStr">
        <is>
          <t>Buy</t>
        </is>
      </c>
    </row>
    <row customHeight="1" ht="14.25" r="7" s="13">
      <c r="A7" s="15" t="n">
        <v>43809</v>
      </c>
      <c r="B7" s="31" t="n">
        <v>268.48</v>
      </c>
      <c r="C7" t="n">
        <v>285.4832481234163</v>
      </c>
      <c r="D7" t="n">
        <v>289.33</v>
      </c>
      <c r="E7" t="n">
        <v>293.1767518765836</v>
      </c>
      <c r="F7" t="inlineStr">
        <is>
          <t>Buy</t>
        </is>
      </c>
    </row>
    <row customHeight="1" ht="14.25" r="8" s="13">
      <c r="A8" s="15" t="n">
        <v>43810</v>
      </c>
      <c r="B8" s="31" t="n">
        <v>270.77</v>
      </c>
      <c r="C8" t="n">
        <v>285.3162491459524</v>
      </c>
      <c r="D8" t="n">
        <v>289.33</v>
      </c>
      <c r="E8" t="n">
        <v>293.3437508540475</v>
      </c>
      <c r="F8" t="inlineStr">
        <is>
          <t>Buy</t>
        </is>
      </c>
    </row>
    <row customHeight="1" ht="14.25" r="9" s="13">
      <c r="A9" s="15" t="n">
        <v>43811</v>
      </c>
      <c r="B9" s="31" t="n">
        <v>271.46</v>
      </c>
      <c r="C9" t="n">
        <v>285.1970094438167</v>
      </c>
      <c r="D9" t="n">
        <v>289.33</v>
      </c>
      <c r="E9" t="n">
        <v>293.4629905561832</v>
      </c>
      <c r="F9" t="inlineStr">
        <is>
          <t>Buy</t>
        </is>
      </c>
    </row>
    <row customHeight="1" ht="14.25" r="10" s="13">
      <c r="A10" s="15" t="n">
        <v>43812</v>
      </c>
      <c r="B10" s="31" t="n">
        <v>275.15</v>
      </c>
      <c r="C10" t="n">
        <v>284.6476691464376</v>
      </c>
      <c r="D10" t="n">
        <v>289.33</v>
      </c>
      <c r="E10" t="n">
        <v>294.0123308535623</v>
      </c>
      <c r="F10" t="inlineStr">
        <is>
          <t>Buy</t>
        </is>
      </c>
    </row>
    <row customHeight="1" ht="14.25" r="11" s="13">
      <c r="A11" s="15" t="n">
        <v>43815</v>
      </c>
      <c r="B11" s="31" t="n">
        <v>279.86</v>
      </c>
      <c r="C11" t="n">
        <v>283.6022381334416</v>
      </c>
      <c r="D11" t="n">
        <v>289.33</v>
      </c>
      <c r="E11" t="n">
        <v>295.0577618665583</v>
      </c>
      <c r="F11" t="inlineStr">
        <is>
          <t>Buy</t>
        </is>
      </c>
    </row>
    <row customHeight="1" ht="14.25" r="12" s="13">
      <c r="A12" s="15" t="n">
        <v>43816</v>
      </c>
      <c r="B12" s="31" t="n">
        <v>280.41</v>
      </c>
      <c r="C12" t="n">
        <v>282.961208451745</v>
      </c>
      <c r="D12" t="n">
        <v>289.33</v>
      </c>
      <c r="E12" t="n">
        <v>295.698791548255</v>
      </c>
      <c r="F12" t="inlineStr">
        <is>
          <t>Buy</t>
        </is>
      </c>
    </row>
    <row customHeight="1" ht="14.25" r="13" s="13">
      <c r="A13" s="15" t="n">
        <v>43817</v>
      </c>
      <c r="B13" s="31" t="n">
        <v>279.74</v>
      </c>
      <c r="C13" t="n">
        <v>282.6699180956821</v>
      </c>
      <c r="D13" t="n">
        <v>289.33</v>
      </c>
      <c r="E13" t="n">
        <v>295.9900819043178</v>
      </c>
      <c r="F13" t="inlineStr">
        <is>
          <t>Buy</t>
        </is>
      </c>
    </row>
    <row customHeight="1" ht="14.25" r="14" s="13">
      <c r="A14" s="15" t="n">
        <v>43818</v>
      </c>
      <c r="B14" s="31" t="n">
        <v>280.02</v>
      </c>
      <c r="C14" t="n">
        <v>282.4810691889581</v>
      </c>
      <c r="D14" t="n">
        <v>289.33</v>
      </c>
      <c r="E14" t="n">
        <v>296.1789308110418</v>
      </c>
      <c r="F14" t="inlineStr">
        <is>
          <t>Buy</t>
        </is>
      </c>
    </row>
    <row customHeight="1" ht="14.25" r="15" s="13">
      <c r="A15" s="15" t="n">
        <v>43819</v>
      </c>
      <c r="B15" s="31" t="n">
        <v>279.44</v>
      </c>
      <c r="C15" t="n">
        <v>282.4252918680255</v>
      </c>
      <c r="D15" t="n">
        <v>289.33</v>
      </c>
      <c r="E15" t="n">
        <v>296.2347081319745</v>
      </c>
      <c r="F15" t="inlineStr">
        <is>
          <t>Buy</t>
        </is>
      </c>
    </row>
    <row customHeight="1" ht="14.25" r="16" s="13">
      <c r="A16" s="15" t="n">
        <v>43822</v>
      </c>
      <c r="B16" s="32" t="n">
        <v>284</v>
      </c>
      <c r="C16" t="n">
        <v>282.0311591178994</v>
      </c>
      <c r="D16" t="n">
        <v>289.33</v>
      </c>
      <c r="E16" t="n">
        <v>296.6288408821005</v>
      </c>
      <c r="F16" t="inlineStr">
        <is>
          <t>Nothing</t>
        </is>
      </c>
    </row>
    <row customHeight="1" ht="14.25" r="17" s="13">
      <c r="A17" s="15" t="n">
        <v>43823</v>
      </c>
      <c r="B17" s="31" t="n">
        <v>284.27</v>
      </c>
      <c r="C17" t="n">
        <v>281.7472622028716</v>
      </c>
      <c r="D17" t="n">
        <v>289.33</v>
      </c>
      <c r="E17" t="n">
        <v>296.9127377971284</v>
      </c>
      <c r="F17" t="inlineStr">
        <is>
          <t>Nothing</t>
        </is>
      </c>
    </row>
    <row customHeight="1" ht="14.25" r="18" s="13">
      <c r="A18" s="15" t="n">
        <v>43825</v>
      </c>
      <c r="B18" s="31" t="n">
        <v>289.91</v>
      </c>
      <c r="C18" t="n">
        <v>281.035537804403</v>
      </c>
      <c r="D18" t="n">
        <v>289.33</v>
      </c>
      <c r="E18" t="n">
        <v>297.6244621955969</v>
      </c>
      <c r="F18" t="inlineStr">
        <is>
          <t>Nothing</t>
        </is>
      </c>
    </row>
    <row customHeight="1" ht="14.25" r="19" s="13">
      <c r="A19" s="15" t="n">
        <v>43826</v>
      </c>
      <c r="B19" s="31" t="n">
        <v>289.8</v>
      </c>
      <c r="C19" t="n">
        <v>280.5478772181462</v>
      </c>
      <c r="D19" t="n">
        <v>289.33</v>
      </c>
      <c r="E19" t="n">
        <v>298.1121227818538</v>
      </c>
      <c r="F19" t="inlineStr">
        <is>
          <t>Nothing</t>
        </is>
      </c>
    </row>
    <row customHeight="1" ht="14.25" r="20" s="13">
      <c r="A20" s="15" t="n">
        <v>43829</v>
      </c>
      <c r="B20" s="31" t="n">
        <v>291.52</v>
      </c>
      <c r="C20" t="n">
        <v>280.0575862630221</v>
      </c>
      <c r="D20" t="n">
        <v>289.33</v>
      </c>
      <c r="E20" t="n">
        <v>298.6024137369778</v>
      </c>
      <c r="F20" t="inlineStr">
        <is>
          <t>Nothing</t>
        </is>
      </c>
    </row>
    <row customHeight="1" ht="14.25" r="21" s="13">
      <c r="A21" s="15" t="n">
        <v>43830</v>
      </c>
      <c r="B21" s="31" t="n">
        <v>293.65</v>
      </c>
      <c r="C21" t="n">
        <v>279.5311151654895</v>
      </c>
      <c r="D21" t="n">
        <v>289.33</v>
      </c>
      <c r="E21" t="n">
        <v>299.1288848345105</v>
      </c>
      <c r="F21" t="inlineStr">
        <is>
          <t>Nothing</t>
        </is>
      </c>
    </row>
    <row customHeight="1" ht="14.25" r="22" s="13">
      <c r="A22" s="15" t="n">
        <v>43832</v>
      </c>
      <c r="B22" s="31" t="n">
        <v>300.35</v>
      </c>
      <c r="C22" t="n">
        <v>278.5657788839216</v>
      </c>
      <c r="D22" t="n">
        <v>289.33</v>
      </c>
      <c r="E22" t="n">
        <v>300.0942211160784</v>
      </c>
      <c r="F22" t="inlineStr">
        <is>
          <t>sell</t>
        </is>
      </c>
    </row>
    <row customHeight="1" ht="14.25" r="23" s="13">
      <c r="A23" s="15" t="n">
        <v>43833</v>
      </c>
      <c r="B23" s="31" t="n">
        <v>297.43</v>
      </c>
      <c r="C23" t="n">
        <v>278.0799022593777</v>
      </c>
      <c r="D23" t="n">
        <v>289.33</v>
      </c>
      <c r="E23" t="n">
        <v>300.5800977406223</v>
      </c>
      <c r="F23" t="inlineStr">
        <is>
          <t>Nothing</t>
        </is>
      </c>
    </row>
    <row customHeight="1" ht="14.25" r="24" s="13">
      <c r="A24" s="15" t="n">
        <v>43836</v>
      </c>
      <c r="B24" s="31" t="n">
        <v>299.8</v>
      </c>
      <c r="C24" t="n">
        <v>277.5467108009764</v>
      </c>
      <c r="D24" t="n">
        <v>289.33</v>
      </c>
      <c r="E24" t="n">
        <v>301.1132891990236</v>
      </c>
      <c r="F24" t="inlineStr">
        <is>
          <t>Nothing</t>
        </is>
      </c>
    </row>
    <row customHeight="1" ht="14.25" r="25" s="13">
      <c r="A25" s="15" t="n">
        <v>43837</v>
      </c>
      <c r="B25" s="31" t="n">
        <v>298.39</v>
      </c>
      <c r="C25" t="n">
        <v>277.2248151676073</v>
      </c>
      <c r="D25" t="n">
        <v>289.33</v>
      </c>
      <c r="E25" t="n">
        <v>301.4351848323926</v>
      </c>
      <c r="F25" t="inlineStr">
        <is>
          <t>Nothing</t>
        </is>
      </c>
    </row>
    <row customHeight="1" ht="14.25" r="26" s="13">
      <c r="A26" s="15" t="n">
        <v>43838</v>
      </c>
      <c r="B26" s="31" t="n">
        <v>303.19</v>
      </c>
      <c r="C26" t="n">
        <v>276.68288375004</v>
      </c>
      <c r="D26" t="n">
        <v>289.33</v>
      </c>
      <c r="E26" t="n">
        <v>301.9771162499599</v>
      </c>
      <c r="F26" t="inlineStr">
        <is>
          <t>sell</t>
        </is>
      </c>
    </row>
    <row customHeight="1" ht="14.25" r="27" s="13">
      <c r="A27" s="15" t="n">
        <v>43839</v>
      </c>
      <c r="B27" s="31" t="n">
        <v>309.63</v>
      </c>
      <c r="C27" t="n">
        <v>275.8138999302803</v>
      </c>
      <c r="D27" t="n">
        <v>289.33</v>
      </c>
      <c r="E27" t="n">
        <v>302.8461000697196</v>
      </c>
      <c r="F27" t="inlineStr">
        <is>
          <t>sell</t>
        </is>
      </c>
    </row>
    <row customHeight="1" ht="14.25" r="28" s="13">
      <c r="A28" s="15" t="n">
        <v>43840</v>
      </c>
      <c r="B28" s="31" t="n">
        <v>310.33</v>
      </c>
      <c r="C28" t="n">
        <v>275.0809640785295</v>
      </c>
      <c r="D28" t="n">
        <v>289.33</v>
      </c>
      <c r="E28" t="n">
        <v>303.5790359214705</v>
      </c>
      <c r="F28" t="inlineStr">
        <is>
          <t>sell</t>
        </is>
      </c>
    </row>
    <row customHeight="1" ht="14.25" r="29" s="13">
      <c r="A29" s="15" t="n">
        <v>43843</v>
      </c>
      <c r="B29" s="31" t="n">
        <v>316.96</v>
      </c>
      <c r="C29" t="n">
        <v>274.0426546597841</v>
      </c>
      <c r="D29" t="n">
        <v>289.33</v>
      </c>
      <c r="E29" t="n">
        <v>304.6173453402159</v>
      </c>
      <c r="F29" t="inlineStr">
        <is>
          <t>sell</t>
        </is>
      </c>
    </row>
    <row customHeight="1" ht="14.25" r="30" s="13">
      <c r="A30" s="15" t="n">
        <v>43844</v>
      </c>
      <c r="B30" s="31" t="n">
        <v>312.68</v>
      </c>
      <c r="C30" t="n">
        <v>273.480023447393</v>
      </c>
      <c r="D30" t="n">
        <v>289.33</v>
      </c>
      <c r="E30" t="n">
        <v>305.179976552607</v>
      </c>
      <c r="F30" t="inlineStr">
        <is>
          <t>sell</t>
        </is>
      </c>
    </row>
    <row customHeight="1" ht="14.25" r="31" s="13">
      <c r="A31" s="15" t="n">
        <v>43845</v>
      </c>
      <c r="B31" s="31" t="n">
        <v>311.34</v>
      </c>
      <c r="C31" t="n">
        <v>273.0920445457769</v>
      </c>
      <c r="D31" t="n">
        <v>289.33</v>
      </c>
      <c r="E31" t="n">
        <v>305.5679554542231</v>
      </c>
      <c r="F31" t="inlineStr">
        <is>
          <t>sell</t>
        </is>
      </c>
    </row>
    <row customHeight="1" ht="14.25" r="32" s="13">
      <c r="A32" s="15" t="n">
        <v>43846</v>
      </c>
      <c r="B32" s="31" t="n">
        <v>315.24</v>
      </c>
      <c r="C32" t="n">
        <v>272.5825873276651</v>
      </c>
      <c r="D32" t="n">
        <v>289.33</v>
      </c>
      <c r="E32" t="n">
        <v>306.0774126723348</v>
      </c>
      <c r="F32" t="inlineStr">
        <is>
          <t>sell</t>
        </is>
      </c>
    </row>
    <row customHeight="1" ht="14.25" r="33" s="13">
      <c r="A33" s="15" t="n">
        <v>43847</v>
      </c>
      <c r="B33" s="31" t="n">
        <v>318.73</v>
      </c>
      <c r="C33" t="n">
        <v>271.983842827521</v>
      </c>
      <c r="D33" t="n">
        <v>289.33</v>
      </c>
      <c r="E33" t="n">
        <v>306.676157172479</v>
      </c>
      <c r="F33" t="inlineStr">
        <is>
          <t>sell</t>
        </is>
      </c>
    </row>
    <row customHeight="1" ht="14.25" r="34" s="13">
      <c r="A34" s="15" t="n">
        <v>43851</v>
      </c>
      <c r="B34" s="31" t="n">
        <v>316.57</v>
      </c>
      <c r="C34" t="n">
        <v>271.5910649188146</v>
      </c>
      <c r="D34" t="n">
        <v>289.33</v>
      </c>
      <c r="E34" t="n">
        <v>307.0689350811854</v>
      </c>
      <c r="F34" t="inlineStr">
        <is>
          <t>sell</t>
        </is>
      </c>
    </row>
    <row customHeight="1" ht="14.25" r="35" s="13">
      <c r="A35" s="15" t="n">
        <v>43852</v>
      </c>
      <c r="B35" s="31" t="n">
        <v>317.7</v>
      </c>
      <c r="C35" t="n">
        <v>271.2160458404545</v>
      </c>
      <c r="D35" t="n">
        <v>289.33</v>
      </c>
      <c r="E35" t="n">
        <v>307.4439541595455</v>
      </c>
      <c r="F35" t="inlineStr">
        <is>
          <t>sell</t>
        </is>
      </c>
    </row>
    <row customHeight="1" ht="14.25" r="36" s="13">
      <c r="A36" s="15" t="n">
        <v>43853</v>
      </c>
      <c r="B36" s="31" t="n">
        <v>319.23</v>
      </c>
      <c r="C36" t="n">
        <v>270.8388683363056</v>
      </c>
      <c r="D36" t="n">
        <v>289.33</v>
      </c>
      <c r="E36" t="n">
        <v>307.8211316636944</v>
      </c>
      <c r="F36" t="inlineStr">
        <is>
          <t>sell</t>
        </is>
      </c>
    </row>
    <row customHeight="1" ht="14.25" r="37" s="13">
      <c r="A37" s="15" t="n">
        <v>43854</v>
      </c>
      <c r="B37" s="31" t="n">
        <v>318.31</v>
      </c>
      <c r="C37" t="n">
        <v>270.5593510737878</v>
      </c>
      <c r="D37" t="n">
        <v>289.33</v>
      </c>
      <c r="E37" t="n">
        <v>308.1006489262122</v>
      </c>
      <c r="F37" t="inlineStr">
        <is>
          <t>sell</t>
        </is>
      </c>
    </row>
    <row customHeight="1" ht="14.25" r="38" s="13">
      <c r="A38" s="15" t="n">
        <v>43857</v>
      </c>
      <c r="B38" s="31" t="n">
        <v>308.95</v>
      </c>
      <c r="C38" t="n">
        <v>270.609686283244</v>
      </c>
      <c r="D38" t="n">
        <v>289.33</v>
      </c>
      <c r="E38" t="n">
        <v>308.050313716756</v>
      </c>
      <c r="F38" t="inlineStr">
        <is>
          <t>sell</t>
        </is>
      </c>
    </row>
    <row customHeight="1" ht="14.25" r="39" s="13">
      <c r="A39" s="15" t="n">
        <v>43858</v>
      </c>
      <c r="B39" s="31" t="n">
        <v>317.69</v>
      </c>
      <c r="C39" t="n">
        <v>270.4182520353</v>
      </c>
      <c r="D39" t="n">
        <v>289.33</v>
      </c>
      <c r="E39" t="n">
        <v>308.2417479646999</v>
      </c>
      <c r="F39" t="inlineStr">
        <is>
          <t>sell</t>
        </is>
      </c>
    </row>
    <row customHeight="1" ht="14.25" r="40" s="13">
      <c r="A40" s="15" t="n">
        <v>43859</v>
      </c>
      <c r="B40" s="31" t="n">
        <v>324.34</v>
      </c>
      <c r="C40" t="n">
        <v>270.0177065924295</v>
      </c>
      <c r="D40" t="n">
        <v>289.33</v>
      </c>
      <c r="E40" t="n">
        <v>308.6422934075705</v>
      </c>
      <c r="F40" t="inlineStr">
        <is>
          <t>sell</t>
        </is>
      </c>
    </row>
    <row customHeight="1" ht="14.25" r="41" s="13">
      <c r="A41" s="15" t="n">
        <v>43860</v>
      </c>
      <c r="B41" s="31" t="n">
        <v>323.87</v>
      </c>
      <c r="C41" t="n">
        <v>269.6927214859721</v>
      </c>
      <c r="D41" t="n">
        <v>289.33</v>
      </c>
      <c r="E41" t="n">
        <v>308.9672785140278</v>
      </c>
      <c r="F41" t="inlineStr">
        <is>
          <t>sell</t>
        </is>
      </c>
    </row>
    <row customHeight="1" ht="14.25" r="42" s="13">
      <c r="A42" s="15" t="n">
        <v>43861</v>
      </c>
      <c r="B42" s="31" t="n">
        <v>309.51</v>
      </c>
      <c r="C42" t="n">
        <v>269.7976141385134</v>
      </c>
      <c r="D42" t="n">
        <v>289.33</v>
      </c>
      <c r="E42" t="n">
        <v>308.8623858614865</v>
      </c>
      <c r="F42" t="inlineStr">
        <is>
          <t>sell</t>
        </is>
      </c>
    </row>
    <row customHeight="1" ht="14.25" r="43" s="13">
      <c r="A43" s="15" t="n">
        <v>43864</v>
      </c>
      <c r="B43" s="31" t="n">
        <v>308.66</v>
      </c>
      <c r="C43" t="n">
        <v>269.9187515486533</v>
      </c>
      <c r="D43" t="n">
        <v>289.33</v>
      </c>
      <c r="E43" t="n">
        <v>308.7412484513467</v>
      </c>
      <c r="F43" t="inlineStr">
        <is>
          <t>Nothing</t>
        </is>
      </c>
    </row>
    <row customHeight="1" ht="14.25" r="44" s="13">
      <c r="A44" s="15" t="n">
        <v>43865</v>
      </c>
      <c r="B44" s="31" t="n">
        <v>318.85</v>
      </c>
      <c r="C44" t="n">
        <v>269.8196812535549</v>
      </c>
      <c r="D44" t="n">
        <v>289.33</v>
      </c>
      <c r="E44" t="n">
        <v>308.8403187464451</v>
      </c>
      <c r="F44" t="inlineStr">
        <is>
          <t>sell</t>
        </is>
      </c>
    </row>
    <row customHeight="1" ht="14.25" r="45" s="13">
      <c r="A45" s="15" t="n">
        <v>43866</v>
      </c>
      <c r="B45" s="31" t="n">
        <v>321.45</v>
      </c>
      <c r="C45" t="n">
        <v>269.6683185521845</v>
      </c>
      <c r="D45" t="n">
        <v>289.33</v>
      </c>
      <c r="E45" t="n">
        <v>308.9916814478155</v>
      </c>
      <c r="F45" t="inlineStr">
        <is>
          <t>sell</t>
        </is>
      </c>
    </row>
    <row customHeight="1" ht="14.25" r="46" s="13">
      <c r="A46" s="15" t="n">
        <v>43867</v>
      </c>
      <c r="B46" s="31" t="n">
        <v>325.21</v>
      </c>
      <c r="C46" t="n">
        <v>269.4299428451717</v>
      </c>
      <c r="D46" t="n">
        <v>289.33</v>
      </c>
      <c r="E46" t="n">
        <v>309.2300571548283</v>
      </c>
      <c r="F46" t="inlineStr">
        <is>
          <t>sell</t>
        </is>
      </c>
    </row>
    <row customHeight="1" ht="14.25" r="47" s="13">
      <c r="A47" s="15" t="n">
        <v>43868</v>
      </c>
      <c r="B47" s="31" t="n">
        <v>320.03</v>
      </c>
      <c r="C47" t="n">
        <v>269.3642070839276</v>
      </c>
      <c r="D47" t="n">
        <v>289.33</v>
      </c>
      <c r="E47" t="n">
        <v>309.2957929160723</v>
      </c>
      <c r="F47" t="inlineStr">
        <is>
          <t>sell</t>
        </is>
      </c>
    </row>
    <row customHeight="1" ht="14.25" r="48" s="13">
      <c r="A48" s="15" t="n">
        <v>43871</v>
      </c>
      <c r="B48" s="31" t="n">
        <v>321.55</v>
      </c>
      <c r="C48" t="n">
        <v>269.2764350031962</v>
      </c>
      <c r="D48" t="n">
        <v>289.33</v>
      </c>
      <c r="E48" t="n">
        <v>309.3835649968037</v>
      </c>
      <c r="F48" t="inlineStr">
        <is>
          <t>sell</t>
        </is>
      </c>
    </row>
    <row customHeight="1" ht="14.25" r="49" s="13">
      <c r="A49" s="15" t="n">
        <v>43872</v>
      </c>
      <c r="B49" s="31" t="n">
        <v>319.61</v>
      </c>
      <c r="C49" t="n">
        <v>269.2491635715375</v>
      </c>
      <c r="D49" t="n">
        <v>289.33</v>
      </c>
      <c r="E49" t="n">
        <v>309.4108364284625</v>
      </c>
      <c r="F49" t="inlineStr">
        <is>
          <t>sell</t>
        </is>
      </c>
    </row>
    <row customHeight="1" ht="14.25" r="50" s="13">
      <c r="A50" s="15" t="n">
        <v>43873</v>
      </c>
      <c r="B50" s="31" t="n">
        <v>327.2</v>
      </c>
      <c r="C50" t="n">
        <v>269.0453735642568</v>
      </c>
      <c r="D50" t="n">
        <v>289.33</v>
      </c>
      <c r="E50" t="n">
        <v>309.6146264357432</v>
      </c>
      <c r="F50" t="inlineStr">
        <is>
          <t>sell</t>
        </is>
      </c>
    </row>
    <row customHeight="1" ht="14.25" r="51" s="13">
      <c r="A51" s="15" t="n">
        <v>43874</v>
      </c>
      <c r="B51" s="31" t="n">
        <v>324.87</v>
      </c>
      <c r="C51" t="n">
        <v>268.9276103115346</v>
      </c>
      <c r="D51" t="n">
        <v>289.33</v>
      </c>
      <c r="E51" t="n">
        <v>309.7323896884654</v>
      </c>
      <c r="F51" t="inlineStr">
        <is>
          <t>sell</t>
        </is>
      </c>
    </row>
    <row customHeight="1" ht="14.25" r="52" s="13">
      <c r="A52" s="15" t="n">
        <v>43875</v>
      </c>
      <c r="B52" s="31" t="n">
        <v>324.95</v>
      </c>
      <c r="C52" t="n">
        <v>268.8254090923735</v>
      </c>
      <c r="D52" t="n">
        <v>289.33</v>
      </c>
      <c r="E52" t="n">
        <v>309.8345909076265</v>
      </c>
      <c r="F52" t="inlineStr">
        <is>
          <t>sell</t>
        </is>
      </c>
    </row>
    <row customHeight="1" ht="14.25" r="53" s="13">
      <c r="A53" s="15" t="n">
        <v>43879</v>
      </c>
      <c r="B53" s="32" t="n">
        <v>319</v>
      </c>
      <c r="C53" t="n">
        <v>268.8584434985584</v>
      </c>
      <c r="D53" t="n">
        <v>289.33</v>
      </c>
      <c r="E53" t="n">
        <v>309.8015565014416</v>
      </c>
      <c r="F53" t="inlineStr">
        <is>
          <t>sell</t>
        </is>
      </c>
    </row>
    <row customHeight="1" ht="14.25" r="54" s="13">
      <c r="A54" s="15" t="n">
        <v>43880</v>
      </c>
      <c r="B54" s="31" t="n">
        <v>323.62</v>
      </c>
      <c r="C54" t="n">
        <v>268.8093436459296</v>
      </c>
      <c r="D54" t="n">
        <v>289.33</v>
      </c>
      <c r="E54" t="n">
        <v>309.8506563540704</v>
      </c>
      <c r="F54" t="inlineStr">
        <is>
          <t>sell</t>
        </is>
      </c>
    </row>
    <row customHeight="1" ht="14.25" r="55" s="13">
      <c r="A55" s="15" t="n">
        <v>43881</v>
      </c>
      <c r="B55" s="31" t="n">
        <v>320.3</v>
      </c>
      <c r="C55" t="n">
        <v>268.8328242569111</v>
      </c>
      <c r="D55" t="n">
        <v>289.33</v>
      </c>
      <c r="E55" t="n">
        <v>309.8271757430889</v>
      </c>
      <c r="F55" t="inlineStr">
        <is>
          <t>sell</t>
        </is>
      </c>
    </row>
    <row customHeight="1" ht="14.25" r="56" s="13">
      <c r="A56" s="15" t="n">
        <v>43882</v>
      </c>
      <c r="B56" s="31" t="n">
        <v>313.05</v>
      </c>
      <c r="C56" t="n">
        <v>268.9590932004805</v>
      </c>
      <c r="D56" t="n">
        <v>289.33</v>
      </c>
      <c r="E56" t="n">
        <v>309.7009067995195</v>
      </c>
      <c r="F56" t="inlineStr">
        <is>
          <t>sell</t>
        </is>
      </c>
    </row>
    <row customHeight="1" ht="14.25" r="57" s="13">
      <c r="A57" s="15" t="n">
        <v>43885</v>
      </c>
      <c r="B57" s="31" t="n">
        <v>298.18</v>
      </c>
      <c r="C57" t="n">
        <v>269.1370622324933</v>
      </c>
      <c r="D57" t="n">
        <v>289.33</v>
      </c>
      <c r="E57" t="n">
        <v>309.5229377675067</v>
      </c>
      <c r="F57" t="inlineStr">
        <is>
          <t>Nothing</t>
        </is>
      </c>
    </row>
    <row customHeight="1" ht="14.25" r="58" s="13">
      <c r="A58" s="15" t="n">
        <v>43886</v>
      </c>
      <c r="B58" s="31" t="n">
        <v>288.08</v>
      </c>
      <c r="C58" t="n">
        <v>269.2384727534821</v>
      </c>
      <c r="D58" t="n">
        <v>289.33</v>
      </c>
      <c r="E58" t="n">
        <v>309.4215272465178</v>
      </c>
      <c r="F58" t="inlineStr">
        <is>
          <t>Nothing</t>
        </is>
      </c>
    </row>
    <row customHeight="1" ht="14.25" r="59" s="13">
      <c r="A59" s="15" t="n">
        <v>43887</v>
      </c>
      <c r="B59" s="31" t="n">
        <v>292.65</v>
      </c>
      <c r="C59" t="n">
        <v>269.3814436016507</v>
      </c>
      <c r="D59" t="n">
        <v>289.33</v>
      </c>
      <c r="E59" t="n">
        <v>309.2785563983492</v>
      </c>
      <c r="F59" t="inlineStr">
        <is>
          <t>Nothing</t>
        </is>
      </c>
    </row>
    <row customHeight="1" ht="14.25" r="60" s="13">
      <c r="A60" s="15" t="n">
        <v>43888</v>
      </c>
      <c r="B60" s="31" t="n">
        <v>273.52</v>
      </c>
      <c r="C60" t="n">
        <v>269.2347293427893</v>
      </c>
      <c r="D60" t="n">
        <v>289.33</v>
      </c>
      <c r="E60" t="n">
        <v>309.4252706572107</v>
      </c>
      <c r="F60" t="inlineStr">
        <is>
          <t>Nothing</t>
        </is>
      </c>
    </row>
    <row customHeight="1" ht="14.25" r="61" s="13">
      <c r="A61" s="15" t="n">
        <v>43889</v>
      </c>
      <c r="B61" s="31" t="n">
        <v>273.36</v>
      </c>
      <c r="C61" t="n">
        <v>269.1006222125675</v>
      </c>
      <c r="D61" t="n">
        <v>289.33</v>
      </c>
      <c r="E61" t="n">
        <v>309.5593777874325</v>
      </c>
      <c r="F61" t="inlineStr">
        <is>
          <t>Nothing</t>
        </is>
      </c>
    </row>
    <row customHeight="1" ht="14.25" r="62" s="13">
      <c r="A62" s="15" t="n">
        <v>43892</v>
      </c>
      <c r="B62" s="31" t="n">
        <v>298.81</v>
      </c>
      <c r="C62" t="n">
        <v>269.2664313173673</v>
      </c>
      <c r="D62" t="n">
        <v>289.33</v>
      </c>
      <c r="E62" t="n">
        <v>309.3935686826327</v>
      </c>
      <c r="F62" t="inlineStr">
        <is>
          <t>Nothing</t>
        </is>
      </c>
    </row>
    <row customHeight="1" ht="14.25" r="63" s="13">
      <c r="A63" s="15" t="n">
        <v>43893</v>
      </c>
      <c r="B63" s="31" t="n">
        <v>289.32</v>
      </c>
      <c r="C63" t="n">
        <v>269.3826185224834</v>
      </c>
      <c r="D63" t="n">
        <v>289.33</v>
      </c>
      <c r="E63" t="n">
        <v>309.2773814775166</v>
      </c>
      <c r="F63" t="inlineStr">
        <is>
          <t>Nothing</t>
        </is>
      </c>
    </row>
    <row customHeight="1" ht="14.25" r="64" s="13">
      <c r="A64" s="15" t="n">
        <v>43894</v>
      </c>
      <c r="B64" s="31" t="n">
        <v>302.74</v>
      </c>
      <c r="C64" t="n">
        <v>269.5384383085889</v>
      </c>
      <c r="D64" t="n">
        <v>289.33</v>
      </c>
      <c r="E64" t="n">
        <v>309.1215616914111</v>
      </c>
      <c r="F64" t="inlineStr">
        <is>
          <t>Nothing</t>
        </is>
      </c>
    </row>
    <row customHeight="1" ht="14.25" r="65" s="13">
      <c r="A65" s="15" t="n">
        <v>43895</v>
      </c>
      <c r="B65" s="31" t="n">
        <v>292.92</v>
      </c>
      <c r="C65" t="n">
        <v>269.6742108963266</v>
      </c>
      <c r="D65" t="n">
        <v>289.33</v>
      </c>
      <c r="E65" t="n">
        <v>308.9857891036734</v>
      </c>
      <c r="F65" t="inlineStr">
        <is>
          <t>Nothing</t>
        </is>
      </c>
    </row>
    <row customHeight="1" ht="14.25" r="66" s="13">
      <c r="A66" s="15" t="n">
        <v>43896</v>
      </c>
      <c r="B66" s="31" t="n">
        <v>289.03</v>
      </c>
      <c r="C66" t="n">
        <v>269.7805004249946</v>
      </c>
      <c r="D66" t="n">
        <v>289.33</v>
      </c>
      <c r="E66" t="n">
        <v>308.8794995750054</v>
      </c>
      <c r="F66" t="inlineStr">
        <is>
          <t>Nothing</t>
        </is>
      </c>
    </row>
    <row customHeight="1" ht="14.25" r="67" s="13">
      <c r="A67" s="15" t="n">
        <v>43899</v>
      </c>
      <c r="B67" s="31" t="n">
        <v>266.17</v>
      </c>
      <c r="C67" t="n">
        <v>269.5016874349292</v>
      </c>
      <c r="D67" t="n">
        <v>289.33</v>
      </c>
      <c r="E67" t="n">
        <v>309.1583125650708</v>
      </c>
      <c r="F67" t="inlineStr">
        <is>
          <t>Buy</t>
        </is>
      </c>
    </row>
    <row customHeight="1" ht="14.25" r="68" s="13">
      <c r="A68" s="15" t="n">
        <v>43900</v>
      </c>
      <c r="B68" s="31" t="n">
        <v>285.34</v>
      </c>
      <c r="C68" t="n">
        <v>269.5787369658101</v>
      </c>
      <c r="D68" t="n">
        <v>289.33</v>
      </c>
      <c r="E68" t="n">
        <v>309.0812630341899</v>
      </c>
      <c r="F68" t="inlineStr">
        <is>
          <t>Nothing</t>
        </is>
      </c>
    </row>
    <row customHeight="1" ht="14.25" r="69" s="13">
      <c r="A69" s="15" t="n">
        <v>43901</v>
      </c>
      <c r="B69" s="31" t="n">
        <v>275.43</v>
      </c>
      <c r="C69" t="n">
        <v>269.5206408321688</v>
      </c>
      <c r="D69" t="n">
        <v>289.33</v>
      </c>
      <c r="E69" t="n">
        <v>309.1393591678312</v>
      </c>
      <c r="F69" t="inlineStr">
        <is>
          <t>Nothing</t>
        </is>
      </c>
    </row>
    <row customHeight="1" ht="14.25" r="70" s="13">
      <c r="A70" s="15" t="n">
        <v>43902</v>
      </c>
      <c r="B70" s="31" t="n">
        <v>248.23</v>
      </c>
      <c r="C70" t="n">
        <v>268.7628468662353</v>
      </c>
      <c r="D70" t="n">
        <v>289.33</v>
      </c>
      <c r="E70" t="n">
        <v>309.8971531337646</v>
      </c>
      <c r="F70" t="inlineStr">
        <is>
          <t>Buy</t>
        </is>
      </c>
    </row>
    <row customHeight="1" ht="14.25" r="71" s="13">
      <c r="A71" s="15" t="n">
        <v>43903</v>
      </c>
      <c r="B71" s="31" t="n">
        <v>277.97</v>
      </c>
      <c r="C71" t="n">
        <v>268.7737519622925</v>
      </c>
      <c r="D71" t="n">
        <v>289.33</v>
      </c>
      <c r="E71" t="n">
        <v>309.8862480377075</v>
      </c>
      <c r="F71" t="inlineStr">
        <is>
          <t>Nothing</t>
        </is>
      </c>
    </row>
    <row customHeight="1" ht="14.25" r="72" s="13">
      <c r="A72" s="15" t="n">
        <v>43906</v>
      </c>
      <c r="B72" s="31" t="n">
        <v>242.21</v>
      </c>
      <c r="C72" t="n">
        <v>267.9001612268481</v>
      </c>
      <c r="D72" t="n">
        <v>289.33</v>
      </c>
      <c r="E72" t="n">
        <v>310.7598387731519</v>
      </c>
      <c r="F72" t="inlineStr">
        <is>
          <t>Buy</t>
        </is>
      </c>
    </row>
    <row customHeight="1" ht="14.25" r="73" s="13">
      <c r="A73" s="15" t="n">
        <v>43907</v>
      </c>
      <c r="B73" s="31" t="n">
        <v>252.86</v>
      </c>
      <c r="C73" t="n">
        <v>267.4359950216262</v>
      </c>
      <c r="D73" t="n">
        <v>289.33</v>
      </c>
      <c r="E73" t="n">
        <v>311.2240049783737</v>
      </c>
      <c r="F73" t="inlineStr">
        <is>
          <t>Buy</t>
        </is>
      </c>
    </row>
    <row customHeight="1" ht="14.25" r="74" s="13">
      <c r="A74" s="15" t="n">
        <v>43908</v>
      </c>
      <c r="B74" s="31" t="n">
        <v>246.67</v>
      </c>
      <c r="C74" t="n">
        <v>266.8364096784325</v>
      </c>
      <c r="D74" t="n">
        <v>289.33</v>
      </c>
      <c r="E74" t="n">
        <v>311.8235903215675</v>
      </c>
      <c r="F74" t="inlineStr">
        <is>
          <t>Buy</t>
        </is>
      </c>
    </row>
    <row customHeight="1" ht="14.25" r="75" s="13">
      <c r="A75" s="15" t="n">
        <v>43909</v>
      </c>
      <c r="B75" s="31" t="n">
        <v>244.78</v>
      </c>
      <c r="C75" t="n">
        <v>266.2327622264383</v>
      </c>
      <c r="D75" t="n">
        <v>289.33</v>
      </c>
      <c r="E75" t="n">
        <v>312.4272377735617</v>
      </c>
      <c r="F75" t="inlineStr">
        <is>
          <t>Buy</t>
        </is>
      </c>
    </row>
    <row customHeight="1" ht="14.25" r="76" s="13">
      <c r="A76" s="15" t="n">
        <v>43910</v>
      </c>
      <c r="B76" s="31" t="n">
        <v>229.24</v>
      </c>
      <c r="C76" t="n">
        <v>265.1842085577355</v>
      </c>
      <c r="D76" t="n">
        <v>289.33</v>
      </c>
      <c r="E76" t="n">
        <v>313.4757914422645</v>
      </c>
      <c r="F76" t="inlineStr">
        <is>
          <t>Buy</t>
        </is>
      </c>
    </row>
    <row customHeight="1" ht="14.25" r="77" s="13">
      <c r="A77" s="15" t="n">
        <v>43913</v>
      </c>
      <c r="B77" s="31" t="n">
        <v>224.37</v>
      </c>
      <c r="C77" t="n">
        <v>264.0658383933626</v>
      </c>
      <c r="D77" t="n">
        <v>289.33</v>
      </c>
      <c r="E77" t="n">
        <v>314.5941616066373</v>
      </c>
      <c r="F77" t="inlineStr">
        <is>
          <t>Buy</t>
        </is>
      </c>
    </row>
    <row customHeight="1" ht="14.25" r="78" s="13">
      <c r="A78" s="15" t="n">
        <v>43914</v>
      </c>
      <c r="B78" s="31" t="n">
        <v>246.88</v>
      </c>
      <c r="C78" t="n">
        <v>263.6914126097691</v>
      </c>
      <c r="D78" t="n">
        <v>289.33</v>
      </c>
      <c r="E78" t="n">
        <v>314.9685873902308</v>
      </c>
      <c r="F78" t="inlineStr">
        <is>
          <t>Buy</t>
        </is>
      </c>
    </row>
    <row customHeight="1" ht="14.25" r="79" s="13">
      <c r="A79" s="15" t="n">
        <v>43915</v>
      </c>
      <c r="B79" s="31" t="n">
        <v>245.52</v>
      </c>
      <c r="C79" t="n">
        <v>263.3144592931919</v>
      </c>
      <c r="D79" t="n">
        <v>289.33</v>
      </c>
      <c r="E79" t="n">
        <v>315.345540706808</v>
      </c>
      <c r="F79" t="inlineStr">
        <is>
          <t>Buy</t>
        </is>
      </c>
    </row>
    <row customHeight="1" ht="14.25" r="80" s="13">
      <c r="A80" s="15" t="n">
        <v>43916</v>
      </c>
      <c r="B80" s="31" t="n">
        <v>258.44</v>
      </c>
      <c r="C80" t="n">
        <v>263.2109014637177</v>
      </c>
      <c r="D80" t="n">
        <v>289.33</v>
      </c>
      <c r="E80" t="n">
        <v>315.4490985362822</v>
      </c>
      <c r="F80" t="inlineStr">
        <is>
          <t>Buy</t>
        </is>
      </c>
    </row>
    <row customHeight="1" ht="14.25" r="81" s="13">
      <c r="A81" s="15" t="n">
        <v>43917</v>
      </c>
      <c r="B81" s="31" t="n">
        <v>247.74</v>
      </c>
      <c r="C81" t="n">
        <v>262.9243505006149</v>
      </c>
      <c r="D81" t="n">
        <v>289.33</v>
      </c>
      <c r="E81" t="n">
        <v>315.735649499385</v>
      </c>
      <c r="F81" t="inlineStr">
        <is>
          <t>Buy</t>
        </is>
      </c>
    </row>
    <row customHeight="1" ht="14.25" r="82" s="13">
      <c r="A82" s="15" t="n">
        <v>43920</v>
      </c>
      <c r="B82" s="31" t="n">
        <v>254.81</v>
      </c>
      <c r="C82" t="n">
        <v>262.7869970016675</v>
      </c>
      <c r="D82" t="n">
        <v>289.33</v>
      </c>
      <c r="E82" t="n">
        <v>315.8730029983324</v>
      </c>
      <c r="F82" t="inlineStr">
        <is>
          <t>Buy</t>
        </is>
      </c>
    </row>
    <row customHeight="1" ht="14.25" r="83" s="13">
      <c r="A83" s="15" t="n">
        <v>43921</v>
      </c>
      <c r="B83" s="31" t="n">
        <v>254.29</v>
      </c>
      <c r="C83" t="n">
        <v>262.6524156937512</v>
      </c>
      <c r="D83" t="n">
        <v>289.33</v>
      </c>
      <c r="E83" t="n">
        <v>316.0075843062488</v>
      </c>
      <c r="F83" t="inlineStr">
        <is>
          <t>Buy</t>
        </is>
      </c>
    </row>
    <row customHeight="1" ht="14.25" r="84" s="13">
      <c r="A84" s="15" t="n">
        <v>43922</v>
      </c>
      <c r="B84" s="31" t="n">
        <v>240.91</v>
      </c>
      <c r="C84" t="n">
        <v>262.2778682836956</v>
      </c>
      <c r="D84" t="n">
        <v>289.33</v>
      </c>
      <c r="E84" t="n">
        <v>316.3821317163044</v>
      </c>
      <c r="F84" t="inlineStr">
        <is>
          <t>Buy</t>
        </is>
      </c>
    </row>
    <row customHeight="1" ht="14.25" r="85" s="13">
      <c r="A85" s="15" t="n">
        <v>43923</v>
      </c>
      <c r="B85" s="31" t="n">
        <v>244.93</v>
      </c>
      <c r="C85" t="n">
        <v>262.0098606998356</v>
      </c>
      <c r="D85" t="n">
        <v>289.33</v>
      </c>
      <c r="E85" t="n">
        <v>316.6501393001644</v>
      </c>
      <c r="F85" t="inlineStr">
        <is>
          <t>Buy</t>
        </is>
      </c>
    </row>
    <row customHeight="1" ht="14.25" r="86" s="13">
      <c r="A86" s="15" t="n">
        <v>43924</v>
      </c>
      <c r="B86" s="31" t="n">
        <v>241.41</v>
      </c>
      <c r="C86" t="n">
        <v>261.6927036996046</v>
      </c>
      <c r="D86" t="n">
        <v>289.33</v>
      </c>
      <c r="E86" t="n">
        <v>316.9672963003953</v>
      </c>
      <c r="F86" t="inlineStr">
        <is>
          <t>Buy</t>
        </is>
      </c>
    </row>
    <row customHeight="1" ht="14.25" r="87" s="13">
      <c r="A87" s="15" t="n">
        <v>43927</v>
      </c>
      <c r="B87" s="31" t="n">
        <v>262.47</v>
      </c>
      <c r="C87" t="n">
        <v>261.7143206055316</v>
      </c>
      <c r="D87" t="n">
        <v>289.33</v>
      </c>
      <c r="E87" t="n">
        <v>316.9456793944684</v>
      </c>
      <c r="F87" t="inlineStr">
        <is>
          <t>Nothing</t>
        </is>
      </c>
    </row>
    <row customHeight="1" ht="14.25" r="88" s="13">
      <c r="A88" s="15" t="n">
        <v>43928</v>
      </c>
      <c r="B88" s="31" t="n">
        <v>259.43</v>
      </c>
      <c r="C88" t="n">
        <v>261.704739966096</v>
      </c>
      <c r="D88" t="n">
        <v>289.33</v>
      </c>
      <c r="E88" t="n">
        <v>316.9552600339039</v>
      </c>
      <c r="F88" t="inlineStr">
        <is>
          <t>Buy</t>
        </is>
      </c>
    </row>
    <row customHeight="1" ht="14.25" r="89" s="13">
      <c r="A89" s="15" t="n">
        <v>43929</v>
      </c>
      <c r="B89" s="31" t="n">
        <v>266.07</v>
      </c>
      <c r="C89" t="n">
        <v>261.7666097754847</v>
      </c>
      <c r="D89" t="n">
        <v>289.33</v>
      </c>
      <c r="E89" t="n">
        <v>316.8933902245153</v>
      </c>
      <c r="F89" t="inlineStr">
        <is>
          <t>Nothing</t>
        </is>
      </c>
    </row>
    <row customHeight="1" ht="14.25" r="90" s="13">
      <c r="A90" s="15" t="n">
        <v>43930</v>
      </c>
      <c r="B90" s="31" t="n">
        <v>267.99</v>
      </c>
      <c r="C90" t="n">
        <v>261.8451965914477</v>
      </c>
      <c r="D90" t="n">
        <v>289.33</v>
      </c>
      <c r="E90" t="n">
        <v>316.8148034085523</v>
      </c>
      <c r="F90" t="inlineStr">
        <is>
          <t>Nothing</t>
        </is>
      </c>
    </row>
    <row customHeight="1" ht="14.25" r="91" s="13">
      <c r="A91" s="15" t="n">
        <v>43934</v>
      </c>
      <c r="B91" s="31" t="n">
        <v>273.25</v>
      </c>
      <c r="C91" t="n">
        <v>261.9590114323059</v>
      </c>
      <c r="D91" t="n">
        <v>289.33</v>
      </c>
      <c r="E91" t="n">
        <v>316.700988567694</v>
      </c>
      <c r="F91" t="inlineStr">
        <is>
          <t>Nothing</t>
        </is>
      </c>
    </row>
    <row customHeight="1" ht="14.25" r="92" s="13">
      <c r="A92" s="15" t="n">
        <v>43935</v>
      </c>
      <c r="B92" s="31" t="n">
        <v>287.05</v>
      </c>
      <c r="C92" t="n">
        <v>262.1098167043291</v>
      </c>
      <c r="D92" t="n">
        <v>289.33</v>
      </c>
      <c r="E92" t="n">
        <v>316.5501832956709</v>
      </c>
      <c r="F92" t="inlineStr">
        <is>
          <t>Nothing</t>
        </is>
      </c>
    </row>
    <row customHeight="1" ht="14.25" r="93" s="13">
      <c r="A93" s="15" t="n">
        <v>43936</v>
      </c>
      <c r="B93" s="31" t="n">
        <v>284.43</v>
      </c>
      <c r="C93" t="n">
        <v>262.2567592381822</v>
      </c>
      <c r="D93" t="n">
        <v>289.33</v>
      </c>
      <c r="E93" t="n">
        <v>316.4032407618178</v>
      </c>
      <c r="F93" t="inlineStr">
        <is>
          <t>Nothing</t>
        </is>
      </c>
    </row>
    <row customHeight="1" ht="14.25" r="94" s="13">
      <c r="A94" s="15" t="n">
        <v>43937</v>
      </c>
      <c r="B94" s="31" t="n">
        <v>286.69</v>
      </c>
      <c r="C94" t="n">
        <v>262.4026815179528</v>
      </c>
      <c r="D94" t="n">
        <v>289.33</v>
      </c>
      <c r="E94" t="n">
        <v>316.2573184820471</v>
      </c>
      <c r="F94" t="inlineStr">
        <is>
          <t>Nothing</t>
        </is>
      </c>
    </row>
    <row customHeight="1" ht="14.25" r="95" s="13">
      <c r="A95" s="15" t="n">
        <v>43938</v>
      </c>
      <c r="B95" s="31" t="n">
        <v>282.8</v>
      </c>
      <c r="C95" t="n">
        <v>262.5427459753678</v>
      </c>
      <c r="D95" t="n">
        <v>289.33</v>
      </c>
      <c r="E95" t="n">
        <v>316.1172540246321</v>
      </c>
      <c r="F95" t="inlineStr">
        <is>
          <t>Nothing</t>
        </is>
      </c>
    </row>
    <row customHeight="1" ht="14.25" r="96" s="13">
      <c r="A96" s="15" t="n">
        <v>43941</v>
      </c>
      <c r="B96" s="31" t="n">
        <v>276.93</v>
      </c>
      <c r="C96" t="n">
        <v>262.6642737281234</v>
      </c>
      <c r="D96" t="n">
        <v>289.33</v>
      </c>
      <c r="E96" t="n">
        <v>315.9957262718765</v>
      </c>
      <c r="F96" t="inlineStr">
        <is>
          <t>Nothing</t>
        </is>
      </c>
    </row>
    <row customHeight="1" ht="14.25" r="97" s="13">
      <c r="A97" s="15" t="n">
        <v>43942</v>
      </c>
      <c r="B97" s="31" t="n">
        <v>268.37</v>
      </c>
      <c r="C97" t="n">
        <v>262.7368984639708</v>
      </c>
      <c r="D97" t="n">
        <v>289.33</v>
      </c>
      <c r="E97" t="n">
        <v>315.9231015360292</v>
      </c>
      <c r="F97" t="inlineStr">
        <is>
          <t>Nothing</t>
        </is>
      </c>
    </row>
    <row customHeight="1" ht="14.25" r="98" s="13">
      <c r="A98" s="15" t="n">
        <v>43943</v>
      </c>
      <c r="B98" s="31" t="n">
        <v>276.1</v>
      </c>
      <c r="C98" t="n">
        <v>262.852649864684</v>
      </c>
      <c r="D98" t="n">
        <v>289.33</v>
      </c>
      <c r="E98" t="n">
        <v>315.807350135316</v>
      </c>
      <c r="F98" t="inlineStr">
        <is>
          <t>Nothing</t>
        </is>
      </c>
    </row>
    <row customHeight="1" ht="14.25" r="99" s="13">
      <c r="A99" s="15" t="n">
        <v>43944</v>
      </c>
      <c r="B99" s="31" t="n">
        <v>275.03</v>
      </c>
      <c r="C99" t="n">
        <v>262.9624496988872</v>
      </c>
      <c r="D99" t="n">
        <v>289.33</v>
      </c>
      <c r="E99" t="n">
        <v>315.6975503011128</v>
      </c>
      <c r="F99" t="inlineStr">
        <is>
          <t>Nothing</t>
        </is>
      </c>
    </row>
    <row customHeight="1" ht="14.25" r="100" s="13">
      <c r="A100" s="15" t="n">
        <v>43945</v>
      </c>
      <c r="B100" s="31" t="n">
        <v>282.97</v>
      </c>
      <c r="C100" t="n">
        <v>263.0936114191232</v>
      </c>
      <c r="D100" t="n">
        <v>289.33</v>
      </c>
      <c r="E100" t="n">
        <v>315.5663885808767</v>
      </c>
      <c r="F100" t="inlineStr">
        <is>
          <t>Nothing</t>
        </is>
      </c>
    </row>
    <row customHeight="1" ht="14.25" r="101" s="13">
      <c r="A101" s="15" t="n">
        <v>43948</v>
      </c>
      <c r="B101" s="31" t="n">
        <v>283.17</v>
      </c>
      <c r="C101" t="n">
        <v>263.2230917014289</v>
      </c>
      <c r="D101" t="n">
        <v>289.33</v>
      </c>
      <c r="E101" t="n">
        <v>315.4369082985711</v>
      </c>
      <c r="F101" t="inlineStr">
        <is>
          <t>Nothing</t>
        </is>
      </c>
    </row>
    <row customHeight="1" ht="14.25" r="102" s="13">
      <c r="A102" s="15" t="n">
        <v>43949</v>
      </c>
      <c r="B102" s="31" t="n">
        <v>278.58</v>
      </c>
      <c r="C102" t="n">
        <v>263.3410890700595</v>
      </c>
      <c r="D102" t="n">
        <v>289.33</v>
      </c>
      <c r="E102" t="n">
        <v>315.3189109299404</v>
      </c>
      <c r="F102" t="inlineStr">
        <is>
          <t>Nothing</t>
        </is>
      </c>
    </row>
    <row customHeight="1" ht="14.25" r="103" s="13">
      <c r="A103" s="15" t="n">
        <v>43950</v>
      </c>
      <c r="B103" s="31" t="n">
        <v>287.73</v>
      </c>
      <c r="C103" t="n">
        <v>263.4684330635981</v>
      </c>
      <c r="D103" t="n">
        <v>289.33</v>
      </c>
      <c r="E103" t="n">
        <v>315.1915669364019</v>
      </c>
      <c r="F103" t="inlineStr">
        <is>
          <t>Nothing</t>
        </is>
      </c>
    </row>
    <row customHeight="1" ht="14.25" r="104" s="13">
      <c r="A104" s="15" t="n">
        <v>43951</v>
      </c>
      <c r="B104" s="31" t="n">
        <v>293.8</v>
      </c>
      <c r="C104" t="n">
        <v>263.5839056670736</v>
      </c>
      <c r="D104" t="n">
        <v>289.33</v>
      </c>
      <c r="E104" t="n">
        <v>315.0760943329263</v>
      </c>
      <c r="F104" t="inlineStr">
        <is>
          <t>Nothing</t>
        </is>
      </c>
    </row>
    <row customHeight="1" ht="14.25" r="105" s="13">
      <c r="A105" s="15" t="n">
        <v>43952</v>
      </c>
      <c r="B105" s="31" t="n">
        <v>289.07</v>
      </c>
      <c r="C105" t="n">
        <v>263.7066778123604</v>
      </c>
      <c r="D105" t="n">
        <v>289.33</v>
      </c>
      <c r="E105" t="n">
        <v>314.9533221876396</v>
      </c>
      <c r="F105" t="inlineStr">
        <is>
          <t>Nothing</t>
        </is>
      </c>
    </row>
    <row customHeight="1" ht="14.25" r="106" s="13">
      <c r="A106" s="15" t="n">
        <v>43955</v>
      </c>
      <c r="B106" s="31" t="n">
        <v>293.16</v>
      </c>
      <c r="C106" t="n">
        <v>263.820645358926</v>
      </c>
      <c r="D106" t="n">
        <v>289.33</v>
      </c>
      <c r="E106" t="n">
        <v>314.839354641074</v>
      </c>
      <c r="F106" t="inlineStr">
        <is>
          <t>Nothing</t>
        </is>
      </c>
    </row>
    <row customHeight="1" ht="14.25" r="107" s="13">
      <c r="A107" s="15" t="n">
        <v>43956</v>
      </c>
      <c r="B107" s="31" t="n">
        <v>297.56</v>
      </c>
      <c r="C107" t="n">
        <v>263.9187891676772</v>
      </c>
      <c r="D107" t="n">
        <v>289.33</v>
      </c>
      <c r="E107" t="n">
        <v>314.7412108323227</v>
      </c>
      <c r="F107" t="inlineStr">
        <is>
          <t>Nothing</t>
        </is>
      </c>
    </row>
    <row customHeight="1" ht="14.25" r="108" s="13">
      <c r="A108" s="15" t="n">
        <v>43957</v>
      </c>
      <c r="B108" s="31" t="n">
        <v>300.63</v>
      </c>
      <c r="C108" t="n">
        <v>264.0018740707395</v>
      </c>
      <c r="D108" t="n">
        <v>289.33</v>
      </c>
      <c r="E108" t="n">
        <v>314.6581259292605</v>
      </c>
      <c r="F108" t="inlineStr">
        <is>
          <t>Nothing</t>
        </is>
      </c>
    </row>
    <row customHeight="1" ht="14.25" r="109" s="13">
      <c r="A109" s="15" t="n">
        <v>43958</v>
      </c>
      <c r="B109" s="31" t="n">
        <v>303.74</v>
      </c>
      <c r="C109" t="n">
        <v>264.0669031935162</v>
      </c>
      <c r="D109" t="n">
        <v>289.33</v>
      </c>
      <c r="E109" t="n">
        <v>314.5930968064838</v>
      </c>
      <c r="F109" t="inlineStr">
        <is>
          <t>Nothing</t>
        </is>
      </c>
    </row>
    <row customHeight="1" ht="14.25" r="110" s="13">
      <c r="A110" s="15" t="n">
        <v>43959</v>
      </c>
      <c r="B110" s="31" t="n">
        <v>310.13</v>
      </c>
      <c r="C110" t="n">
        <v>264.0857186012732</v>
      </c>
      <c r="D110" t="n">
        <v>289.33</v>
      </c>
      <c r="E110" t="n">
        <v>314.5742813987268</v>
      </c>
      <c r="F110" t="inlineStr">
        <is>
          <t>Nothing</t>
        </is>
      </c>
    </row>
    <row customHeight="1" ht="14.25" r="111" s="13">
      <c r="A111" s="15" t="n">
        <v>43962</v>
      </c>
      <c r="B111" s="31" t="n">
        <v>315.01</v>
      </c>
      <c r="C111" t="n">
        <v>264.0616316342395</v>
      </c>
      <c r="D111" t="n">
        <v>289.33</v>
      </c>
      <c r="E111" t="n">
        <v>314.5983683657605</v>
      </c>
      <c r="F111" t="inlineStr">
        <is>
          <t>sell</t>
        </is>
      </c>
    </row>
    <row customHeight="1" ht="14.25" r="112" s="13">
      <c r="A112" s="15" t="n">
        <v>43963</v>
      </c>
      <c r="B112" s="31" t="n">
        <v>311.41</v>
      </c>
      <c r="C112" t="n">
        <v>264.0733398115851</v>
      </c>
      <c r="D112" t="n">
        <v>289.33</v>
      </c>
      <c r="E112" t="n">
        <v>314.5866601884149</v>
      </c>
      <c r="F112" t="inlineStr">
        <is>
          <t>Nothing</t>
        </is>
      </c>
    </row>
    <row customHeight="1" ht="14.25" r="113" s="13">
      <c r="A113" s="15" t="n">
        <v>43964</v>
      </c>
      <c r="B113" s="31" t="n">
        <v>307.65</v>
      </c>
      <c r="C113" t="n">
        <v>264.1155950838764</v>
      </c>
      <c r="D113" t="n">
        <v>289.33</v>
      </c>
      <c r="E113" t="n">
        <v>314.5444049161235</v>
      </c>
      <c r="F113" t="inlineStr">
        <is>
          <t>Nothing</t>
        </is>
      </c>
    </row>
    <row customHeight="1" ht="14.25" r="114" s="13">
      <c r="A114" s="15" t="n">
        <v>43965</v>
      </c>
      <c r="B114" s="31" t="n">
        <v>309.54</v>
      </c>
      <c r="C114" t="n">
        <v>264.144697345594</v>
      </c>
      <c r="D114" t="n">
        <v>289.33</v>
      </c>
      <c r="E114" t="n">
        <v>314.515302654406</v>
      </c>
      <c r="F114" t="inlineStr">
        <is>
          <t>Nothing</t>
        </is>
      </c>
    </row>
    <row customHeight="1" ht="14.25" r="115" s="13">
      <c r="A115" s="15" t="n">
        <v>43966</v>
      </c>
      <c r="B115" s="31" t="n">
        <v>307.71</v>
      </c>
      <c r="C115" t="n">
        <v>264.1878369335881</v>
      </c>
      <c r="D115" t="n">
        <v>289.33</v>
      </c>
      <c r="E115" t="n">
        <v>314.4721630664119</v>
      </c>
      <c r="F115" t="inlineStr">
        <is>
          <t>Nothing</t>
        </is>
      </c>
    </row>
    <row customHeight="1" ht="14.25" r="116" s="13">
      <c r="A116" s="15" t="n">
        <v>43969</v>
      </c>
      <c r="B116" s="31" t="n">
        <v>314.96</v>
      </c>
      <c r="C116" t="n">
        <v>264.173748211671</v>
      </c>
      <c r="D116" t="n">
        <v>289.33</v>
      </c>
      <c r="E116" t="n">
        <v>314.486251788329</v>
      </c>
      <c r="F116" t="inlineStr">
        <is>
          <t>sell</t>
        </is>
      </c>
    </row>
    <row customHeight="1" ht="14.25" r="117" s="13">
      <c r="A117" s="15" t="n">
        <v>43970</v>
      </c>
      <c r="B117" s="31" t="n">
        <v>313.14</v>
      </c>
      <c r="C117" t="n">
        <v>264.1778975469118</v>
      </c>
      <c r="D117" t="n">
        <v>289.33</v>
      </c>
      <c r="E117" t="n">
        <v>314.4821024530881</v>
      </c>
      <c r="F117" t="inlineStr">
        <is>
          <t>Nothing</t>
        </is>
      </c>
    </row>
    <row customHeight="1" ht="14.25" r="118" s="13">
      <c r="A118" s="15" t="n">
        <v>43971</v>
      </c>
      <c r="B118" s="31" t="n">
        <v>319.23</v>
      </c>
      <c r="C118" t="n">
        <v>264.1271483674708</v>
      </c>
      <c r="D118" t="n">
        <v>289.33</v>
      </c>
      <c r="E118" t="n">
        <v>314.5328516325292</v>
      </c>
      <c r="F118" t="inlineStr">
        <is>
          <t>sell</t>
        </is>
      </c>
    </row>
    <row customHeight="1" ht="14.25" r="119" s="13">
      <c r="A119" s="15" t="n">
        <v>43972</v>
      </c>
      <c r="B119" s="31" t="n">
        <v>316.85</v>
      </c>
      <c r="C119" t="n">
        <v>264.1031474289388</v>
      </c>
      <c r="D119" t="n">
        <v>289.33</v>
      </c>
      <c r="E119" t="n">
        <v>314.5568525710612</v>
      </c>
      <c r="F119" t="inlineStr">
        <is>
          <t>sell</t>
        </is>
      </c>
    </row>
    <row customHeight="1" ht="14.25" r="120" s="13">
      <c r="A120" s="15" t="n">
        <v>43973</v>
      </c>
      <c r="B120" s="31" t="n">
        <v>318.89</v>
      </c>
      <c r="C120" t="n">
        <v>264.0623691974805</v>
      </c>
      <c r="D120" t="n">
        <v>289.33</v>
      </c>
      <c r="E120" t="n">
        <v>314.5976308025195</v>
      </c>
      <c r="F120" t="inlineStr">
        <is>
          <t>sell</t>
        </is>
      </c>
    </row>
    <row customHeight="1" ht="14.25" r="121" s="13"/>
    <row customHeight="1" ht="14.25" r="122" s="13"/>
    <row customHeight="1" ht="14.25" r="123" s="13"/>
    <row customHeight="1" ht="14.25" r="124" s="13"/>
    <row customHeight="1" ht="14.25" r="125" s="13"/>
    <row customHeight="1" ht="14.25" r="126" s="13"/>
    <row customHeight="1" ht="14.25" r="127" s="13"/>
    <row customHeight="1" ht="14.25" r="128" s="13"/>
    <row customHeight="1" ht="14.25" r="129" s="13"/>
    <row customHeight="1" ht="14.25" r="130" s="13"/>
    <row customHeight="1" ht="14.25" r="131" s="13"/>
    <row customHeight="1" ht="14.25" r="132" s="13"/>
    <row customHeight="1" ht="14.25" r="133" s="13"/>
    <row customHeight="1" ht="14.25" r="134" s="13"/>
    <row customHeight="1" ht="14.25" r="135" s="13"/>
    <row customHeight="1" ht="14.25" r="136" s="13"/>
    <row customHeight="1" ht="14.25" r="137" s="13"/>
    <row customHeight="1" ht="14.25" r="138" s="13"/>
    <row customHeight="1" ht="14.25" r="139" s="13"/>
    <row customHeight="1" ht="14.25" r="140" s="13"/>
    <row customHeight="1" ht="14.25" r="141" s="13"/>
    <row customHeight="1" ht="14.25" r="142" s="13"/>
    <row customHeight="1" ht="14.25" r="143" s="13"/>
    <row customHeight="1" ht="14.25" r="144" s="13"/>
    <row customHeight="1" ht="14.25" r="145" s="13"/>
    <row customHeight="1" ht="14.25" r="146" s="13"/>
    <row customHeight="1" ht="14.25" r="147" s="13"/>
    <row customHeight="1" ht="14.25" r="148" s="13"/>
    <row customHeight="1" ht="14.25" r="149" s="13"/>
    <row customHeight="1" ht="14.25" r="150" s="13"/>
    <row customHeight="1" ht="14.25" r="151" s="13"/>
    <row customHeight="1" ht="14.25" r="152" s="13"/>
    <row customHeight="1" ht="14.25" r="153" s="13"/>
    <row customHeight="1" ht="14.25" r="154" s="13"/>
    <row customHeight="1" ht="14.25" r="155" s="13"/>
    <row customHeight="1" ht="14.25" r="156" s="13"/>
    <row customHeight="1" ht="14.25" r="157" s="13"/>
    <row customHeight="1" ht="14.25" r="158" s="13"/>
    <row customHeight="1" ht="14.25" r="159" s="13"/>
    <row customHeight="1" ht="14.25" r="160" s="13"/>
    <row customHeight="1" ht="14.25" r="161" s="13"/>
    <row customHeight="1" ht="14.25" r="162" s="13"/>
    <row customHeight="1" ht="14.25" r="163" s="13"/>
    <row customHeight="1" ht="14.25" r="164" s="13"/>
    <row customHeight="1" ht="14.25" r="165" s="13"/>
    <row customHeight="1" ht="14.25" r="166" s="13"/>
    <row customHeight="1" ht="14.25" r="167" s="13"/>
    <row customHeight="1" ht="14.25" r="168" s="13"/>
    <row customHeight="1" ht="14.25" r="169" s="13"/>
    <row customHeight="1" ht="14.25" r="170" s="13"/>
    <row customHeight="1" ht="14.25" r="171" s="13"/>
    <row customHeight="1" ht="14.25" r="172" s="13"/>
    <row customHeight="1" ht="14.25" r="173" s="13"/>
    <row customHeight="1" ht="14.25" r="174" s="13"/>
    <row customHeight="1" ht="14.25" r="175" s="13"/>
    <row customHeight="1" ht="14.25" r="176" s="13"/>
    <row customHeight="1" ht="14.25" r="177" s="13"/>
    <row customHeight="1" ht="14.25" r="178" s="13"/>
    <row customHeight="1" ht="14.25" r="179" s="13"/>
    <row customHeight="1" ht="14.25" r="180" s="13"/>
    <row customHeight="1" ht="14.25" r="181" s="13"/>
    <row customHeight="1" ht="14.25" r="182" s="13"/>
    <row customHeight="1" ht="14.25" r="183" s="13"/>
    <row customHeight="1" ht="14.25" r="184" s="13"/>
    <row customHeight="1" ht="14.25" r="185" s="13"/>
    <row customHeight="1" ht="14.25" r="186" s="13"/>
    <row customHeight="1" ht="14.25" r="187" s="13"/>
    <row customHeight="1" ht="14.25" r="188" s="13"/>
    <row customHeight="1" ht="14.25" r="189" s="13"/>
    <row customHeight="1" ht="14.25" r="190" s="13"/>
    <row customHeight="1" ht="14.25" r="191" s="13"/>
    <row customHeight="1" ht="14.25" r="192" s="13"/>
    <row customHeight="1" ht="14.25" r="193" s="13"/>
    <row customHeight="1" ht="14.25" r="194" s="13"/>
    <row customHeight="1" ht="14.25" r="195" s="13"/>
    <row customHeight="1" ht="14.25" r="196" s="13"/>
    <row customHeight="1" ht="14.25" r="197" s="13"/>
    <row customHeight="1" ht="14.25" r="198" s="13"/>
    <row customHeight="1" ht="14.25" r="199" s="13"/>
    <row customHeight="1" ht="14.25" r="200" s="13"/>
    <row customHeight="1" ht="14.25" r="201" s="13"/>
    <row customHeight="1" ht="14.25" r="202" s="13"/>
    <row customHeight="1" ht="14.25" r="203" s="13"/>
    <row customHeight="1" ht="14.25" r="204" s="13"/>
    <row customHeight="1" ht="14.25" r="205" s="13"/>
    <row customHeight="1" ht="14.25" r="206" s="13"/>
    <row customHeight="1" ht="14.25" r="207" s="13"/>
    <row customHeight="1" ht="14.25" r="208" s="13"/>
    <row customHeight="1" ht="14.25" r="209" s="13"/>
    <row customHeight="1" ht="14.25" r="210" s="13"/>
    <row customHeight="1" ht="14.25" r="211" s="13"/>
    <row customHeight="1" ht="14.25" r="212" s="13"/>
    <row customHeight="1" ht="14.25" r="213" s="13"/>
    <row customHeight="1" ht="14.25" r="214" s="13"/>
    <row customHeight="1" ht="14.25" r="215" s="13"/>
    <row customHeight="1" ht="14.25" r="216" s="13"/>
    <row customHeight="1" ht="14.25" r="217" s="13"/>
    <row customHeight="1" ht="14.25" r="218" s="13"/>
    <row customHeight="1" ht="14.25" r="219" s="13"/>
    <row customHeight="1" ht="14.25" r="220" s="13"/>
    <row customHeight="1" ht="14.25" r="221" s="13"/>
    <row customHeight="1" ht="14.25" r="222" s="13"/>
    <row customHeight="1" ht="14.25" r="223" s="13"/>
    <row customHeight="1" ht="14.25" r="224" s="13"/>
    <row customHeight="1" ht="14.25" r="225" s="13"/>
  </sheetData>
  <autoFilter ref="A1:B120">
    <sortState ref="A2:B120">
      <sortCondition ref="A1:A120"/>
    </sortState>
  </autoFilter>
  <pageMargins bottom="0.75" footer="0" header="0" left="0.7" right="0.7" top="0.75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9"/>
  <sheetViews>
    <sheetView topLeftCell="A467" workbookViewId="0">
      <selection activeCell="B439" sqref="B439:B501"/>
    </sheetView>
  </sheetViews>
  <sheetFormatPr baseColWidth="8" customHeight="1" defaultColWidth="12.625" defaultRowHeight="15"/>
  <cols>
    <col customWidth="1" max="1" min="1" style="13" width="8.625"/>
    <col customWidth="1" max="2" min="2" style="13" width="8"/>
    <col customWidth="1" max="5" min="3" style="13" width="8.625"/>
    <col customWidth="1" max="6" min="6" style="13" width="37"/>
    <col customWidth="1" max="9" min="7" style="13" width="8.625"/>
  </cols>
  <sheetData>
    <row customHeight="1" ht="14.25" r="1" s="13">
      <c r="B1" t="inlineStr">
        <is>
          <t>Close</t>
        </is>
      </c>
      <c r="C1" s="2" t="inlineStr">
        <is>
          <t>EMA 26</t>
        </is>
      </c>
      <c r="D1" s="2" t="inlineStr">
        <is>
          <t>EMA 12</t>
        </is>
      </c>
      <c r="E1" s="2" t="inlineStr">
        <is>
          <t>MACD</t>
        </is>
      </c>
      <c r="F1" s="3" t="inlineStr">
        <is>
          <t>EMA9</t>
        </is>
      </c>
    </row>
    <row customHeight="1" ht="14.25" r="2" s="13">
      <c r="A2" s="2" t="n">
        <v>1</v>
      </c>
      <c r="B2" t="n">
        <v>7.81</v>
      </c>
      <c r="F2" s="4" t="n"/>
      <c r="G2" s="2" t="n">
        <v>26</v>
      </c>
      <c r="H2" s="2" t="n">
        <v>12</v>
      </c>
      <c r="I2" s="2" t="n">
        <v>9</v>
      </c>
    </row>
    <row customHeight="1" ht="14.25" r="3" s="13">
      <c r="A3" s="2">
        <f>A2+1</f>
        <v/>
      </c>
      <c r="B3" t="n">
        <v>7.61</v>
      </c>
      <c r="F3" s="4" t="n"/>
      <c r="G3" s="2">
        <f>2/(26+1)</f>
        <v/>
      </c>
      <c r="H3" s="2">
        <f>2/(12+1)</f>
        <v/>
      </c>
      <c r="I3" s="2">
        <f>2/(9+1)</f>
        <v/>
      </c>
    </row>
    <row customHeight="1" ht="14.25" r="4" s="13">
      <c r="A4" s="2">
        <f>A3+1</f>
        <v/>
      </c>
      <c r="B4" t="n">
        <v>7.22</v>
      </c>
      <c r="F4" s="4" t="n"/>
    </row>
    <row customHeight="1" ht="14.25" r="5" s="13">
      <c r="A5" s="2">
        <f>A4+1</f>
        <v/>
      </c>
      <c r="B5" t="n">
        <v>7.49</v>
      </c>
      <c r="F5" s="4" t="n"/>
    </row>
    <row customHeight="1" ht="14.25" r="6" s="13">
      <c r="A6" s="2">
        <f>A5+1</f>
        <v/>
      </c>
      <c r="B6" t="n">
        <v>7.85</v>
      </c>
      <c r="F6" s="4" t="n"/>
    </row>
    <row customHeight="1" ht="14.25" r="7" s="13">
      <c r="A7" s="2">
        <f>A6+1</f>
        <v/>
      </c>
      <c r="B7" t="n">
        <v>7.69</v>
      </c>
      <c r="F7" s="4" t="n"/>
    </row>
    <row customHeight="1" ht="14.25" r="8" s="13">
      <c r="A8" s="2">
        <f>A7+1</f>
        <v/>
      </c>
      <c r="B8" t="n">
        <v>7.55</v>
      </c>
      <c r="F8" s="4" t="n"/>
    </row>
    <row customHeight="1" ht="14.25" r="9" s="13">
      <c r="A9" s="2">
        <f>A8+1</f>
        <v/>
      </c>
      <c r="B9" t="n">
        <v>7.24</v>
      </c>
      <c r="F9" s="4" t="n"/>
    </row>
    <row customHeight="1" ht="14.25" r="10" s="13">
      <c r="A10" s="2">
        <f>A9+1</f>
        <v/>
      </c>
      <c r="B10" t="n">
        <v>6.86</v>
      </c>
      <c r="F10" s="4" t="n"/>
    </row>
    <row customHeight="1" ht="14.25" r="11" s="13">
      <c r="A11" s="2">
        <f>A10+1</f>
        <v/>
      </c>
      <c r="B11" t="n">
        <v>7.43</v>
      </c>
      <c r="F11" s="4" t="n"/>
    </row>
    <row customHeight="1" ht="14.25" r="12" s="13">
      <c r="A12" s="2">
        <f>A11+1</f>
        <v/>
      </c>
      <c r="B12" t="n">
        <v>7.33</v>
      </c>
      <c r="D12" s="5" t="n"/>
      <c r="F12" s="4" t="n"/>
    </row>
    <row customHeight="1" ht="14.25" r="13" s="13">
      <c r="A13" s="2">
        <f>A12+1</f>
        <v/>
      </c>
      <c r="B13" t="n">
        <v>7.21</v>
      </c>
      <c r="D13" s="5" t="n"/>
      <c r="F13" s="4" t="n"/>
    </row>
    <row customHeight="1" ht="14.25" r="14" s="13">
      <c r="A14" s="2">
        <f>A13+1</f>
        <v/>
      </c>
      <c r="B14" t="n">
        <v>7.26</v>
      </c>
      <c r="D14" s="5" t="n"/>
      <c r="F14" s="4" t="n"/>
    </row>
    <row customHeight="1" ht="14.25" r="15" s="13">
      <c r="A15" s="2">
        <f>A14+1</f>
        <v/>
      </c>
      <c r="B15" t="n">
        <v>7.39</v>
      </c>
      <c r="D15" s="5" t="n"/>
      <c r="F15" s="4" t="n"/>
    </row>
    <row customHeight="1" ht="14.25" r="16" s="13">
      <c r="A16" s="2">
        <f>A15+1</f>
        <v/>
      </c>
      <c r="B16" t="n">
        <v>7.25</v>
      </c>
      <c r="D16" s="5" t="n"/>
      <c r="F16" s="4" t="n"/>
    </row>
    <row customHeight="1" ht="14.25" r="17" s="13">
      <c r="A17" s="2">
        <f>A16+1</f>
        <v/>
      </c>
      <c r="B17" t="n">
        <v>7.01</v>
      </c>
      <c r="D17" s="5" t="n"/>
      <c r="F17" s="4" t="n"/>
    </row>
    <row customHeight="1" ht="14.25" r="18" s="13">
      <c r="A18" s="2">
        <f>A17+1</f>
        <v/>
      </c>
      <c r="B18" t="n">
        <v>6.8</v>
      </c>
      <c r="D18" s="5" t="n"/>
      <c r="F18" s="4" t="n"/>
    </row>
    <row customHeight="1" ht="14.25" r="19" s="13">
      <c r="A19" s="2">
        <f>A18+1</f>
        <v/>
      </c>
      <c r="B19" t="n">
        <v>6.27</v>
      </c>
      <c r="D19" s="5" t="n"/>
      <c r="F19" s="4" t="n"/>
    </row>
    <row customHeight="1" ht="14.25" r="20" s="13">
      <c r="A20" s="2">
        <f>A19+1</f>
        <v/>
      </c>
      <c r="B20" t="n">
        <v>6.22</v>
      </c>
      <c r="D20" s="5" t="n"/>
      <c r="F20" s="4" t="n"/>
    </row>
    <row customHeight="1" ht="14.25" r="21" s="13">
      <c r="A21" s="2">
        <f>A20+1</f>
        <v/>
      </c>
      <c r="B21" t="n">
        <v>6.44</v>
      </c>
      <c r="D21" s="5" t="n"/>
      <c r="F21" s="4" t="n"/>
    </row>
    <row customHeight="1" ht="14.25" r="22" s="13">
      <c r="A22" s="2">
        <f>A21+1</f>
        <v/>
      </c>
      <c r="B22" t="n">
        <v>6.25</v>
      </c>
      <c r="D22" s="5" t="n"/>
      <c r="F22" s="4" t="n"/>
    </row>
    <row customHeight="1" ht="14.25" r="23" s="13">
      <c r="A23" s="2">
        <f>A22+1</f>
        <v/>
      </c>
      <c r="B23" t="n">
        <v>6.39</v>
      </c>
      <c r="D23" s="5" t="n"/>
      <c r="F23" s="4" t="n"/>
    </row>
    <row customHeight="1" ht="14.25" r="24" s="13">
      <c r="A24" s="2">
        <f>A23+1</f>
        <v/>
      </c>
      <c r="B24" t="n">
        <v>6.36</v>
      </c>
      <c r="D24" s="5" t="n"/>
      <c r="F24" s="4" t="n"/>
    </row>
    <row customHeight="1" ht="14.25" r="25" s="13">
      <c r="A25" s="2">
        <f>A24+1</f>
        <v/>
      </c>
      <c r="B25" t="n">
        <v>6.29</v>
      </c>
      <c r="D25" s="5" t="n"/>
      <c r="F25" s="4" t="n"/>
    </row>
    <row customHeight="1" ht="14.25" r="26" s="13">
      <c r="A26" s="2">
        <f>A25+1</f>
        <v/>
      </c>
      <c r="B26" t="n">
        <v>6.05</v>
      </c>
      <c r="C26" s="5" t="n"/>
      <c r="D26" s="5" t="n"/>
      <c r="E26" s="5" t="n"/>
      <c r="F26" s="4" t="n"/>
    </row>
    <row customHeight="1" ht="14.25" r="27" s="13">
      <c r="A27" s="2">
        <f>A26+1</f>
        <v/>
      </c>
      <c r="B27" t="n">
        <v>6.21</v>
      </c>
      <c r="C27" s="5">
        <f>AVERAGE(B2:B27)</f>
        <v/>
      </c>
      <c r="D27" s="5">
        <f>AVERAGE(B16:B27)</f>
        <v/>
      </c>
      <c r="E27" s="5">
        <f>D27-C27</f>
        <v/>
      </c>
      <c r="F27" s="4" t="n"/>
    </row>
    <row customHeight="1" ht="14.25" r="28" s="13">
      <c r="A28" s="2">
        <f>A27+1</f>
        <v/>
      </c>
      <c r="B28" t="n">
        <v>6.41</v>
      </c>
      <c r="C28" s="6">
        <f>(B28-C27)*$G$3+C27</f>
        <v/>
      </c>
      <c r="D28" s="5">
        <f>(B28-D27)*$H$3+D27</f>
        <v/>
      </c>
      <c r="E28" s="5">
        <f>D28-C28</f>
        <v/>
      </c>
      <c r="F28" s="4" t="n"/>
    </row>
    <row customHeight="1" ht="14.25" r="29" s="13">
      <c r="A29" s="2">
        <f>A28+1</f>
        <v/>
      </c>
      <c r="B29" t="n">
        <v>6.44</v>
      </c>
      <c r="C29" s="6">
        <f>(B29-C28)*$G$3+C28</f>
        <v/>
      </c>
      <c r="D29" s="5">
        <f>(B29-D28)*$H$3+D28</f>
        <v/>
      </c>
      <c r="E29" s="5">
        <f>D29-C29</f>
        <v/>
      </c>
      <c r="F29" s="4" t="n"/>
    </row>
    <row customHeight="1" ht="14.25" r="30" s="13">
      <c r="A30" s="2">
        <f>A29+1</f>
        <v/>
      </c>
      <c r="B30" t="n">
        <v>6.58</v>
      </c>
      <c r="C30" s="6">
        <f>(B30-C29)*$G$3+C29</f>
        <v/>
      </c>
      <c r="D30" s="5">
        <f>(B30-D29)*$H$3+D29</f>
        <v/>
      </c>
      <c r="E30" s="5">
        <f>D30-C30</f>
        <v/>
      </c>
      <c r="F30" s="4" t="n"/>
    </row>
    <row customHeight="1" ht="14.25" r="31" s="13">
      <c r="A31" s="2">
        <f>A30+1</f>
        <v/>
      </c>
      <c r="B31" t="n">
        <v>6.29</v>
      </c>
      <c r="C31" s="6">
        <f>(B31-C30)*$G$3+C30</f>
        <v/>
      </c>
      <c r="D31" s="5">
        <f>(B31-D30)*$H$3+D30</f>
        <v/>
      </c>
      <c r="E31" s="5">
        <f>D31-C31</f>
        <v/>
      </c>
      <c r="F31" s="4" t="n"/>
    </row>
    <row customHeight="1" ht="14.25" r="32" s="13">
      <c r="A32" s="2">
        <f>A31+1</f>
        <v/>
      </c>
      <c r="B32" t="n">
        <v>6.52</v>
      </c>
      <c r="C32" s="6">
        <f>(B32-C31)*$G$3+C31</f>
        <v/>
      </c>
      <c r="D32" s="5">
        <f>(B32-D31)*$H$3+D31</f>
        <v/>
      </c>
      <c r="E32" s="5">
        <f>D32-C32</f>
        <v/>
      </c>
      <c r="F32" s="4" t="n"/>
    </row>
    <row customHeight="1" ht="14.25" r="33" s="13">
      <c r="A33" s="2">
        <f>A32+1</f>
        <v/>
      </c>
      <c r="B33" t="n">
        <v>6.56</v>
      </c>
      <c r="C33" s="6">
        <f>(B33-C32)*$G$3+C32</f>
        <v/>
      </c>
      <c r="D33" s="5">
        <f>(B33-D32)*$H$3+D32</f>
        <v/>
      </c>
      <c r="E33" s="5">
        <f>D33-C33</f>
        <v/>
      </c>
      <c r="F33" s="4" t="n"/>
    </row>
    <row customHeight="1" ht="14.25" r="34" s="13">
      <c r="A34" s="2">
        <f>A33+1</f>
        <v/>
      </c>
      <c r="B34" t="n">
        <v>7.08</v>
      </c>
      <c r="C34" s="6">
        <f>(B34-C33)*$G$3+C33</f>
        <v/>
      </c>
      <c r="D34" s="5">
        <f>(B34-D33)*$H$3+D33</f>
        <v/>
      </c>
      <c r="E34" s="5">
        <f>D34-C34</f>
        <v/>
      </c>
      <c r="F34" s="4" t="n"/>
    </row>
    <row customHeight="1" ht="14.25" r="35" s="13">
      <c r="A35" s="2">
        <f>A34+1</f>
        <v/>
      </c>
      <c r="B35" t="n">
        <v>6.92</v>
      </c>
      <c r="C35" s="6">
        <f>(B35-C34)*$G$3+C34</f>
        <v/>
      </c>
      <c r="D35" s="5">
        <f>(B35-D34)*$H$3+D34</f>
        <v/>
      </c>
      <c r="E35" s="5">
        <f>D35-C35</f>
        <v/>
      </c>
      <c r="F35" s="4">
        <f>AVERAGE(E27:E35)</f>
        <v/>
      </c>
      <c r="G35" s="5">
        <f>E35-F35</f>
        <v/>
      </c>
    </row>
    <row customHeight="1" ht="14.25" r="36" s="13">
      <c r="A36" s="2">
        <f>A35+1</f>
        <v/>
      </c>
      <c r="B36" t="n">
        <v>6.63</v>
      </c>
      <c r="C36" s="6">
        <f>(B36-C35)*$G$3+C35</f>
        <v/>
      </c>
      <c r="D36" s="5">
        <f>(B36-D35)*$H$3+D35</f>
        <v/>
      </c>
      <c r="E36" s="5">
        <f>D36-C36</f>
        <v/>
      </c>
      <c r="F36" s="3">
        <f>(E36-F35)*$I$3+F35</f>
        <v/>
      </c>
      <c r="G36" s="5">
        <f>E36-F36</f>
        <v/>
      </c>
    </row>
    <row customHeight="1" ht="14.25" r="37" s="13">
      <c r="A37" s="2">
        <f>A36+1</f>
        <v/>
      </c>
      <c r="B37" t="n">
        <v>6.28</v>
      </c>
      <c r="C37" s="6">
        <f>(B37-C36)*$G$3+C36</f>
        <v/>
      </c>
      <c r="D37" s="5">
        <f>(B37-D36)*$H$3+D36</f>
        <v/>
      </c>
      <c r="E37" s="5">
        <f>D37-C37</f>
        <v/>
      </c>
      <c r="F37" s="3">
        <f>(E37-F36)*$I$3+F36</f>
        <v/>
      </c>
      <c r="G37" s="5">
        <f>E37-F37</f>
        <v/>
      </c>
    </row>
    <row customHeight="1" ht="14.25" r="38" s="13">
      <c r="A38" s="2">
        <f>A37+1</f>
        <v/>
      </c>
      <c r="B38" t="n">
        <v>5.83</v>
      </c>
      <c r="C38" s="6">
        <f>(B38-C37)*$G$3+C37</f>
        <v/>
      </c>
      <c r="D38" s="5">
        <f>(B38-D37)*$H$3+D37</f>
        <v/>
      </c>
      <c r="E38" s="5">
        <f>D38-C38</f>
        <v/>
      </c>
      <c r="F38" s="3">
        <f>(E38-F37)*$I$3+F37</f>
        <v/>
      </c>
      <c r="G38" s="5">
        <f>E38-F38</f>
        <v/>
      </c>
    </row>
    <row customHeight="1" ht="14.25" r="39" s="13">
      <c r="A39" s="2">
        <f>A38+1</f>
        <v/>
      </c>
      <c r="B39" t="n">
        <v>6.1</v>
      </c>
      <c r="C39" s="6">
        <f>(B39-C38)*$G$3+C38</f>
        <v/>
      </c>
      <c r="D39" s="5">
        <f>(B39-D38)*$H$3+D38</f>
        <v/>
      </c>
      <c r="E39" s="5">
        <f>D39-C39</f>
        <v/>
      </c>
      <c r="F39" s="3">
        <f>(E39-F38)*$I$3+F38</f>
        <v/>
      </c>
      <c r="G39" s="5">
        <f>E39-F39</f>
        <v/>
      </c>
    </row>
    <row customHeight="1" ht="14.25" r="40" s="13">
      <c r="A40" s="2">
        <f>A39+1</f>
        <v/>
      </c>
      <c r="B40" t="n">
        <v>6.61</v>
      </c>
      <c r="C40" s="6">
        <f>(B40-C39)*$G$3+C39</f>
        <v/>
      </c>
      <c r="D40" s="5">
        <f>(B40-D39)*$H$3+D39</f>
        <v/>
      </c>
      <c r="E40" s="5">
        <f>D40-C40</f>
        <v/>
      </c>
      <c r="F40" s="3">
        <f>(E40-F39)*$I$3+F39</f>
        <v/>
      </c>
      <c r="G40" s="5">
        <f>E40-F40</f>
        <v/>
      </c>
    </row>
    <row customHeight="1" ht="14.25" r="41" s="13">
      <c r="A41" s="2">
        <f>A40+1</f>
        <v/>
      </c>
      <c r="B41" t="n">
        <v>6.85</v>
      </c>
      <c r="C41" s="6">
        <f>(B41-C40)*$G$3+C40</f>
        <v/>
      </c>
      <c r="D41" s="5">
        <f>(B41-D40)*$H$3+D40</f>
        <v/>
      </c>
      <c r="E41" s="5">
        <f>D41-C41</f>
        <v/>
      </c>
      <c r="F41" s="3">
        <f>(E41-F40)*$I$3+F40</f>
        <v/>
      </c>
      <c r="G41" s="5">
        <f>E41-F41</f>
        <v/>
      </c>
    </row>
    <row customHeight="1" ht="14.25" r="42" s="13">
      <c r="A42" s="2">
        <f>A41+1</f>
        <v/>
      </c>
      <c r="B42" t="n">
        <v>6.43</v>
      </c>
      <c r="C42" s="6">
        <f>(B42-C41)*$G$3+C41</f>
        <v/>
      </c>
      <c r="D42" s="5">
        <f>(B42-D41)*$H$3+D41</f>
        <v/>
      </c>
      <c r="E42" s="5">
        <f>D42-C42</f>
        <v/>
      </c>
      <c r="F42" s="3">
        <f>(E42-F41)*$I$3+F41</f>
        <v/>
      </c>
      <c r="G42" s="5">
        <f>E42-F42</f>
        <v/>
      </c>
    </row>
    <row customHeight="1" ht="14.25" r="43" s="13">
      <c r="A43" s="2">
        <f>A42+1</f>
        <v/>
      </c>
      <c r="B43" t="n">
        <v>6.33</v>
      </c>
      <c r="C43" s="6">
        <f>(B43-C42)*$G$3+C42</f>
        <v/>
      </c>
      <c r="D43" s="5">
        <f>(B43-D42)*$H$3+D42</f>
        <v/>
      </c>
      <c r="E43" s="5">
        <f>D43-C43</f>
        <v/>
      </c>
      <c r="F43" s="3">
        <f>(E43-F42)*$I$3+F42</f>
        <v/>
      </c>
      <c r="G43" s="5">
        <f>E43-F43</f>
        <v/>
      </c>
    </row>
    <row customHeight="1" ht="14.25" r="44" s="13">
      <c r="A44" s="2">
        <f>A43+1</f>
        <v/>
      </c>
      <c r="B44" t="n">
        <v>6.27</v>
      </c>
      <c r="C44" s="6">
        <f>(B44-C43)*$G$3+C43</f>
        <v/>
      </c>
      <c r="D44" s="5">
        <f>(B44-D43)*$H$3+D43</f>
        <v/>
      </c>
      <c r="E44" s="5">
        <f>D44-C44</f>
        <v/>
      </c>
      <c r="F44" s="3">
        <f>(E44-F43)*$I$3+F43</f>
        <v/>
      </c>
      <c r="G44" s="5">
        <f>E44-F44</f>
        <v/>
      </c>
    </row>
    <row customHeight="1" ht="14.25" r="45" s="13">
      <c r="A45" s="2">
        <f>A44+1</f>
        <v/>
      </c>
      <c r="B45" t="n">
        <v>6.07</v>
      </c>
      <c r="C45" s="6">
        <f>(B45-C44)*$G$3+C44</f>
        <v/>
      </c>
      <c r="D45" s="5">
        <f>(B45-D44)*$H$3+D44</f>
        <v/>
      </c>
      <c r="E45" s="5">
        <f>D45-C45</f>
        <v/>
      </c>
      <c r="F45" s="3">
        <f>(E45-F44)*$I$3+F44</f>
        <v/>
      </c>
      <c r="G45" s="5">
        <f>E45-F45</f>
        <v/>
      </c>
    </row>
    <row customHeight="1" ht="14.25" r="46" s="13">
      <c r="A46" s="2">
        <f>A45+1</f>
        <v/>
      </c>
      <c r="B46" t="n">
        <v>5.94</v>
      </c>
      <c r="C46" s="6">
        <f>(B46-C45)*$G$3+C45</f>
        <v/>
      </c>
      <c r="D46" s="5">
        <f>(B46-D45)*$H$3+D45</f>
        <v/>
      </c>
      <c r="E46" s="5">
        <f>D46-C46</f>
        <v/>
      </c>
      <c r="F46" s="3">
        <f>(E46-F45)*$I$3+F45</f>
        <v/>
      </c>
      <c r="G46" s="5">
        <f>E46-F46</f>
        <v/>
      </c>
    </row>
    <row customHeight="1" ht="14.25" r="47" s="13">
      <c r="A47" s="2">
        <f>A46+1</f>
        <v/>
      </c>
      <c r="B47" t="n">
        <v>5.83</v>
      </c>
      <c r="C47" s="6">
        <f>(B47-C46)*$G$3+C46</f>
        <v/>
      </c>
      <c r="D47" s="5">
        <f>(B47-D46)*$H$3+D46</f>
        <v/>
      </c>
      <c r="E47" s="5">
        <f>D47-C47</f>
        <v/>
      </c>
      <c r="F47" s="3">
        <f>(E47-F46)*$I$3+F46</f>
        <v/>
      </c>
      <c r="G47" s="5">
        <f>E47-F47</f>
        <v/>
      </c>
    </row>
    <row customHeight="1" ht="14.25" r="48" s="13">
      <c r="A48" s="2">
        <f>A47+1</f>
        <v/>
      </c>
      <c r="B48" t="n">
        <v>5.9</v>
      </c>
      <c r="C48" s="6">
        <f>(B48-C47)*$G$3+C47</f>
        <v/>
      </c>
      <c r="D48" s="5">
        <f>(B48-D47)*$H$3+D47</f>
        <v/>
      </c>
      <c r="E48" s="5">
        <f>D48-C48</f>
        <v/>
      </c>
      <c r="F48" s="3">
        <f>(E48-F47)*$I$3+F47</f>
        <v/>
      </c>
      <c r="G48" s="5">
        <f>E48-F48</f>
        <v/>
      </c>
    </row>
    <row customHeight="1" ht="14.25" r="49" s="13">
      <c r="A49" s="2">
        <f>A48+1</f>
        <v/>
      </c>
      <c r="B49" t="n">
        <v>5.93</v>
      </c>
      <c r="C49" s="6">
        <f>(B49-C48)*$G$3+C48</f>
        <v/>
      </c>
      <c r="D49" s="5">
        <f>(B49-D48)*$H$3+D48</f>
        <v/>
      </c>
      <c r="E49" s="5">
        <f>D49-C49</f>
        <v/>
      </c>
      <c r="F49" s="3">
        <f>(E49-F48)*$I$3+F48</f>
        <v/>
      </c>
      <c r="G49" s="5">
        <f>E49-F49</f>
        <v/>
      </c>
    </row>
    <row customHeight="1" ht="14.25" r="50" s="13">
      <c r="A50" s="2">
        <f>A49+1</f>
        <v/>
      </c>
      <c r="B50" t="n">
        <v>5.97</v>
      </c>
      <c r="C50" s="6">
        <f>(B50-C49)*$G$3+C49</f>
        <v/>
      </c>
      <c r="D50" s="5">
        <f>(B50-D49)*$H$3+D49</f>
        <v/>
      </c>
      <c r="E50" s="5">
        <f>D50-C50</f>
        <v/>
      </c>
      <c r="F50" s="3">
        <f>(E50-F49)*$I$3+F49</f>
        <v/>
      </c>
      <c r="G50" s="5">
        <f>E50-F50</f>
        <v/>
      </c>
    </row>
    <row customHeight="1" ht="14.25" r="51" s="13">
      <c r="A51" s="2">
        <f>A50+1</f>
        <v/>
      </c>
      <c r="B51" t="n">
        <v>5.99</v>
      </c>
      <c r="C51" s="6">
        <f>(B51-C50)*$G$3+C50</f>
        <v/>
      </c>
      <c r="D51" s="5">
        <f>(B51-D50)*$H$3+D50</f>
        <v/>
      </c>
      <c r="E51" s="5">
        <f>D51-C51</f>
        <v/>
      </c>
      <c r="F51" s="3">
        <f>(E51-F50)*$I$3+F50</f>
        <v/>
      </c>
      <c r="G51" s="5">
        <f>E51-F51</f>
        <v/>
      </c>
    </row>
    <row customHeight="1" ht="14.25" r="52" s="13">
      <c r="A52" s="2">
        <f>A51+1</f>
        <v/>
      </c>
      <c r="B52" t="n">
        <v>5.65</v>
      </c>
      <c r="C52" s="6">
        <f>(B52-C51)*$G$3+C51</f>
        <v/>
      </c>
      <c r="D52" s="5">
        <f>(B52-D51)*$H$3+D51</f>
        <v/>
      </c>
      <c r="E52" s="5">
        <f>D52-C52</f>
        <v/>
      </c>
      <c r="F52" s="3">
        <f>(E52-F51)*$I$3+F51</f>
        <v/>
      </c>
      <c r="G52" s="5">
        <f>E52-F52</f>
        <v/>
      </c>
    </row>
    <row customHeight="1" ht="14.25" r="53" s="13">
      <c r="A53" s="2">
        <f>A52+1</f>
        <v/>
      </c>
      <c r="B53" t="n">
        <v>5.77</v>
      </c>
      <c r="C53" s="6">
        <f>(B53-C52)*$G$3+C52</f>
        <v/>
      </c>
      <c r="D53" s="5">
        <f>(B53-D52)*$H$3+D52</f>
        <v/>
      </c>
      <c r="E53" s="5">
        <f>D53-C53</f>
        <v/>
      </c>
      <c r="F53" s="3">
        <f>(E53-F52)*$I$3+F52</f>
        <v/>
      </c>
      <c r="G53" s="5">
        <f>E53-F53</f>
        <v/>
      </c>
    </row>
    <row customHeight="1" ht="14.25" r="54" s="13">
      <c r="A54" s="2">
        <f>A53+1</f>
        <v/>
      </c>
      <c r="B54" t="n">
        <v>5.58</v>
      </c>
      <c r="C54" s="6">
        <f>(B54-C53)*$G$3+C53</f>
        <v/>
      </c>
      <c r="D54" s="5">
        <f>(B54-D53)*$H$3+D53</f>
        <v/>
      </c>
      <c r="E54" s="5">
        <f>D54-C54</f>
        <v/>
      </c>
      <c r="F54" s="3">
        <f>(E54-F53)*$I$3+F53</f>
        <v/>
      </c>
      <c r="G54" s="5">
        <f>E54-F54</f>
        <v/>
      </c>
    </row>
    <row customHeight="1" ht="14.25" r="55" s="13">
      <c r="A55" s="2">
        <f>A54+1</f>
        <v/>
      </c>
      <c r="B55" t="n">
        <v>5.66</v>
      </c>
      <c r="C55" s="6">
        <f>(B55-C54)*$G$3+C54</f>
        <v/>
      </c>
      <c r="D55" s="5">
        <f>(B55-D54)*$H$3+D54</f>
        <v/>
      </c>
      <c r="E55" s="5">
        <f>D55-C55</f>
        <v/>
      </c>
      <c r="F55" s="3">
        <f>(E55-F54)*$I$3+F54</f>
        <v/>
      </c>
      <c r="G55" s="5">
        <f>E55-F55</f>
        <v/>
      </c>
    </row>
    <row customHeight="1" ht="14.25" r="56" s="13">
      <c r="A56" s="2">
        <f>A55+1</f>
        <v/>
      </c>
      <c r="B56" t="n">
        <v>5.57</v>
      </c>
      <c r="C56" s="6">
        <f>(B56-C55)*$G$3+C55</f>
        <v/>
      </c>
      <c r="D56" s="5">
        <f>(B56-D55)*$H$3+D55</f>
        <v/>
      </c>
      <c r="E56" s="5">
        <f>D56-C56</f>
        <v/>
      </c>
      <c r="F56" s="3">
        <f>(E56-F55)*$I$3+F55</f>
        <v/>
      </c>
      <c r="G56" s="5">
        <f>E56-F56</f>
        <v/>
      </c>
    </row>
    <row customHeight="1" ht="14.25" r="57" s="13">
      <c r="A57" s="2">
        <f>A56+1</f>
        <v/>
      </c>
      <c r="B57" t="n">
        <v>5.68</v>
      </c>
      <c r="C57" s="6">
        <f>(B57-C56)*$G$3+C56</f>
        <v/>
      </c>
      <c r="D57" s="5">
        <f>(B57-D56)*$H$3+D56</f>
        <v/>
      </c>
      <c r="E57" s="5">
        <f>D57-C57</f>
        <v/>
      </c>
      <c r="F57" s="3">
        <f>(E57-F56)*$I$3+F56</f>
        <v/>
      </c>
      <c r="G57" s="5">
        <f>E57-F57</f>
        <v/>
      </c>
    </row>
    <row customHeight="1" ht="14.25" r="58" s="13">
      <c r="A58" s="2">
        <f>A57+1</f>
        <v/>
      </c>
      <c r="B58" t="n">
        <v>5.66</v>
      </c>
      <c r="C58" s="6">
        <f>(B58-C57)*$G$3+C57</f>
        <v/>
      </c>
      <c r="D58" s="5">
        <f>(B58-D57)*$H$3+D57</f>
        <v/>
      </c>
      <c r="E58" s="5">
        <f>D58-C58</f>
        <v/>
      </c>
      <c r="F58" s="3">
        <f>(E58-F57)*$I$3+F57</f>
        <v/>
      </c>
      <c r="G58" s="5">
        <f>E58-F58</f>
        <v/>
      </c>
    </row>
    <row customHeight="1" ht="14.25" r="59" s="13">
      <c r="A59" s="2">
        <f>A58+1</f>
        <v/>
      </c>
      <c r="B59" t="n">
        <v>5.47</v>
      </c>
      <c r="C59" s="6">
        <f>(B59-C58)*$G$3+C58</f>
        <v/>
      </c>
      <c r="D59" s="5">
        <f>(B59-D58)*$H$3+D58</f>
        <v/>
      </c>
      <c r="E59" s="5">
        <f>D59-C59</f>
        <v/>
      </c>
      <c r="F59" s="3">
        <f>(E59-F58)*$I$3+F58</f>
        <v/>
      </c>
      <c r="G59" s="5">
        <f>E59-F59</f>
        <v/>
      </c>
    </row>
    <row customHeight="1" ht="14.25" r="60" s="13">
      <c r="A60" s="2">
        <f>A59+1</f>
        <v/>
      </c>
      <c r="B60" t="n">
        <v>5.57</v>
      </c>
      <c r="C60" s="6">
        <f>(B60-C59)*$G$3+C59</f>
        <v/>
      </c>
      <c r="D60" s="5">
        <f>(B60-D59)*$H$3+D59</f>
        <v/>
      </c>
      <c r="E60" s="5">
        <f>D60-C60</f>
        <v/>
      </c>
      <c r="F60" s="3">
        <f>(E60-F59)*$I$3+F59</f>
        <v/>
      </c>
      <c r="G60" s="5">
        <f>E60-F60</f>
        <v/>
      </c>
    </row>
    <row customHeight="1" ht="14.25" r="61" s="13">
      <c r="A61" s="2">
        <f>A60+1</f>
        <v/>
      </c>
      <c r="B61" t="n">
        <v>5.37</v>
      </c>
      <c r="C61" s="6">
        <f>(B61-C60)*$G$3+C60</f>
        <v/>
      </c>
      <c r="D61" s="5">
        <f>(B61-D60)*$H$3+D60</f>
        <v/>
      </c>
      <c r="E61" s="5">
        <f>D61-C61</f>
        <v/>
      </c>
      <c r="F61" s="3">
        <f>(E61-F60)*$I$3+F60</f>
        <v/>
      </c>
      <c r="G61" s="5">
        <f>E61-F61</f>
        <v/>
      </c>
    </row>
    <row customHeight="1" ht="14.25" r="62" s="13">
      <c r="A62" s="2">
        <f>A61+1</f>
        <v/>
      </c>
      <c r="B62" t="n">
        <v>5</v>
      </c>
      <c r="C62" s="6">
        <f>(B62-C61)*$G$3+C61</f>
        <v/>
      </c>
      <c r="D62" s="5">
        <f>(B62-D61)*$H$3+D61</f>
        <v/>
      </c>
      <c r="E62" s="5">
        <f>D62-C62</f>
        <v/>
      </c>
      <c r="F62" s="3">
        <f>(E62-F61)*$I$3+F61</f>
        <v/>
      </c>
      <c r="G62" s="5">
        <f>E62-F62</f>
        <v/>
      </c>
    </row>
    <row customHeight="1" ht="14.25" r="63" s="13">
      <c r="A63" s="2">
        <f>A62+1</f>
        <v/>
      </c>
      <c r="B63" t="n">
        <v>5.15</v>
      </c>
      <c r="C63" s="6">
        <f>(B63-C62)*$G$3+C62</f>
        <v/>
      </c>
      <c r="D63" s="5">
        <f>(B63-D62)*$H$3+D62</f>
        <v/>
      </c>
      <c r="E63" s="5">
        <f>D63-C63</f>
        <v/>
      </c>
      <c r="F63" s="3">
        <f>(E63-F62)*$I$3+F62</f>
        <v/>
      </c>
      <c r="G63" s="5">
        <f>E63-F63</f>
        <v/>
      </c>
    </row>
    <row customHeight="1" ht="14.25" r="64" s="13">
      <c r="A64" s="2">
        <f>A63+1</f>
        <v/>
      </c>
      <c r="B64" t="n">
        <v>5.02</v>
      </c>
      <c r="C64" s="6">
        <f>(B64-C63)*$G$3+C63</f>
        <v/>
      </c>
      <c r="D64" s="5">
        <f>(B64-D63)*$H$3+D63</f>
        <v/>
      </c>
      <c r="E64" s="5">
        <f>D64-C64</f>
        <v/>
      </c>
      <c r="F64" s="3">
        <f>(E64-F63)*$I$3+F63</f>
        <v/>
      </c>
      <c r="G64" s="5">
        <f>E64-F64</f>
        <v/>
      </c>
    </row>
    <row customHeight="1" ht="14.25" r="65" s="13">
      <c r="A65" s="2">
        <f>A64+1</f>
        <v/>
      </c>
      <c r="B65" t="n">
        <v>5.13</v>
      </c>
      <c r="C65" s="6">
        <f>(B65-C64)*$G$3+C64</f>
        <v/>
      </c>
      <c r="D65" s="5">
        <f>(B65-D64)*$H$3+D64</f>
        <v/>
      </c>
      <c r="E65" s="5">
        <f>D65-C65</f>
        <v/>
      </c>
      <c r="F65" s="3">
        <f>(E65-F64)*$I$3+F64</f>
        <v/>
      </c>
      <c r="G65" s="5">
        <f>E65-F65</f>
        <v/>
      </c>
    </row>
    <row customHeight="1" ht="14.25" r="66" s="13">
      <c r="A66" s="2">
        <f>A65+1</f>
        <v/>
      </c>
      <c r="B66" t="n">
        <v>5.09</v>
      </c>
      <c r="C66" s="6">
        <f>(B66-C65)*$G$3+C65</f>
        <v/>
      </c>
      <c r="D66" s="5">
        <f>(B66-D65)*$H$3+D65</f>
        <v/>
      </c>
      <c r="E66" s="5">
        <f>D66-C66</f>
        <v/>
      </c>
      <c r="F66" s="3">
        <f>(E66-F65)*$I$3+F65</f>
        <v/>
      </c>
      <c r="G66" s="5">
        <f>E66-F66</f>
        <v/>
      </c>
    </row>
    <row customHeight="1" ht="14.25" r="67" s="13">
      <c r="A67" s="2">
        <f>A66+1</f>
        <v/>
      </c>
      <c r="B67" t="n">
        <v>4.94</v>
      </c>
      <c r="C67" s="6">
        <f>(B67-C66)*$G$3+C66</f>
        <v/>
      </c>
      <c r="D67" s="5">
        <f>(B67-D66)*$H$3+D66</f>
        <v/>
      </c>
      <c r="E67" s="5">
        <f>D67-C67</f>
        <v/>
      </c>
      <c r="F67" s="3">
        <f>(E67-F66)*$I$3+F66</f>
        <v/>
      </c>
      <c r="G67" s="5">
        <f>E67-F67</f>
        <v/>
      </c>
    </row>
    <row customHeight="1" ht="14.25" r="68" s="13">
      <c r="A68" s="2">
        <f>A67+1</f>
        <v/>
      </c>
      <c r="B68" t="n">
        <v>4.65</v>
      </c>
      <c r="C68" s="6">
        <f>(B68-C67)*$G$3+C67</f>
        <v/>
      </c>
      <c r="D68" s="5">
        <f>(B68-D67)*$H$3+D67</f>
        <v/>
      </c>
      <c r="E68" s="5">
        <f>D68-C68</f>
        <v/>
      </c>
      <c r="F68" s="3">
        <f>(E68-F67)*$I$3+F67</f>
        <v/>
      </c>
      <c r="G68" s="5">
        <f>E68-F68</f>
        <v/>
      </c>
    </row>
    <row customHeight="1" ht="14.25" r="69" s="13">
      <c r="A69" s="2">
        <f>A68+1</f>
        <v/>
      </c>
      <c r="B69" t="n">
        <v>4.49</v>
      </c>
      <c r="C69" s="6">
        <f>(B69-C68)*$G$3+C68</f>
        <v/>
      </c>
      <c r="D69" s="5">
        <f>(B69-D68)*$H$3+D68</f>
        <v/>
      </c>
      <c r="E69" s="5">
        <f>D69-C69</f>
        <v/>
      </c>
      <c r="F69" s="3">
        <f>(E69-F68)*$I$3+F68</f>
        <v/>
      </c>
      <c r="G69" s="5">
        <f>E69-F69</f>
        <v/>
      </c>
    </row>
    <row customHeight="1" ht="14.25" r="70" s="13">
      <c r="A70" s="2">
        <f>A69+1</f>
        <v/>
      </c>
      <c r="B70" t="n">
        <v>4.13</v>
      </c>
      <c r="C70" s="6">
        <f>(B70-C69)*$G$3+C69</f>
        <v/>
      </c>
      <c r="D70" s="5">
        <f>(B70-D69)*$H$3+D69</f>
        <v/>
      </c>
      <c r="E70" s="5">
        <f>D70-C70</f>
        <v/>
      </c>
      <c r="F70" s="3">
        <f>(E70-F69)*$I$3+F69</f>
        <v/>
      </c>
      <c r="G70" s="5">
        <f>E70-F70</f>
        <v/>
      </c>
    </row>
    <row customHeight="1" ht="14.25" r="71" s="13">
      <c r="A71" s="2">
        <f>A70+1</f>
        <v/>
      </c>
      <c r="B71" t="n">
        <v>4.26</v>
      </c>
      <c r="C71" s="6">
        <f>(B71-C70)*$G$3+C70</f>
        <v/>
      </c>
      <c r="D71" s="5">
        <f>(B71-D70)*$H$3+D70</f>
        <v/>
      </c>
      <c r="E71" s="5">
        <f>D71-C71</f>
        <v/>
      </c>
      <c r="F71" s="3">
        <f>(E71-F70)*$I$3+F70</f>
        <v/>
      </c>
      <c r="G71" s="5">
        <f>E71-F71</f>
        <v/>
      </c>
    </row>
    <row customHeight="1" ht="14.25" r="72" s="13">
      <c r="A72" s="2">
        <f>A71+1</f>
        <v/>
      </c>
      <c r="B72" t="n">
        <v>4.26</v>
      </c>
      <c r="C72" s="6">
        <f>(B72-C71)*$G$3+C71</f>
        <v/>
      </c>
      <c r="D72" s="5">
        <f>(B72-D71)*$H$3+D71</f>
        <v/>
      </c>
      <c r="E72" s="5">
        <f>D72-C72</f>
        <v/>
      </c>
      <c r="F72" s="3">
        <f>(E72-F71)*$I$3+F71</f>
        <v/>
      </c>
      <c r="G72" s="5">
        <f>E72-F72</f>
        <v/>
      </c>
    </row>
    <row customHeight="1" ht="14.25" r="73" s="13">
      <c r="A73" s="2">
        <f>A72+1</f>
        <v/>
      </c>
      <c r="B73" t="n">
        <v>4.21</v>
      </c>
      <c r="C73" s="6">
        <f>(B73-C72)*$G$3+C72</f>
        <v/>
      </c>
      <c r="D73" s="5">
        <f>(B73-D72)*$H$3+D72</f>
        <v/>
      </c>
      <c r="E73" s="5">
        <f>D73-C73</f>
        <v/>
      </c>
      <c r="F73" s="3">
        <f>(E73-F72)*$I$3+F72</f>
        <v/>
      </c>
      <c r="G73" s="5">
        <f>E73-F73</f>
        <v/>
      </c>
    </row>
    <row customHeight="1" ht="14.25" r="74" s="13">
      <c r="A74" s="2">
        <f>A73+1</f>
        <v/>
      </c>
      <c r="B74" t="n">
        <v>4.3</v>
      </c>
      <c r="C74" s="6">
        <f>(B74-C73)*$G$3+C73</f>
        <v/>
      </c>
      <c r="D74" s="5">
        <f>(B74-D73)*$H$3+D73</f>
        <v/>
      </c>
      <c r="E74" s="5">
        <f>D74-C74</f>
        <v/>
      </c>
      <c r="F74" s="3">
        <f>(E74-F73)*$I$3+F73</f>
        <v/>
      </c>
      <c r="G74" s="5">
        <f>E74-F74</f>
        <v/>
      </c>
    </row>
    <row customHeight="1" ht="14.25" r="75" s="13">
      <c r="A75" s="2">
        <f>A74+1</f>
        <v/>
      </c>
      <c r="B75" t="n">
        <v>4.31</v>
      </c>
      <c r="C75" s="6">
        <f>(B75-C74)*$G$3+C74</f>
        <v/>
      </c>
      <c r="D75" s="5">
        <f>(B75-D74)*$H$3+D74</f>
        <v/>
      </c>
      <c r="E75" s="5">
        <f>D75-C75</f>
        <v/>
      </c>
      <c r="F75" s="3">
        <f>(E75-F74)*$I$3+F74</f>
        <v/>
      </c>
      <c r="G75" s="5">
        <f>E75-F75</f>
        <v/>
      </c>
    </row>
    <row customHeight="1" ht="14.25" r="76" s="13">
      <c r="A76" s="2">
        <f>A75+1</f>
        <v/>
      </c>
      <c r="B76" t="n">
        <v>4.77</v>
      </c>
      <c r="C76" s="6">
        <f>(B76-C75)*$G$3+C75</f>
        <v/>
      </c>
      <c r="D76" s="5">
        <f>(B76-D75)*$H$3+D75</f>
        <v/>
      </c>
      <c r="E76" s="5">
        <f>D76-C76</f>
        <v/>
      </c>
      <c r="F76" s="3">
        <f>(E76-F75)*$I$3+F75</f>
        <v/>
      </c>
      <c r="G76" s="5">
        <f>E76-F76</f>
        <v/>
      </c>
    </row>
    <row customHeight="1" ht="14.25" r="77" s="13">
      <c r="A77" s="2">
        <f>A76+1</f>
        <v/>
      </c>
      <c r="B77" t="n">
        <v>4.94</v>
      </c>
      <c r="C77" s="6">
        <f>(B77-C76)*$G$3+C76</f>
        <v/>
      </c>
      <c r="D77" s="5">
        <f>(B77-D76)*$H$3+D76</f>
        <v/>
      </c>
      <c r="E77" s="5">
        <f>D77-C77</f>
        <v/>
      </c>
      <c r="F77" s="3">
        <f>(E77-F76)*$I$3+F76</f>
        <v/>
      </c>
      <c r="G77" s="5">
        <f>E77-F77</f>
        <v/>
      </c>
    </row>
    <row customHeight="1" ht="14.25" r="78" s="13">
      <c r="A78" s="2">
        <f>A77+1</f>
        <v/>
      </c>
      <c r="B78" t="n">
        <v>4.71</v>
      </c>
      <c r="C78" s="6">
        <f>(B78-C77)*$G$3+C77</f>
        <v/>
      </c>
      <c r="D78" s="5">
        <f>(B78-D77)*$H$3+D77</f>
        <v/>
      </c>
      <c r="E78" s="5">
        <f>D78-C78</f>
        <v/>
      </c>
      <c r="F78" s="3">
        <f>(E78-F77)*$I$3+F77</f>
        <v/>
      </c>
      <c r="G78" s="5">
        <f>E78-F78</f>
        <v/>
      </c>
    </row>
    <row customHeight="1" ht="14.25" r="79" s="13">
      <c r="A79" s="2">
        <f>A78+1</f>
        <v/>
      </c>
      <c r="B79" t="n">
        <v>4.75</v>
      </c>
      <c r="C79" s="6">
        <f>(B79-C78)*$G$3+C78</f>
        <v/>
      </c>
      <c r="D79" s="5">
        <f>(B79-D78)*$H$3+D78</f>
        <v/>
      </c>
      <c r="E79" s="5">
        <f>D79-C79</f>
        <v/>
      </c>
      <c r="F79" s="3">
        <f>(E79-F78)*$I$3+F78</f>
        <v/>
      </c>
      <c r="G79" s="5">
        <f>E79-F79</f>
        <v/>
      </c>
    </row>
    <row customHeight="1" ht="14.25" r="80" s="13">
      <c r="A80" s="2">
        <f>A79+1</f>
        <v/>
      </c>
      <c r="B80" t="n">
        <v>4.73</v>
      </c>
      <c r="C80" s="6">
        <f>(B80-C79)*$G$3+C79</f>
        <v/>
      </c>
      <c r="D80" s="5">
        <f>(B80-D79)*$H$3+D79</f>
        <v/>
      </c>
      <c r="E80" s="5">
        <f>D80-C80</f>
        <v/>
      </c>
      <c r="F80" s="3">
        <f>(E80-F79)*$I$3+F79</f>
        <v/>
      </c>
      <c r="G80" s="5">
        <f>E80-F80</f>
        <v/>
      </c>
    </row>
    <row customHeight="1" ht="14.25" r="81" s="13">
      <c r="A81" s="2">
        <f>A80+1</f>
        <v/>
      </c>
      <c r="B81" t="n">
        <v>4.54</v>
      </c>
      <c r="C81" s="6">
        <f>(B81-C80)*$G$3+C80</f>
        <v/>
      </c>
      <c r="D81" s="5">
        <f>(B81-D80)*$H$3+D80</f>
        <v/>
      </c>
      <c r="E81" s="5">
        <f>D81-C81</f>
        <v/>
      </c>
      <c r="F81" s="3">
        <f>(E81-F80)*$I$3+F80</f>
        <v/>
      </c>
      <c r="G81" s="5">
        <f>E81-F81</f>
        <v/>
      </c>
    </row>
    <row customHeight="1" ht="14.25" r="82" s="13">
      <c r="A82" s="2">
        <f>A81+1</f>
        <v/>
      </c>
      <c r="B82" t="n">
        <v>4.5</v>
      </c>
      <c r="C82" s="6">
        <f>(B82-C81)*$G$3+C81</f>
        <v/>
      </c>
      <c r="D82" s="5">
        <f>(B82-D81)*$H$3+D81</f>
        <v/>
      </c>
      <c r="E82" s="5">
        <f>D82-C82</f>
        <v/>
      </c>
      <c r="F82" s="3">
        <f>(E82-F81)*$I$3+F81</f>
        <v/>
      </c>
      <c r="G82" s="5">
        <f>E82-F82</f>
        <v/>
      </c>
    </row>
    <row customHeight="1" ht="14.25" r="83" s="13">
      <c r="A83" s="2">
        <f>A82+1</f>
        <v/>
      </c>
      <c r="B83" t="n">
        <v>4.34</v>
      </c>
      <c r="C83" s="6">
        <f>(B83-C82)*$G$3+C82</f>
        <v/>
      </c>
      <c r="D83" s="5">
        <f>(B83-D82)*$H$3+D82</f>
        <v/>
      </c>
      <c r="E83" s="5">
        <f>D83-C83</f>
        <v/>
      </c>
      <c r="F83" s="3">
        <f>(E83-F82)*$I$3+F82</f>
        <v/>
      </c>
      <c r="G83" s="5">
        <f>E83-F83</f>
        <v/>
      </c>
    </row>
    <row customHeight="1" ht="14.25" r="84" s="13">
      <c r="A84" s="2">
        <f>A83+1</f>
        <v/>
      </c>
      <c r="B84" t="n">
        <v>4.19</v>
      </c>
      <c r="C84" s="6">
        <f>(B84-C83)*$G$3+C83</f>
        <v/>
      </c>
      <c r="D84" s="5">
        <f>(B84-D83)*$H$3+D83</f>
        <v/>
      </c>
      <c r="E84" s="5">
        <f>D84-C84</f>
        <v/>
      </c>
      <c r="F84" s="3">
        <f>(E84-F83)*$I$3+F83</f>
        <v/>
      </c>
      <c r="G84" s="5">
        <f>E84-F84</f>
        <v/>
      </c>
    </row>
    <row customHeight="1" ht="14.25" r="85" s="13">
      <c r="A85" s="2">
        <f>A84+1</f>
        <v/>
      </c>
      <c r="B85" t="n">
        <v>4.22</v>
      </c>
      <c r="C85" s="6">
        <f>(B85-C84)*$G$3+C84</f>
        <v/>
      </c>
      <c r="D85" s="5">
        <f>(B85-D84)*$H$3+D84</f>
        <v/>
      </c>
      <c r="E85" s="5">
        <f>D85-C85</f>
        <v/>
      </c>
      <c r="F85" s="3">
        <f>(E85-F84)*$I$3+F84</f>
        <v/>
      </c>
      <c r="G85" s="5">
        <f>E85-F85</f>
        <v/>
      </c>
    </row>
    <row customHeight="1" ht="14.25" r="86" s="13">
      <c r="A86" s="2">
        <f>A85+1</f>
        <v/>
      </c>
      <c r="B86" t="n">
        <v>4.16</v>
      </c>
      <c r="C86" s="6">
        <f>(B86-C85)*$G$3+C85</f>
        <v/>
      </c>
      <c r="D86" s="5">
        <f>(B86-D85)*$H$3+D85</f>
        <v/>
      </c>
      <c r="E86" s="5">
        <f>D86-C86</f>
        <v/>
      </c>
      <c r="F86" s="3">
        <f>(E86-F85)*$I$3+F85</f>
        <v/>
      </c>
      <c r="G86" s="5">
        <f>E86-F86</f>
        <v/>
      </c>
    </row>
    <row customHeight="1" ht="14.25" r="87" s="13">
      <c r="A87" s="2">
        <f>A86+1</f>
        <v/>
      </c>
      <c r="B87" t="n">
        <v>4.19</v>
      </c>
      <c r="C87" s="6">
        <f>(B87-C86)*$G$3+C86</f>
        <v/>
      </c>
      <c r="D87" s="5">
        <f>(B87-D86)*$H$3+D86</f>
        <v/>
      </c>
      <c r="E87" s="5">
        <f>D87-C87</f>
        <v/>
      </c>
      <c r="F87" s="3">
        <f>(E87-F86)*$I$3+F86</f>
        <v/>
      </c>
      <c r="G87" s="5">
        <f>E87-F87</f>
        <v/>
      </c>
    </row>
    <row customHeight="1" ht="14.25" r="88" s="13">
      <c r="A88" s="2">
        <f>A87+1</f>
        <v/>
      </c>
      <c r="B88" t="n">
        <v>4.18</v>
      </c>
      <c r="C88" s="6">
        <f>(B88-C87)*$G$3+C87</f>
        <v/>
      </c>
      <c r="D88" s="5">
        <f>(B88-D87)*$H$3+D87</f>
        <v/>
      </c>
      <c r="E88" s="5">
        <f>D88-C88</f>
        <v/>
      </c>
      <c r="F88" s="3">
        <f>(E88-F87)*$I$3+F87</f>
        <v/>
      </c>
      <c r="G88" s="5">
        <f>E88-F88</f>
        <v/>
      </c>
    </row>
    <row customHeight="1" ht="14.25" r="89" s="13">
      <c r="A89" s="2">
        <f>A88+1</f>
        <v/>
      </c>
      <c r="B89" t="n">
        <v>3.92</v>
      </c>
      <c r="C89" s="6">
        <f>(B89-C88)*$G$3+C88</f>
        <v/>
      </c>
      <c r="D89" s="5">
        <f>(B89-D88)*$H$3+D88</f>
        <v/>
      </c>
      <c r="E89" s="5">
        <f>D89-C89</f>
        <v/>
      </c>
      <c r="F89" s="3">
        <f>(E89-F88)*$I$3+F88</f>
        <v/>
      </c>
      <c r="G89" s="5">
        <f>E89-F89</f>
        <v/>
      </c>
    </row>
    <row customHeight="1" ht="14.25" r="90" s="13">
      <c r="A90" s="2">
        <f>A89+1</f>
        <v/>
      </c>
      <c r="B90" t="n">
        <v>3.8</v>
      </c>
      <c r="C90" s="6">
        <f>(B90-C89)*$G$3+C89</f>
        <v/>
      </c>
      <c r="D90" s="5">
        <f>(B90-D89)*$H$3+D89</f>
        <v/>
      </c>
      <c r="E90" s="5">
        <f>D90-C90</f>
        <v/>
      </c>
      <c r="F90" s="3">
        <f>(E90-F89)*$I$3+F89</f>
        <v/>
      </c>
      <c r="G90" s="5">
        <f>E90-F90</f>
        <v/>
      </c>
    </row>
    <row customHeight="1" ht="14.25" r="91" s="13">
      <c r="A91" s="2">
        <f>A90+1</f>
        <v/>
      </c>
      <c r="B91" t="n">
        <v>3.69</v>
      </c>
      <c r="C91" s="6">
        <f>(B91-C90)*$G$3+C90</f>
        <v/>
      </c>
      <c r="D91" s="5">
        <f>(B91-D90)*$H$3+D90</f>
        <v/>
      </c>
      <c r="E91" s="5">
        <f>D91-C91</f>
        <v/>
      </c>
      <c r="F91" s="3">
        <f>(E91-F90)*$I$3+F90</f>
        <v/>
      </c>
      <c r="G91" s="5">
        <f>E91-F91</f>
        <v/>
      </c>
    </row>
    <row customHeight="1" ht="14.25" r="92" s="13">
      <c r="A92" s="2">
        <f>A91+1</f>
        <v/>
      </c>
      <c r="B92" t="n">
        <v>3.67</v>
      </c>
      <c r="C92" s="6">
        <f>(B92-C91)*$G$3+C91</f>
        <v/>
      </c>
      <c r="D92" s="5">
        <f>(B92-D91)*$H$3+D91</f>
        <v/>
      </c>
      <c r="E92" s="5">
        <f>D92-C92</f>
        <v/>
      </c>
      <c r="F92" s="3">
        <f>(E92-F91)*$I$3+F91</f>
        <v/>
      </c>
      <c r="G92" s="5">
        <f>E92-F92</f>
        <v/>
      </c>
    </row>
    <row customHeight="1" ht="14.25" r="93" s="13">
      <c r="A93" s="2">
        <f>A92+1</f>
        <v/>
      </c>
      <c r="B93" t="n">
        <v>3.44</v>
      </c>
      <c r="C93" s="6">
        <f>(B93-C92)*$G$3+C92</f>
        <v/>
      </c>
      <c r="D93" s="5">
        <f>(B93-D92)*$H$3+D92</f>
        <v/>
      </c>
      <c r="E93" s="5">
        <f>D93-C93</f>
        <v/>
      </c>
      <c r="F93" s="3">
        <f>(E93-F92)*$I$3+F92</f>
        <v/>
      </c>
      <c r="G93" s="5">
        <f>E93-F93</f>
        <v/>
      </c>
    </row>
    <row customHeight="1" ht="14.25" r="94" s="13">
      <c r="A94" s="2">
        <f>A93+1</f>
        <v/>
      </c>
      <c r="B94" t="n">
        <v>3.54</v>
      </c>
      <c r="C94" s="6">
        <f>(B94-C93)*$G$3+C93</f>
        <v/>
      </c>
      <c r="D94" s="5">
        <f>(B94-D93)*$H$3+D93</f>
        <v/>
      </c>
      <c r="E94" s="5">
        <f>D94-C94</f>
        <v/>
      </c>
      <c r="F94" s="3">
        <f>(E94-F93)*$I$3+F93</f>
        <v/>
      </c>
      <c r="G94" s="5">
        <f>E94-F94</f>
        <v/>
      </c>
    </row>
    <row customHeight="1" ht="14.25" r="95" s="13">
      <c r="A95" s="2">
        <f>A94+1</f>
        <v/>
      </c>
      <c r="B95" t="n">
        <v>3.58</v>
      </c>
      <c r="C95" s="6">
        <f>(B95-C94)*$G$3+C94</f>
        <v/>
      </c>
      <c r="D95" s="5">
        <f>(B95-D94)*$H$3+D94</f>
        <v/>
      </c>
      <c r="E95" s="5">
        <f>D95-C95</f>
        <v/>
      </c>
      <c r="F95" s="3">
        <f>(E95-F94)*$I$3+F94</f>
        <v/>
      </c>
      <c r="G95" s="5">
        <f>E95-F95</f>
        <v/>
      </c>
    </row>
    <row customHeight="1" ht="14.25" r="96" s="13">
      <c r="A96" s="2">
        <f>A95+1</f>
        <v/>
      </c>
      <c r="B96" t="n">
        <v>3.56</v>
      </c>
      <c r="C96" s="6">
        <f>(B96-C95)*$G$3+C95</f>
        <v/>
      </c>
      <c r="D96" s="5">
        <f>(B96-D95)*$H$3+D95</f>
        <v/>
      </c>
      <c r="E96" s="5">
        <f>D96-C96</f>
        <v/>
      </c>
      <c r="F96" s="3">
        <f>(E96-F95)*$I$3+F95</f>
        <v/>
      </c>
      <c r="G96" s="5">
        <f>E96-F96</f>
        <v/>
      </c>
    </row>
    <row customHeight="1" ht="14.25" r="97" s="13">
      <c r="A97" s="2">
        <f>A96+1</f>
        <v/>
      </c>
      <c r="B97" t="n">
        <v>3.42</v>
      </c>
      <c r="C97" s="6">
        <f>(B97-C96)*$G$3+C96</f>
        <v/>
      </c>
      <c r="D97" s="5">
        <f>(B97-D96)*$H$3+D96</f>
        <v/>
      </c>
      <c r="E97" s="5">
        <f>D97-C97</f>
        <v/>
      </c>
      <c r="F97" s="3">
        <f>(E97-F96)*$I$3+F96</f>
        <v/>
      </c>
      <c r="G97" s="5">
        <f>E97-F97</f>
        <v/>
      </c>
    </row>
    <row customHeight="1" ht="14.25" r="98" s="13">
      <c r="A98" s="2">
        <f>A97+1</f>
        <v/>
      </c>
      <c r="B98" t="n">
        <v>3.22</v>
      </c>
      <c r="C98" s="6">
        <f>(B98-C97)*$G$3+C97</f>
        <v/>
      </c>
      <c r="D98" s="5">
        <f>(B98-D97)*$H$3+D97</f>
        <v/>
      </c>
      <c r="E98" s="5">
        <f>D98-C98</f>
        <v/>
      </c>
      <c r="F98" s="3">
        <f>(E98-F97)*$I$3+F97</f>
        <v/>
      </c>
      <c r="G98" s="5">
        <f>E98-F98</f>
        <v/>
      </c>
    </row>
    <row customHeight="1" ht="14.25" r="99" s="13">
      <c r="A99" s="2">
        <f>A98+1</f>
        <v/>
      </c>
      <c r="B99" t="n">
        <v>3.15</v>
      </c>
      <c r="C99" s="6">
        <f>(B99-C98)*$G$3+C98</f>
        <v/>
      </c>
      <c r="D99" s="5">
        <f>(B99-D98)*$H$3+D98</f>
        <v/>
      </c>
      <c r="E99" s="5">
        <f>D99-C99</f>
        <v/>
      </c>
      <c r="F99" s="3">
        <f>(E99-F98)*$I$3+F98</f>
        <v/>
      </c>
      <c r="G99" s="5">
        <f>E99-F99</f>
        <v/>
      </c>
    </row>
    <row customHeight="1" ht="14.25" r="100" s="13">
      <c r="A100" s="2">
        <f>A99+1</f>
        <v/>
      </c>
      <c r="B100" t="n">
        <v>3.15</v>
      </c>
      <c r="C100" s="6">
        <f>(B100-C99)*$G$3+C99</f>
        <v/>
      </c>
      <c r="D100" s="5">
        <f>(B100-D99)*$H$3+D99</f>
        <v/>
      </c>
      <c r="E100" s="5">
        <f>D100-C100</f>
        <v/>
      </c>
      <c r="F100" s="3">
        <f>(E100-F99)*$I$3+F99</f>
        <v/>
      </c>
      <c r="G100" s="5">
        <f>E100-F100</f>
        <v/>
      </c>
    </row>
    <row customHeight="1" ht="14.25" r="101" s="13">
      <c r="A101" s="2">
        <f>A100+1</f>
        <v/>
      </c>
      <c r="B101" t="n">
        <v>2.72</v>
      </c>
      <c r="C101" s="6">
        <f>(B101-C100)*$G$3+C100</f>
        <v/>
      </c>
      <c r="D101" s="5">
        <f>(B101-D100)*$H$3+D100</f>
        <v/>
      </c>
      <c r="E101" s="5">
        <f>D101-C101</f>
        <v/>
      </c>
      <c r="F101" s="3">
        <f>(E101-F100)*$I$3+F100</f>
        <v/>
      </c>
      <c r="G101" s="5">
        <f>E101-F101</f>
        <v/>
      </c>
    </row>
    <row customHeight="1" ht="14.25" r="102" s="13">
      <c r="A102" s="2">
        <f>A101+1</f>
        <v/>
      </c>
      <c r="B102" t="n">
        <v>3.16</v>
      </c>
      <c r="C102" s="6">
        <f>(B102-C101)*$G$3+C101</f>
        <v/>
      </c>
      <c r="D102" s="5">
        <f>(B102-D101)*$H$3+D101</f>
        <v/>
      </c>
      <c r="E102" s="5">
        <f>D102-C102</f>
        <v/>
      </c>
      <c r="F102" s="3">
        <f>(E102-F101)*$I$3+F101</f>
        <v/>
      </c>
      <c r="G102" s="5">
        <f>E102-F102</f>
        <v/>
      </c>
    </row>
    <row customHeight="1" ht="14.25" r="103" s="13">
      <c r="A103" s="2">
        <f>A102+1</f>
        <v/>
      </c>
      <c r="B103" t="n">
        <v>3.26</v>
      </c>
      <c r="C103" s="6">
        <f>(B103-C102)*$G$3+C102</f>
        <v/>
      </c>
      <c r="D103" s="5">
        <f>(B103-D102)*$H$3+D102</f>
        <v/>
      </c>
      <c r="E103" s="5">
        <f>D103-C103</f>
        <v/>
      </c>
      <c r="F103" s="3">
        <f>(E103-F102)*$I$3+F102</f>
        <v/>
      </c>
      <c r="G103" s="5">
        <f>E103-F103</f>
        <v/>
      </c>
    </row>
    <row customHeight="1" ht="14.25" r="104" s="13">
      <c r="A104" s="2">
        <f>A103+1</f>
        <v/>
      </c>
      <c r="B104" t="n">
        <v>3.54</v>
      </c>
      <c r="C104" s="6">
        <f>(B104-C103)*$G$3+C103</f>
        <v/>
      </c>
      <c r="D104" s="5">
        <f>(B104-D103)*$H$3+D103</f>
        <v/>
      </c>
      <c r="E104" s="5">
        <f>D104-C104</f>
        <v/>
      </c>
      <c r="F104" s="3">
        <f>(E104-F103)*$I$3+F103</f>
        <v/>
      </c>
      <c r="G104" s="5">
        <f>E104-F104</f>
        <v/>
      </c>
    </row>
    <row customHeight="1" ht="14.25" r="105" s="13">
      <c r="A105" s="2">
        <f>A104+1</f>
        <v/>
      </c>
      <c r="B105" t="n">
        <v>3.44</v>
      </c>
      <c r="C105" s="6">
        <f>(B105-C104)*$G$3+C104</f>
        <v/>
      </c>
      <c r="D105" s="5">
        <f>(B105-D104)*$H$3+D104</f>
        <v/>
      </c>
      <c r="E105" s="5">
        <f>D105-C105</f>
        <v/>
      </c>
      <c r="F105" s="3">
        <f>(E105-F104)*$I$3+F104</f>
        <v/>
      </c>
      <c r="G105" s="5">
        <f>E105-F105</f>
        <v/>
      </c>
    </row>
    <row customHeight="1" ht="14.25" r="106" s="13">
      <c r="A106" s="2">
        <f>A105+1</f>
        <v/>
      </c>
      <c r="B106" t="n">
        <v>3.73</v>
      </c>
      <c r="C106" s="6">
        <f>(B106-C105)*$G$3+C105</f>
        <v/>
      </c>
      <c r="D106" s="5">
        <f>(B106-D105)*$H$3+D105</f>
        <v/>
      </c>
      <c r="E106" s="5">
        <f>D106-C106</f>
        <v/>
      </c>
      <c r="F106" s="3">
        <f>(E106-F105)*$I$3+F105</f>
        <v/>
      </c>
      <c r="G106" s="5">
        <f>E106-F106</f>
        <v/>
      </c>
    </row>
    <row customHeight="1" ht="14.25" r="107" s="13">
      <c r="A107" s="2">
        <f>A106+1</f>
        <v/>
      </c>
      <c r="B107" t="n">
        <v>3.6</v>
      </c>
      <c r="C107" s="6">
        <f>(B107-C106)*$G$3+C106</f>
        <v/>
      </c>
      <c r="D107" s="5">
        <f>(B107-D106)*$H$3+D106</f>
        <v/>
      </c>
      <c r="E107" s="5">
        <f>D107-C107</f>
        <v/>
      </c>
      <c r="F107" s="3">
        <f>(E107-F106)*$I$3+F106</f>
        <v/>
      </c>
      <c r="G107" s="5">
        <f>E107-F107</f>
        <v/>
      </c>
    </row>
    <row customHeight="1" ht="14.25" r="108" s="13">
      <c r="A108" s="2">
        <f>A107+1</f>
        <v/>
      </c>
      <c r="B108" t="n">
        <v>3.56</v>
      </c>
      <c r="C108" s="6">
        <f>(B108-C107)*$G$3+C107</f>
        <v/>
      </c>
      <c r="D108" s="5">
        <f>(B108-D107)*$H$3+D107</f>
        <v/>
      </c>
      <c r="E108" s="5">
        <f>D108-C108</f>
        <v/>
      </c>
      <c r="F108" s="3">
        <f>(E108-F107)*$I$3+F107</f>
        <v/>
      </c>
      <c r="G108" s="5">
        <f>E108-F108</f>
        <v/>
      </c>
    </row>
    <row customHeight="1" ht="14.25" r="109" s="13">
      <c r="A109" s="2">
        <f>A108+1</f>
        <v/>
      </c>
      <c r="B109" t="n">
        <v>3.54</v>
      </c>
      <c r="C109" s="6">
        <f>(B109-C108)*$G$3+C108</f>
        <v/>
      </c>
      <c r="D109" s="5">
        <f>(B109-D108)*$H$3+D108</f>
        <v/>
      </c>
      <c r="E109" s="5">
        <f>D109-C109</f>
        <v/>
      </c>
      <c r="F109" s="3">
        <f>(E109-F108)*$I$3+F108</f>
        <v/>
      </c>
      <c r="G109" s="5">
        <f>E109-F109</f>
        <v/>
      </c>
    </row>
    <row customHeight="1" ht="14.25" r="110" s="13">
      <c r="A110" s="2">
        <f>A109+1</f>
        <v/>
      </c>
      <c r="B110" t="n">
        <v>3.6</v>
      </c>
      <c r="C110" s="6">
        <f>(B110-C109)*$G$3+C109</f>
        <v/>
      </c>
      <c r="D110" s="5">
        <f>(B110-D109)*$H$3+D109</f>
        <v/>
      </c>
      <c r="E110" s="5">
        <f>D110-C110</f>
        <v/>
      </c>
      <c r="F110" s="3">
        <f>(E110-F109)*$I$3+F109</f>
        <v/>
      </c>
      <c r="G110" s="5">
        <f>E110-F110</f>
        <v/>
      </c>
    </row>
    <row customHeight="1" ht="14.25" r="111" s="13">
      <c r="A111" s="2">
        <f>A110+1</f>
        <v/>
      </c>
      <c r="B111" t="n">
        <v>3.56</v>
      </c>
      <c r="C111" s="6">
        <f>(B111-C110)*$G$3+C110</f>
        <v/>
      </c>
      <c r="D111" s="5">
        <f>(B111-D110)*$H$3+D110</f>
        <v/>
      </c>
      <c r="E111" s="5">
        <f>D111-C111</f>
        <v/>
      </c>
      <c r="F111" s="3">
        <f>(E111-F110)*$I$3+F110</f>
        <v/>
      </c>
      <c r="G111" s="5">
        <f>E111-F111</f>
        <v/>
      </c>
    </row>
    <row customHeight="1" ht="14.25" r="112" s="13">
      <c r="A112" s="2">
        <f>A111+1</f>
        <v/>
      </c>
      <c r="B112" t="n">
        <v>3.77</v>
      </c>
      <c r="C112" s="6">
        <f>(B112-C111)*$G$3+C111</f>
        <v/>
      </c>
      <c r="D112" s="5">
        <f>(B112-D111)*$H$3+D111</f>
        <v/>
      </c>
      <c r="E112" s="5">
        <f>D112-C112</f>
        <v/>
      </c>
      <c r="F112" s="3">
        <f>(E112-F111)*$I$3+F111</f>
        <v/>
      </c>
      <c r="G112" s="5">
        <f>E112-F112</f>
        <v/>
      </c>
    </row>
    <row customHeight="1" ht="14.25" r="113" s="13">
      <c r="A113" s="2">
        <f>A112+1</f>
        <v/>
      </c>
      <c r="B113" t="n">
        <v>3.64</v>
      </c>
      <c r="C113" s="6">
        <f>(B113-C112)*$G$3+C112</f>
        <v/>
      </c>
      <c r="D113" s="5">
        <f>(B113-D112)*$H$3+D112</f>
        <v/>
      </c>
      <c r="E113" s="5">
        <f>D113-C113</f>
        <v/>
      </c>
      <c r="F113" s="3">
        <f>(E113-F112)*$I$3+F112</f>
        <v/>
      </c>
      <c r="G113" s="5">
        <f>E113-F113</f>
        <v/>
      </c>
    </row>
    <row customHeight="1" ht="14.25" r="114" s="13">
      <c r="A114" s="2">
        <f>A113+1</f>
        <v/>
      </c>
      <c r="B114" t="n">
        <v>3.39</v>
      </c>
      <c r="C114" s="6">
        <f>(B114-C113)*$G$3+C113</f>
        <v/>
      </c>
      <c r="D114" s="5">
        <f>(B114-D113)*$H$3+D113</f>
        <v/>
      </c>
      <c r="E114" s="5">
        <f>D114-C114</f>
        <v/>
      </c>
      <c r="F114" s="3">
        <f>(E114-F113)*$I$3+F113</f>
        <v/>
      </c>
      <c r="G114" s="5">
        <f>E114-F114</f>
        <v/>
      </c>
    </row>
    <row customHeight="1" ht="14.25" r="115" s="13">
      <c r="A115" s="2">
        <f>A114+1</f>
        <v/>
      </c>
      <c r="B115" t="n">
        <v>3.35</v>
      </c>
      <c r="C115" s="6">
        <f>(B115-C114)*$G$3+C114</f>
        <v/>
      </c>
      <c r="D115" s="5">
        <f>(B115-D114)*$H$3+D114</f>
        <v/>
      </c>
      <c r="E115" s="5">
        <f>D115-C115</f>
        <v/>
      </c>
      <c r="F115" s="3">
        <f>(E115-F114)*$I$3+F114</f>
        <v/>
      </c>
      <c r="G115" s="5">
        <f>E115-F115</f>
        <v/>
      </c>
    </row>
    <row customHeight="1" ht="14.25" r="116" s="13">
      <c r="A116" s="2">
        <f>A115+1</f>
        <v/>
      </c>
      <c r="B116" t="n">
        <v>3.33</v>
      </c>
      <c r="C116" s="6">
        <f>(B116-C115)*$G$3+C115</f>
        <v/>
      </c>
      <c r="D116" s="5">
        <f>(B116-D115)*$H$3+D115</f>
        <v/>
      </c>
      <c r="E116" s="5">
        <f>D116-C116</f>
        <v/>
      </c>
      <c r="F116" s="3">
        <f>(E116-F115)*$I$3+F115</f>
        <v/>
      </c>
      <c r="G116" s="5">
        <f>E116-F116</f>
        <v/>
      </c>
    </row>
    <row customHeight="1" ht="14.25" r="117" s="13">
      <c r="A117" s="2">
        <f>A116+1</f>
        <v/>
      </c>
      <c r="B117" t="n">
        <v>3.41</v>
      </c>
      <c r="C117" s="6">
        <f>(B117-C116)*$G$3+C116</f>
        <v/>
      </c>
      <c r="D117" s="5">
        <f>(B117-D116)*$H$3+D116</f>
        <v/>
      </c>
      <c r="E117" s="5">
        <f>D117-C117</f>
        <v/>
      </c>
      <c r="F117" s="3">
        <f>(E117-F116)*$I$3+F116</f>
        <v/>
      </c>
      <c r="G117" s="5">
        <f>E117-F117</f>
        <v/>
      </c>
    </row>
    <row customHeight="1" ht="14.25" r="118" s="13">
      <c r="A118" s="2">
        <f>A117+1</f>
        <v/>
      </c>
      <c r="B118" t="n">
        <v>3.26</v>
      </c>
      <c r="C118" s="6">
        <f>(B118-C117)*$G$3+C117</f>
        <v/>
      </c>
      <c r="D118" s="5">
        <f>(B118-D117)*$H$3+D117</f>
        <v/>
      </c>
      <c r="E118" s="5">
        <f>D118-C118</f>
        <v/>
      </c>
      <c r="F118" s="3">
        <f>(E118-F117)*$I$3+F117</f>
        <v/>
      </c>
      <c r="G118" s="5">
        <f>E118-F118</f>
        <v/>
      </c>
    </row>
    <row customHeight="1" ht="14.25" r="119" s="13">
      <c r="A119" s="2">
        <f>A118+1</f>
        <v/>
      </c>
      <c r="B119" t="n">
        <v>3.45</v>
      </c>
      <c r="C119" s="6">
        <f>(B119-C118)*$G$3+C118</f>
        <v/>
      </c>
      <c r="D119" s="5">
        <f>(B119-D118)*$H$3+D118</f>
        <v/>
      </c>
      <c r="E119" s="5">
        <f>D119-C119</f>
        <v/>
      </c>
      <c r="F119" s="3">
        <f>(E119-F118)*$I$3+F118</f>
        <v/>
      </c>
      <c r="G119" s="5">
        <f>E119-F119</f>
        <v/>
      </c>
    </row>
    <row customHeight="1" ht="14.25" r="120" s="13">
      <c r="A120" s="2">
        <f>A119+1</f>
        <v/>
      </c>
      <c r="B120" t="n">
        <v>3.7</v>
      </c>
      <c r="C120" s="6">
        <f>(B120-C119)*$G$3+C119</f>
        <v/>
      </c>
      <c r="D120" s="5">
        <f>(B120-D119)*$H$3+D119</f>
        <v/>
      </c>
      <c r="E120" s="5">
        <f>D120-C120</f>
        <v/>
      </c>
      <c r="F120" s="3">
        <f>(E120-F119)*$I$3+F119</f>
        <v/>
      </c>
      <c r="G120" s="5">
        <f>E120-F120</f>
        <v/>
      </c>
    </row>
    <row customHeight="1" ht="14.25" r="121" s="13">
      <c r="A121" s="2">
        <f>A120+1</f>
        <v/>
      </c>
      <c r="B121" t="n">
        <v>3.52</v>
      </c>
      <c r="C121" s="6">
        <f>(B121-C120)*$G$3+C120</f>
        <v/>
      </c>
      <c r="D121" s="5">
        <f>(B121-D120)*$H$3+D120</f>
        <v/>
      </c>
      <c r="E121" s="5">
        <f>D121-C121</f>
        <v/>
      </c>
      <c r="F121" s="3">
        <f>(E121-F120)*$I$3+F120</f>
        <v/>
      </c>
      <c r="G121" s="5">
        <f>E121-F121</f>
        <v/>
      </c>
    </row>
    <row customHeight="1" ht="14.25" r="122" s="13">
      <c r="A122" s="2">
        <f>A121+1</f>
        <v/>
      </c>
      <c r="B122" t="n">
        <v>3.66</v>
      </c>
      <c r="C122" s="6">
        <f>(B122-C121)*$G$3+C121</f>
        <v/>
      </c>
      <c r="D122" s="5">
        <f>(B122-D121)*$H$3+D121</f>
        <v/>
      </c>
      <c r="E122" s="5">
        <f>D122-C122</f>
        <v/>
      </c>
      <c r="F122" s="3">
        <f>(E122-F121)*$I$3+F121</f>
        <v/>
      </c>
      <c r="G122" s="5">
        <f>E122-F122</f>
        <v/>
      </c>
    </row>
    <row customHeight="1" ht="14.25" r="123" s="13">
      <c r="A123" s="2">
        <f>A122+1</f>
        <v/>
      </c>
      <c r="B123" t="n">
        <v>3.39</v>
      </c>
      <c r="C123" s="6">
        <f>(B123-C122)*$G$3+C122</f>
        <v/>
      </c>
      <c r="D123" s="5">
        <f>(B123-D122)*$H$3+D122</f>
        <v/>
      </c>
      <c r="E123" s="5">
        <f>D123-C123</f>
        <v/>
      </c>
      <c r="F123" s="3">
        <f>(E123-F122)*$I$3+F122</f>
        <v/>
      </c>
      <c r="G123" s="5">
        <f>E123-F123</f>
        <v/>
      </c>
    </row>
    <row customHeight="1" ht="14.25" r="124" s="13">
      <c r="A124" s="2">
        <f>A123+1</f>
        <v/>
      </c>
      <c r="B124" t="n">
        <v>2.73</v>
      </c>
      <c r="C124" s="6">
        <f>(B124-C123)*$G$3+C123</f>
        <v/>
      </c>
      <c r="D124" s="5">
        <f>(B124-D123)*$H$3+D123</f>
        <v/>
      </c>
      <c r="E124" s="5">
        <f>D124-C124</f>
        <v/>
      </c>
      <c r="F124" s="3">
        <f>(E124-F123)*$I$3+F123</f>
        <v/>
      </c>
      <c r="G124" s="5">
        <f>E124-F124</f>
        <v/>
      </c>
    </row>
    <row customHeight="1" ht="14.25" r="125" s="13">
      <c r="A125" s="2">
        <f>A124+1</f>
        <v/>
      </c>
      <c r="B125" t="n">
        <v>2.51</v>
      </c>
      <c r="C125" s="6">
        <f>(B125-C124)*$G$3+C124</f>
        <v/>
      </c>
      <c r="D125" s="5">
        <f>(B125-D124)*$H$3+D124</f>
        <v/>
      </c>
      <c r="E125" s="5">
        <f>D125-C125</f>
        <v/>
      </c>
      <c r="F125" s="3">
        <f>(E125-F124)*$I$3+F124</f>
        <v/>
      </c>
      <c r="G125" s="5">
        <f>E125-F125</f>
        <v/>
      </c>
    </row>
    <row customHeight="1" ht="14.25" r="126" s="13">
      <c r="A126" s="2">
        <f>A125+1</f>
        <v/>
      </c>
      <c r="B126" t="n">
        <v>2.47</v>
      </c>
      <c r="C126" s="6">
        <f>(B126-C125)*$G$3+C125</f>
        <v/>
      </c>
      <c r="D126" s="5">
        <f>(B126-D125)*$H$3+D125</f>
        <v/>
      </c>
      <c r="E126" s="5">
        <f>D126-C126</f>
        <v/>
      </c>
      <c r="F126" s="3">
        <f>(E126-F125)*$I$3+F125</f>
        <v/>
      </c>
      <c r="G126" s="5">
        <f>E126-F126</f>
        <v/>
      </c>
    </row>
    <row customHeight="1" ht="14.25" r="127" s="13">
      <c r="A127" s="2">
        <f>A126+1</f>
        <v/>
      </c>
      <c r="B127" t="n">
        <v>2.29</v>
      </c>
      <c r="C127" s="6">
        <f>(B127-C126)*$G$3+C126</f>
        <v/>
      </c>
      <c r="D127" s="5">
        <f>(B127-D126)*$H$3+D126</f>
        <v/>
      </c>
      <c r="E127" s="5">
        <f>D127-C127</f>
        <v/>
      </c>
      <c r="F127" s="3">
        <f>(E127-F126)*$I$3+F126</f>
        <v/>
      </c>
      <c r="G127" s="5">
        <f>E127-F127</f>
        <v/>
      </c>
    </row>
    <row customHeight="1" ht="14.25" r="128" s="13">
      <c r="A128" s="2">
        <f>A127+1</f>
        <v/>
      </c>
      <c r="B128" t="n">
        <v>2.06</v>
      </c>
      <c r="C128" s="6">
        <f>(B128-C127)*$G$3+C127</f>
        <v/>
      </c>
      <c r="D128" s="5">
        <f>(B128-D127)*$H$3+D127</f>
        <v/>
      </c>
      <c r="E128" s="5">
        <f>D128-C128</f>
        <v/>
      </c>
      <c r="F128" s="3">
        <f>(E128-F127)*$I$3+F127</f>
        <v/>
      </c>
      <c r="G128" s="5">
        <f>E128-F128</f>
        <v/>
      </c>
    </row>
    <row customHeight="1" ht="14.25" r="129" s="13">
      <c r="A129" s="2">
        <f>A128+1</f>
        <v/>
      </c>
      <c r="B129" t="n">
        <v>2.32</v>
      </c>
      <c r="C129" s="6">
        <f>(B129-C128)*$G$3+C128</f>
        <v/>
      </c>
      <c r="D129" s="5">
        <f>(B129-D128)*$H$3+D128</f>
        <v/>
      </c>
      <c r="E129" s="5">
        <f>D129-C129</f>
        <v/>
      </c>
      <c r="F129" s="3">
        <f>(E129-F128)*$I$3+F128</f>
        <v/>
      </c>
      <c r="G129" s="5">
        <f>E129-F129</f>
        <v/>
      </c>
    </row>
    <row customHeight="1" ht="14.25" r="130" s="13">
      <c r="A130" s="2">
        <f>A129+1</f>
        <v/>
      </c>
      <c r="B130" t="n">
        <v>2.46</v>
      </c>
      <c r="C130" s="6">
        <f>(B130-C129)*$G$3+C129</f>
        <v/>
      </c>
      <c r="D130" s="5">
        <f>(B130-D129)*$H$3+D129</f>
        <v/>
      </c>
      <c r="E130" s="5">
        <f>D130-C130</f>
        <v/>
      </c>
      <c r="F130" s="3">
        <f>(E130-F129)*$I$3+F129</f>
        <v/>
      </c>
      <c r="G130" s="5">
        <f>E130-F130</f>
        <v/>
      </c>
    </row>
    <row customHeight="1" ht="14.25" r="131" s="13">
      <c r="A131" s="2">
        <f>A130+1</f>
        <v/>
      </c>
      <c r="B131" t="n">
        <v>2.86</v>
      </c>
      <c r="C131" s="6">
        <f>(B131-C130)*$G$3+C130</f>
        <v/>
      </c>
      <c r="D131" s="5">
        <f>(B131-D130)*$H$3+D130</f>
        <v/>
      </c>
      <c r="E131" s="5">
        <f>D131-C131</f>
        <v/>
      </c>
      <c r="F131" s="3">
        <f>(E131-F130)*$I$3+F130</f>
        <v/>
      </c>
      <c r="G131" s="5">
        <f>E131-F131</f>
        <v/>
      </c>
    </row>
    <row customHeight="1" ht="14.25" r="132" s="13">
      <c r="A132" s="2">
        <f>A131+1</f>
        <v/>
      </c>
      <c r="B132" t="n">
        <v>2.64</v>
      </c>
      <c r="C132" s="6">
        <f>(B132-C131)*$G$3+C131</f>
        <v/>
      </c>
      <c r="D132" s="5">
        <f>(B132-D131)*$H$3+D131</f>
        <v/>
      </c>
      <c r="E132" s="5">
        <f>D132-C132</f>
        <v/>
      </c>
      <c r="F132" s="3">
        <f>(E132-F131)*$I$3+F131</f>
        <v/>
      </c>
      <c r="G132" s="5">
        <f>E132-F132</f>
        <v/>
      </c>
    </row>
    <row customHeight="1" ht="14.25" r="133" s="13">
      <c r="A133" s="2">
        <f>A132+1</f>
        <v/>
      </c>
      <c r="B133" t="n">
        <v>2.53</v>
      </c>
      <c r="C133" s="6">
        <f>(B133-C132)*$G$3+C132</f>
        <v/>
      </c>
      <c r="D133" s="5">
        <f>(B133-D132)*$H$3+D132</f>
        <v/>
      </c>
      <c r="E133" s="5">
        <f>D133-C133</f>
        <v/>
      </c>
      <c r="F133" s="3">
        <f>(E133-F132)*$I$3+F132</f>
        <v/>
      </c>
      <c r="G133" s="5">
        <f>E133-F133</f>
        <v/>
      </c>
    </row>
    <row customHeight="1" ht="14.25" r="134" s="13">
      <c r="A134" s="2">
        <f>A133+1</f>
        <v/>
      </c>
      <c r="B134" t="n">
        <v>2.54</v>
      </c>
      <c r="C134" s="6">
        <f>(B134-C133)*$G$3+C133</f>
        <v/>
      </c>
      <c r="D134" s="5">
        <f>(B134-D133)*$H$3+D133</f>
        <v/>
      </c>
      <c r="E134" s="5">
        <f>D134-C134</f>
        <v/>
      </c>
      <c r="F134" s="3">
        <f>(E134-F133)*$I$3+F133</f>
        <v/>
      </c>
      <c r="G134" s="5">
        <f>E134-F134</f>
        <v/>
      </c>
    </row>
    <row customHeight="1" ht="14.25" r="135" s="13">
      <c r="A135" s="2">
        <f>A134+1</f>
        <v/>
      </c>
      <c r="B135" t="n">
        <v>2.7</v>
      </c>
      <c r="C135" s="6">
        <f>(B135-C134)*$G$3+C134</f>
        <v/>
      </c>
      <c r="D135" s="5">
        <f>(B135-D134)*$H$3+D134</f>
        <v/>
      </c>
      <c r="E135" s="5">
        <f>D135-C135</f>
        <v/>
      </c>
      <c r="F135" s="3">
        <f>(E135-F134)*$I$3+F134</f>
        <v/>
      </c>
      <c r="G135" s="5">
        <f>E135-F135</f>
        <v/>
      </c>
    </row>
    <row customHeight="1" ht="14.25" r="136" s="13">
      <c r="A136" s="2">
        <f>A135+1</f>
        <v/>
      </c>
      <c r="B136" t="n">
        <v>2.69</v>
      </c>
      <c r="C136" s="6">
        <f>(B136-C135)*$G$3+C135</f>
        <v/>
      </c>
      <c r="D136" s="5">
        <f>(B136-D135)*$H$3+D135</f>
        <v/>
      </c>
      <c r="E136" s="5">
        <f>D136-C136</f>
        <v/>
      </c>
      <c r="F136" s="3">
        <f>(E136-F135)*$I$3+F135</f>
        <v/>
      </c>
      <c r="G136" s="5">
        <f>E136-F136</f>
        <v/>
      </c>
    </row>
    <row customHeight="1" ht="14.25" r="137" s="13">
      <c r="A137" s="2">
        <f>A136+1</f>
        <v/>
      </c>
      <c r="B137" t="n">
        <v>2.69</v>
      </c>
      <c r="C137" s="6">
        <f>(B137-C136)*$G$3+C136</f>
        <v/>
      </c>
      <c r="D137" s="5">
        <f>(B137-D136)*$H$3+D136</f>
        <v/>
      </c>
      <c r="E137" s="5">
        <f>D137-C137</f>
        <v/>
      </c>
      <c r="F137" s="3">
        <f>(E137-F136)*$I$3+F136</f>
        <v/>
      </c>
      <c r="G137" s="5">
        <f>E137-F137</f>
        <v/>
      </c>
    </row>
    <row customHeight="1" ht="14.25" r="138" s="13">
      <c r="A138" s="2">
        <f>A137+1</f>
        <v/>
      </c>
      <c r="B138" t="n">
        <v>2.83</v>
      </c>
      <c r="C138" s="6">
        <f>(B138-C137)*$G$3+C137</f>
        <v/>
      </c>
      <c r="D138" s="5">
        <f>(B138-D137)*$H$3+D137</f>
        <v/>
      </c>
      <c r="E138" s="5">
        <f>D138-C138</f>
        <v/>
      </c>
      <c r="F138" s="3">
        <f>(E138-F137)*$I$3+F137</f>
        <v/>
      </c>
      <c r="G138" s="5">
        <f>E138-F138</f>
        <v/>
      </c>
    </row>
    <row customHeight="1" ht="14.25" r="139" s="13">
      <c r="A139" s="2">
        <f>A138+1</f>
        <v/>
      </c>
      <c r="B139" t="n">
        <v>2.57</v>
      </c>
      <c r="C139" s="6">
        <f>(B139-C138)*$G$3+C138</f>
        <v/>
      </c>
      <c r="D139" s="5">
        <f>(B139-D138)*$H$3+D138</f>
        <v/>
      </c>
      <c r="E139" s="5">
        <f>D139-C139</f>
        <v/>
      </c>
      <c r="F139" s="3">
        <f>(E139-F138)*$I$3+F138</f>
        <v/>
      </c>
      <c r="G139" s="5">
        <f>E139-F139</f>
        <v/>
      </c>
    </row>
    <row customHeight="1" ht="14.25" r="140" s="13">
      <c r="A140" s="2">
        <f>A139+1</f>
        <v/>
      </c>
      <c r="B140" t="n">
        <v>2.62</v>
      </c>
      <c r="C140" s="6">
        <f>(B140-C139)*$G$3+C139</f>
        <v/>
      </c>
      <c r="D140" s="5">
        <f>(B140-D139)*$H$3+D139</f>
        <v/>
      </c>
      <c r="E140" s="5">
        <f>D140-C140</f>
        <v/>
      </c>
      <c r="F140" s="3">
        <f>(E140-F139)*$I$3+F139</f>
        <v/>
      </c>
      <c r="G140" s="5">
        <f>E140-F140</f>
        <v/>
      </c>
    </row>
    <row customHeight="1" ht="14.25" r="141" s="13">
      <c r="A141" s="2">
        <f>A140+1</f>
        <v/>
      </c>
      <c r="B141" t="n">
        <v>2.59</v>
      </c>
      <c r="C141" s="6">
        <f>(B141-C140)*$G$3+C140</f>
        <v/>
      </c>
      <c r="D141" s="5">
        <f>(B141-D140)*$H$3+D140</f>
        <v/>
      </c>
      <c r="E141" s="5">
        <f>D141-C141</f>
        <v/>
      </c>
      <c r="F141" s="3">
        <f>(E141-F140)*$I$3+F140</f>
        <v/>
      </c>
      <c r="G141" s="5">
        <f>E141-F141</f>
        <v/>
      </c>
    </row>
    <row customHeight="1" ht="14.25" r="142" s="13">
      <c r="A142" s="2">
        <f>A141+1</f>
        <v/>
      </c>
      <c r="B142" t="n">
        <v>2.69</v>
      </c>
      <c r="C142" s="6">
        <f>(B142-C141)*$G$3+C141</f>
        <v/>
      </c>
      <c r="D142" s="5">
        <f>(B142-D141)*$H$3+D141</f>
        <v/>
      </c>
      <c r="E142" s="5">
        <f>D142-C142</f>
        <v/>
      </c>
      <c r="F142" s="3">
        <f>(E142-F141)*$I$3+F141</f>
        <v/>
      </c>
      <c r="G142" s="5">
        <f>E142-F142</f>
        <v/>
      </c>
    </row>
    <row customHeight="1" ht="14.25" r="143" s="13">
      <c r="A143" s="2">
        <f>A142+1</f>
        <v/>
      </c>
      <c r="B143" t="n">
        <v>2.58</v>
      </c>
      <c r="C143" s="6">
        <f>(B143-C142)*$G$3+C142</f>
        <v/>
      </c>
      <c r="D143" s="5">
        <f>(B143-D142)*$H$3+D142</f>
        <v/>
      </c>
      <c r="E143" s="5">
        <f>D143-C143</f>
        <v/>
      </c>
      <c r="F143" s="3">
        <f>(E143-F142)*$I$3+F142</f>
        <v/>
      </c>
      <c r="G143" s="5">
        <f>E143-F143</f>
        <v/>
      </c>
    </row>
    <row customHeight="1" ht="14.25" r="144" s="13">
      <c r="A144" s="2">
        <f>A143+1</f>
        <v/>
      </c>
      <c r="B144" t="n">
        <v>2.56</v>
      </c>
      <c r="C144" s="6">
        <f>(B144-C143)*$G$3+C143</f>
        <v/>
      </c>
      <c r="D144" s="5">
        <f>(B144-D143)*$H$3+D143</f>
        <v/>
      </c>
      <c r="E144" s="5">
        <f>D144-C144</f>
        <v/>
      </c>
      <c r="F144" s="3">
        <f>(E144-F143)*$I$3+F143</f>
        <v/>
      </c>
      <c r="G144" s="5">
        <f>E144-F144</f>
        <v/>
      </c>
    </row>
    <row customHeight="1" ht="14.25" r="145" s="13">
      <c r="A145" s="2">
        <f>A144+1</f>
        <v/>
      </c>
      <c r="B145" t="n">
        <v>2.57</v>
      </c>
      <c r="C145" s="6">
        <f>(B145-C144)*$G$3+C144</f>
        <v/>
      </c>
      <c r="D145" s="5">
        <f>(B145-D144)*$H$3+D144</f>
        <v/>
      </c>
      <c r="E145" s="5">
        <f>D145-C145</f>
        <v/>
      </c>
      <c r="F145" s="3">
        <f>(E145-F144)*$I$3+F144</f>
        <v/>
      </c>
      <c r="G145" s="5">
        <f>E145-F145</f>
        <v/>
      </c>
    </row>
    <row customHeight="1" ht="14.25" r="146" s="13">
      <c r="A146" s="2">
        <f>A145+1</f>
        <v/>
      </c>
      <c r="B146" t="n">
        <v>2.59</v>
      </c>
      <c r="C146" s="6">
        <f>(B146-C145)*$G$3+C145</f>
        <v/>
      </c>
      <c r="D146" s="5">
        <f>(B146-D145)*$H$3+D145</f>
        <v/>
      </c>
      <c r="E146" s="5">
        <f>D146-C146</f>
        <v/>
      </c>
      <c r="F146" s="3">
        <f>(E146-F145)*$I$3+F145</f>
        <v/>
      </c>
      <c r="G146" s="5">
        <f>E146-F146</f>
        <v/>
      </c>
    </row>
    <row customHeight="1" ht="14.25" r="147" s="13">
      <c r="A147" s="2">
        <f>A146+1</f>
        <v/>
      </c>
      <c r="B147" t="n">
        <v>2.56</v>
      </c>
      <c r="C147" s="6">
        <f>(B147-C146)*$G$3+C146</f>
        <v/>
      </c>
      <c r="D147" s="5">
        <f>(B147-D146)*$H$3+D146</f>
        <v/>
      </c>
      <c r="E147" s="5">
        <f>D147-C147</f>
        <v/>
      </c>
      <c r="F147" s="3">
        <f>(E147-F146)*$I$3+F146</f>
        <v/>
      </c>
      <c r="G147" s="5">
        <f>E147-F147</f>
        <v/>
      </c>
    </row>
    <row customHeight="1" ht="14.25" r="148" s="13">
      <c r="A148" s="2">
        <f>A147+1</f>
        <v/>
      </c>
      <c r="B148" t="n">
        <v>2.53</v>
      </c>
      <c r="C148" s="6">
        <f>(B148-C147)*$G$3+C147</f>
        <v/>
      </c>
      <c r="D148" s="5">
        <f>(B148-D147)*$H$3+D147</f>
        <v/>
      </c>
      <c r="E148" s="5">
        <f>D148-C148</f>
        <v/>
      </c>
      <c r="F148" s="3">
        <f>(E148-F147)*$I$3+F147</f>
        <v/>
      </c>
      <c r="G148" s="5">
        <f>E148-F148</f>
        <v/>
      </c>
    </row>
    <row customHeight="1" ht="14.25" r="149" s="13">
      <c r="A149" s="2">
        <f>A148+1</f>
        <v/>
      </c>
      <c r="B149" t="n">
        <v>2.36</v>
      </c>
      <c r="C149" s="6">
        <f>(B149-C148)*$G$3+C148</f>
        <v/>
      </c>
      <c r="D149" s="5">
        <f>(B149-D148)*$H$3+D148</f>
        <v/>
      </c>
      <c r="E149" s="5">
        <f>D149-C149</f>
        <v/>
      </c>
      <c r="F149" s="3">
        <f>(E149-F148)*$I$3+F148</f>
        <v/>
      </c>
      <c r="G149" s="5">
        <f>E149-F149</f>
        <v/>
      </c>
    </row>
    <row customHeight="1" ht="14.25" r="150" s="13">
      <c r="A150" s="2">
        <f>A149+1</f>
        <v/>
      </c>
      <c r="B150" t="n">
        <v>2.44</v>
      </c>
      <c r="C150" s="6">
        <f>(B150-C149)*$G$3+C149</f>
        <v/>
      </c>
      <c r="D150" s="5">
        <f>(B150-D149)*$H$3+D149</f>
        <v/>
      </c>
      <c r="E150" s="5">
        <f>D150-C150</f>
        <v/>
      </c>
      <c r="F150" s="3">
        <f>(E150-F149)*$I$3+F149</f>
        <v/>
      </c>
      <c r="G150" s="5">
        <f>E150-F150</f>
        <v/>
      </c>
    </row>
    <row customHeight="1" ht="14.25" r="151" s="13">
      <c r="A151" s="2">
        <f>A150+1</f>
        <v/>
      </c>
      <c r="B151" t="n">
        <v>2.38</v>
      </c>
      <c r="C151" s="6">
        <f>(B151-C150)*$G$3+C150</f>
        <v/>
      </c>
      <c r="D151" s="5">
        <f>(B151-D150)*$H$3+D150</f>
        <v/>
      </c>
      <c r="E151" s="5">
        <f>D151-C151</f>
        <v/>
      </c>
      <c r="F151" s="3">
        <f>(E151-F150)*$I$3+F150</f>
        <v/>
      </c>
      <c r="G151" s="5">
        <f>E151-F151</f>
        <v/>
      </c>
    </row>
    <row customHeight="1" ht="14.25" r="152" s="13">
      <c r="A152" s="2">
        <f>A151+1</f>
        <v/>
      </c>
      <c r="B152" t="n">
        <v>2.47</v>
      </c>
      <c r="C152" s="6">
        <f>(B152-C151)*$G$3+C151</f>
        <v/>
      </c>
      <c r="D152" s="5">
        <f>(B152-D151)*$H$3+D151</f>
        <v/>
      </c>
      <c r="E152" s="5">
        <f>D152-C152</f>
        <v/>
      </c>
      <c r="F152" s="3">
        <f>(E152-F151)*$I$3+F151</f>
        <v/>
      </c>
      <c r="G152" s="5">
        <f>E152-F152</f>
        <v/>
      </c>
    </row>
    <row customHeight="1" ht="14.25" r="153" s="13">
      <c r="A153" s="2">
        <f>A152+1</f>
        <v/>
      </c>
      <c r="B153" t="n">
        <v>2.51</v>
      </c>
      <c r="C153" s="6">
        <f>(B153-C152)*$G$3+C152</f>
        <v/>
      </c>
      <c r="D153" s="5">
        <f>(B153-D152)*$H$3+D152</f>
        <v/>
      </c>
      <c r="E153" s="5">
        <f>D153-C153</f>
        <v/>
      </c>
      <c r="F153" s="3">
        <f>(E153-F152)*$I$3+F152</f>
        <v/>
      </c>
      <c r="G153" s="5">
        <f>E153-F153</f>
        <v/>
      </c>
    </row>
    <row customHeight="1" ht="14.25" r="154" s="13">
      <c r="A154" s="2">
        <f>A153+1</f>
        <v/>
      </c>
      <c r="B154" t="n">
        <v>2.34</v>
      </c>
      <c r="C154" s="6">
        <f>(B154-C153)*$G$3+C153</f>
        <v/>
      </c>
      <c r="D154" s="5">
        <f>(B154-D153)*$H$3+D153</f>
        <v/>
      </c>
      <c r="E154" s="5">
        <f>D154-C154</f>
        <v/>
      </c>
      <c r="F154" s="3">
        <f>(E154-F153)*$I$3+F153</f>
        <v/>
      </c>
      <c r="G154" s="5">
        <f>E154-F154</f>
        <v/>
      </c>
    </row>
    <row customHeight="1" ht="14.25" r="155" s="13">
      <c r="A155" s="2">
        <f>A154+1</f>
        <v/>
      </c>
      <c r="B155" t="n">
        <v>2.35</v>
      </c>
      <c r="C155" s="6">
        <f>(B155-C154)*$G$3+C154</f>
        <v/>
      </c>
      <c r="D155" s="5">
        <f>(B155-D154)*$H$3+D154</f>
        <v/>
      </c>
      <c r="E155" s="5">
        <f>D155-C155</f>
        <v/>
      </c>
      <c r="F155" s="3">
        <f>(E155-F154)*$I$3+F154</f>
        <v/>
      </c>
      <c r="G155" s="5">
        <f>E155-F155</f>
        <v/>
      </c>
    </row>
    <row customHeight="1" ht="14.25" r="156" s="13">
      <c r="A156" s="2">
        <f>A155+1</f>
        <v/>
      </c>
      <c r="B156" t="n">
        <v>2.23</v>
      </c>
      <c r="C156" s="6">
        <f>(B156-C155)*$G$3+C155</f>
        <v/>
      </c>
      <c r="D156" s="5">
        <f>(B156-D155)*$H$3+D155</f>
        <v/>
      </c>
      <c r="E156" s="5">
        <f>D156-C156</f>
        <v/>
      </c>
      <c r="F156" s="3">
        <f>(E156-F155)*$I$3+F155</f>
        <v/>
      </c>
      <c r="G156" s="5">
        <f>E156-F156</f>
        <v/>
      </c>
    </row>
    <row customHeight="1" ht="14.25" r="157" s="13">
      <c r="A157" s="2">
        <f>A156+1</f>
        <v/>
      </c>
      <c r="B157" t="n">
        <v>2.45</v>
      </c>
      <c r="C157" s="6">
        <f>(B157-C156)*$G$3+C156</f>
        <v/>
      </c>
      <c r="D157" s="5">
        <f>(B157-D156)*$H$3+D156</f>
        <v/>
      </c>
      <c r="E157" s="5">
        <f>D157-C157</f>
        <v/>
      </c>
      <c r="F157" s="3">
        <f>(E157-F156)*$I$3+F156</f>
        <v/>
      </c>
      <c r="G157" s="5">
        <f>E157-F157</f>
        <v/>
      </c>
    </row>
    <row customHeight="1" ht="14.25" r="158" s="13">
      <c r="A158" s="2">
        <f>A157+1</f>
        <v/>
      </c>
      <c r="B158" t="n">
        <v>2.33</v>
      </c>
      <c r="C158" s="6">
        <f>(B158-C157)*$G$3+C157</f>
        <v/>
      </c>
      <c r="D158" s="5">
        <f>(B158-D157)*$H$3+D157</f>
        <v/>
      </c>
      <c r="E158" s="5">
        <f>D158-C158</f>
        <v/>
      </c>
      <c r="F158" s="3">
        <f>(E158-F157)*$I$3+F157</f>
        <v/>
      </c>
      <c r="G158" s="5">
        <f>E158-F158</f>
        <v/>
      </c>
    </row>
    <row customHeight="1" ht="14.25" r="159" s="13">
      <c r="A159" s="2">
        <f>A158+1</f>
        <v/>
      </c>
      <c r="B159" t="n">
        <v>2.27</v>
      </c>
      <c r="C159" s="6">
        <f>(B159-C158)*$G$3+C158</f>
        <v/>
      </c>
      <c r="D159" s="5">
        <f>(B159-D158)*$H$3+D158</f>
        <v/>
      </c>
      <c r="E159" s="5">
        <f>D159-C159</f>
        <v/>
      </c>
      <c r="F159" s="3">
        <f>(E159-F158)*$I$3+F158</f>
        <v/>
      </c>
      <c r="G159" s="5">
        <f>E159-F159</f>
        <v/>
      </c>
    </row>
    <row customHeight="1" ht="14.25" r="160" s="13">
      <c r="A160" s="2">
        <f>A159+1</f>
        <v/>
      </c>
      <c r="B160" t="n">
        <v>2.18</v>
      </c>
      <c r="C160" s="6">
        <f>(B160-C159)*$G$3+C159</f>
        <v/>
      </c>
      <c r="D160" s="5">
        <f>(B160-D159)*$H$3+D159</f>
        <v/>
      </c>
      <c r="E160" s="5">
        <f>D160-C160</f>
        <v/>
      </c>
      <c r="F160" s="3">
        <f>(E160-F159)*$I$3+F159</f>
        <v/>
      </c>
      <c r="G160" s="5">
        <f>E160-F160</f>
        <v/>
      </c>
    </row>
    <row customHeight="1" ht="14.25" r="161" s="13">
      <c r="A161" s="2">
        <f>A160+1</f>
        <v/>
      </c>
      <c r="B161" t="n">
        <v>2.06</v>
      </c>
      <c r="C161" s="6">
        <f>(B161-C160)*$G$3+C160</f>
        <v/>
      </c>
      <c r="D161" s="5">
        <f>(B161-D160)*$H$3+D160</f>
        <v/>
      </c>
      <c r="E161" s="5">
        <f>D161-C161</f>
        <v/>
      </c>
      <c r="F161" s="3">
        <f>(E161-F160)*$I$3+F160</f>
        <v/>
      </c>
      <c r="G161" s="5">
        <f>E161-F161</f>
        <v/>
      </c>
    </row>
    <row customHeight="1" ht="14.25" r="162" s="13">
      <c r="A162" s="2">
        <f>A161+1</f>
        <v/>
      </c>
      <c r="B162" t="n">
        <v>2.13</v>
      </c>
      <c r="C162" s="6">
        <f>(B162-C161)*$G$3+C161</f>
        <v/>
      </c>
      <c r="D162" s="5">
        <f>(B162-D161)*$H$3+D161</f>
        <v/>
      </c>
      <c r="E162" s="5">
        <f>D162-C162</f>
        <v/>
      </c>
      <c r="F162" s="3">
        <f>(E162-F161)*$I$3+F161</f>
        <v/>
      </c>
      <c r="G162" s="5">
        <f>E162-F162</f>
        <v/>
      </c>
    </row>
    <row customHeight="1" ht="14.25" r="163" s="13">
      <c r="A163" s="2">
        <f>A162+1</f>
        <v/>
      </c>
      <c r="B163" t="n">
        <v>2.1</v>
      </c>
      <c r="C163" s="6">
        <f>(B163-C162)*$G$3+C162</f>
        <v/>
      </c>
      <c r="D163" s="5">
        <f>(B163-D162)*$H$3+D162</f>
        <v/>
      </c>
      <c r="E163" s="5">
        <f>D163-C163</f>
        <v/>
      </c>
      <c r="F163" s="3">
        <f>(E163-F162)*$I$3+F162</f>
        <v/>
      </c>
      <c r="G163" s="5">
        <f>E163-F163</f>
        <v/>
      </c>
    </row>
    <row customHeight="1" ht="14.25" r="164" s="13">
      <c r="A164" s="2">
        <f>A163+1</f>
        <v/>
      </c>
      <c r="B164" t="n">
        <v>2.02</v>
      </c>
      <c r="C164" s="6">
        <f>(B164-C163)*$G$3+C163</f>
        <v/>
      </c>
      <c r="D164" s="5">
        <f>(B164-D163)*$H$3+D163</f>
        <v/>
      </c>
      <c r="E164" s="5">
        <f>D164-C164</f>
        <v/>
      </c>
      <c r="F164" s="3">
        <f>(E164-F163)*$I$3+F163</f>
        <v/>
      </c>
      <c r="G164" s="5">
        <f>E164-F164</f>
        <v/>
      </c>
    </row>
    <row customHeight="1" ht="14.25" r="165" s="13">
      <c r="A165" s="2">
        <f>A164+1</f>
        <v/>
      </c>
      <c r="B165" t="n">
        <v>2.23</v>
      </c>
      <c r="C165" s="6">
        <f>(B165-C164)*$G$3+C164</f>
        <v/>
      </c>
      <c r="D165" s="5">
        <f>(B165-D164)*$H$3+D164</f>
        <v/>
      </c>
      <c r="E165" s="5">
        <f>D165-C165</f>
        <v/>
      </c>
      <c r="F165" s="3">
        <f>(E165-F164)*$I$3+F164</f>
        <v/>
      </c>
      <c r="G165" s="5">
        <f>E165-F165</f>
        <v/>
      </c>
    </row>
    <row customHeight="1" ht="14.25" r="166" s="13">
      <c r="A166" s="2">
        <f>A165+1</f>
        <v/>
      </c>
      <c r="B166" t="n">
        <v>2.16</v>
      </c>
      <c r="C166" s="6">
        <f>(B166-C165)*$G$3+C165</f>
        <v/>
      </c>
      <c r="D166" s="5">
        <f>(B166-D165)*$H$3+D165</f>
        <v/>
      </c>
      <c r="E166" s="5">
        <f>D166-C166</f>
        <v/>
      </c>
      <c r="F166" s="3">
        <f>(E166-F165)*$I$3+F165</f>
        <v/>
      </c>
      <c r="G166" s="5">
        <f>E166-F166</f>
        <v/>
      </c>
    </row>
    <row customHeight="1" ht="14.25" r="167" s="13">
      <c r="A167" s="2">
        <f>A166+1</f>
        <v/>
      </c>
      <c r="B167" t="n">
        <v>3.14</v>
      </c>
      <c r="C167" s="6">
        <f>(B167-C166)*$G$3+C166</f>
        <v/>
      </c>
      <c r="D167" s="5">
        <f>(B167-D166)*$H$3+D166</f>
        <v/>
      </c>
      <c r="E167" s="5">
        <f>D167-C167</f>
        <v/>
      </c>
      <c r="F167" s="3">
        <f>(E167-F166)*$I$3+F166</f>
        <v/>
      </c>
      <c r="G167" s="5">
        <f>E167-F167</f>
        <v/>
      </c>
    </row>
    <row customHeight="1" ht="14.25" r="168" s="13">
      <c r="A168" s="2">
        <f>A167+1</f>
        <v/>
      </c>
      <c r="B168" t="n">
        <v>3.4</v>
      </c>
      <c r="C168" s="6">
        <f>(B168-C167)*$G$3+C167</f>
        <v/>
      </c>
      <c r="D168" s="5">
        <f>(B168-D167)*$H$3+D167</f>
        <v/>
      </c>
      <c r="E168" s="5">
        <f>D168-C168</f>
        <v/>
      </c>
      <c r="F168" s="3">
        <f>(E168-F167)*$I$3+F167</f>
        <v/>
      </c>
      <c r="G168" s="5">
        <f>E168-F168</f>
        <v/>
      </c>
    </row>
    <row customHeight="1" ht="14.25" r="169" s="13">
      <c r="A169" s="2">
        <f>A168+1</f>
        <v/>
      </c>
      <c r="B169" t="n">
        <v>3.26</v>
      </c>
      <c r="C169" s="6">
        <f>(B169-C168)*$G$3+C168</f>
        <v/>
      </c>
      <c r="D169" s="5">
        <f>(B169-D168)*$H$3+D168</f>
        <v/>
      </c>
      <c r="E169" s="5">
        <f>D169-C169</f>
        <v/>
      </c>
      <c r="F169" s="3">
        <f>(E169-F168)*$I$3+F168</f>
        <v/>
      </c>
      <c r="G169" s="5">
        <f>E169-F169</f>
        <v/>
      </c>
    </row>
    <row customHeight="1" ht="14.25" r="170" s="13">
      <c r="A170" s="2">
        <f>A169+1</f>
        <v/>
      </c>
      <c r="B170" t="n">
        <v>3.01</v>
      </c>
      <c r="C170" s="6">
        <f>(B170-C169)*$G$3+C169</f>
        <v/>
      </c>
      <c r="D170" s="5">
        <f>(B170-D169)*$H$3+D169</f>
        <v/>
      </c>
      <c r="E170" s="5">
        <f>D170-C170</f>
        <v/>
      </c>
      <c r="F170" s="3">
        <f>(E170-F169)*$I$3+F169</f>
        <v/>
      </c>
      <c r="G170" s="5">
        <f>E170-F170</f>
        <v/>
      </c>
    </row>
    <row customHeight="1" ht="14.25" r="171" s="13">
      <c r="A171" s="2">
        <f>A170+1</f>
        <v/>
      </c>
      <c r="B171" t="n">
        <v>2.92</v>
      </c>
      <c r="C171" s="6">
        <f>(B171-C170)*$G$3+C170</f>
        <v/>
      </c>
      <c r="D171" s="5">
        <f>(B171-D170)*$H$3+D170</f>
        <v/>
      </c>
      <c r="E171" s="5">
        <f>D171-C171</f>
        <v/>
      </c>
      <c r="F171" s="3">
        <f>(E171-F170)*$I$3+F170</f>
        <v/>
      </c>
      <c r="G171" s="5">
        <f>E171-F171</f>
        <v/>
      </c>
    </row>
    <row customHeight="1" ht="14.25" r="172" s="13">
      <c r="A172" s="2">
        <f>A171+1</f>
        <v/>
      </c>
      <c r="B172" t="n">
        <v>2.89</v>
      </c>
      <c r="C172" s="6">
        <f>(B172-C171)*$G$3+C171</f>
        <v/>
      </c>
      <c r="D172" s="5">
        <f>(B172-D171)*$H$3+D171</f>
        <v/>
      </c>
      <c r="E172" s="5">
        <f>D172-C172</f>
        <v/>
      </c>
      <c r="F172" s="3">
        <f>(E172-F171)*$I$3+F171</f>
        <v/>
      </c>
      <c r="G172" s="5">
        <f>E172-F172</f>
        <v/>
      </c>
    </row>
    <row customHeight="1" ht="14.25" r="173" s="13">
      <c r="A173" s="2">
        <f>A172+1</f>
        <v/>
      </c>
      <c r="B173" t="n">
        <v>2.76</v>
      </c>
      <c r="C173" s="6">
        <f>(B173-C172)*$G$3+C172</f>
        <v/>
      </c>
      <c r="D173" s="5">
        <f>(B173-D172)*$H$3+D172</f>
        <v/>
      </c>
      <c r="E173" s="5">
        <f>D173-C173</f>
        <v/>
      </c>
      <c r="F173" s="3">
        <f>(E173-F172)*$I$3+F172</f>
        <v/>
      </c>
      <c r="G173" s="5">
        <f>E173-F173</f>
        <v/>
      </c>
    </row>
    <row customHeight="1" ht="14.25" r="174" s="13">
      <c r="A174" s="2">
        <f>A173+1</f>
        <v/>
      </c>
      <c r="B174" t="n">
        <v>2.61</v>
      </c>
      <c r="C174" s="6">
        <f>(B174-C173)*$G$3+C173</f>
        <v/>
      </c>
      <c r="D174" s="5">
        <f>(B174-D173)*$H$3+D173</f>
        <v/>
      </c>
      <c r="E174" s="5">
        <f>D174-C174</f>
        <v/>
      </c>
      <c r="F174" s="3">
        <f>(E174-F173)*$I$3+F173</f>
        <v/>
      </c>
      <c r="G174" s="5">
        <f>E174-F174</f>
        <v/>
      </c>
    </row>
    <row customHeight="1" ht="14.25" r="175" s="13">
      <c r="A175" s="2">
        <f>A174+1</f>
        <v/>
      </c>
      <c r="B175" t="n">
        <v>2.72</v>
      </c>
      <c r="C175" s="6">
        <f>(B175-C174)*$G$3+C174</f>
        <v/>
      </c>
      <c r="D175" s="5">
        <f>(B175-D174)*$H$3+D174</f>
        <v/>
      </c>
      <c r="E175" s="5">
        <f>D175-C175</f>
        <v/>
      </c>
      <c r="F175" s="3">
        <f>(E175-F174)*$I$3+F174</f>
        <v/>
      </c>
      <c r="G175" s="5">
        <f>E175-F175</f>
        <v/>
      </c>
    </row>
    <row customHeight="1" ht="14.25" r="176" s="13">
      <c r="A176" s="2">
        <f>A175+1</f>
        <v/>
      </c>
      <c r="B176" t="n">
        <v>2.72</v>
      </c>
      <c r="C176" s="6">
        <f>(B176-C175)*$G$3+C175</f>
        <v/>
      </c>
      <c r="D176" s="5">
        <f>(B176-D175)*$H$3+D175</f>
        <v/>
      </c>
      <c r="E176" s="5">
        <f>D176-C176</f>
        <v/>
      </c>
      <c r="F176" s="3">
        <f>(E176-F175)*$I$3+F175</f>
        <v/>
      </c>
      <c r="G176" s="5">
        <f>E176-F176</f>
        <v/>
      </c>
    </row>
    <row customHeight="1" ht="14.25" r="177" s="13">
      <c r="A177" s="2">
        <f>A176+1</f>
        <v/>
      </c>
      <c r="B177" t="n">
        <v>2.63</v>
      </c>
      <c r="C177" s="6">
        <f>(B177-C176)*$G$3+C176</f>
        <v/>
      </c>
      <c r="D177" s="5">
        <f>(B177-D176)*$H$3+D176</f>
        <v/>
      </c>
      <c r="E177" s="5">
        <f>D177-C177</f>
        <v/>
      </c>
      <c r="F177" s="3">
        <f>(E177-F176)*$I$3+F176</f>
        <v/>
      </c>
      <c r="G177" s="5">
        <f>E177-F177</f>
        <v/>
      </c>
    </row>
    <row customHeight="1" ht="14.25" r="178" s="13">
      <c r="A178" s="2">
        <f>A177+1</f>
        <v/>
      </c>
      <c r="B178" t="n">
        <v>2.59</v>
      </c>
      <c r="C178" s="6">
        <f>(B178-C177)*$G$3+C177</f>
        <v/>
      </c>
      <c r="D178" s="5">
        <f>(B178-D177)*$H$3+D177</f>
        <v/>
      </c>
      <c r="E178" s="5">
        <f>D178-C178</f>
        <v/>
      </c>
      <c r="F178" s="3">
        <f>(E178-F177)*$I$3+F177</f>
        <v/>
      </c>
      <c r="G178" s="5">
        <f>E178-F178</f>
        <v/>
      </c>
    </row>
    <row customHeight="1" ht="14.25" r="179" s="13">
      <c r="A179" s="2">
        <f>A178+1</f>
        <v/>
      </c>
      <c r="B179" t="n">
        <v>2.53</v>
      </c>
      <c r="C179" s="6">
        <f>(B179-C178)*$G$3+C178</f>
        <v/>
      </c>
      <c r="D179" s="5">
        <f>(B179-D178)*$H$3+D178</f>
        <v/>
      </c>
      <c r="E179" s="5">
        <f>D179-C179</f>
        <v/>
      </c>
      <c r="F179" s="3">
        <f>(E179-F178)*$I$3+F178</f>
        <v/>
      </c>
      <c r="G179" s="5">
        <f>E179-F179</f>
        <v/>
      </c>
    </row>
    <row customHeight="1" ht="14.25" r="180" s="13">
      <c r="A180" s="2">
        <f>A179+1</f>
        <v/>
      </c>
      <c r="B180" t="n">
        <v>2.61</v>
      </c>
      <c r="C180" s="6">
        <f>(B180-C179)*$G$3+C179</f>
        <v/>
      </c>
      <c r="D180" s="5">
        <f>(B180-D179)*$H$3+D179</f>
        <v/>
      </c>
      <c r="E180" s="5">
        <f>D180-C180</f>
        <v/>
      </c>
      <c r="F180" s="3">
        <f>(E180-F179)*$I$3+F179</f>
        <v/>
      </c>
      <c r="G180" s="5">
        <f>E180-F180</f>
        <v/>
      </c>
    </row>
    <row customHeight="1" ht="14.25" r="181" s="13">
      <c r="A181" s="2">
        <f>A180+1</f>
        <v/>
      </c>
      <c r="B181" t="n">
        <v>2.53</v>
      </c>
      <c r="C181" s="6">
        <f>(B181-C180)*$G$3+C180</f>
        <v/>
      </c>
      <c r="D181" s="5">
        <f>(B181-D180)*$H$3+D180</f>
        <v/>
      </c>
      <c r="E181" s="5">
        <f>D181-C181</f>
        <v/>
      </c>
      <c r="F181" s="3">
        <f>(E181-F180)*$I$3+F180</f>
        <v/>
      </c>
      <c r="G181" s="5">
        <f>E181-F181</f>
        <v/>
      </c>
    </row>
    <row customHeight="1" ht="14.25" r="182" s="13">
      <c r="A182" s="2">
        <f>A181+1</f>
        <v/>
      </c>
      <c r="B182" t="n">
        <v>2.35</v>
      </c>
      <c r="C182" s="6">
        <f>(B182-C181)*$G$3+C181</f>
        <v/>
      </c>
      <c r="D182" s="5">
        <f>(B182-D181)*$H$3+D181</f>
        <v/>
      </c>
      <c r="E182" s="5">
        <f>D182-C182</f>
        <v/>
      </c>
      <c r="F182" s="3">
        <f>(E182-F181)*$I$3+F181</f>
        <v/>
      </c>
      <c r="G182" s="5">
        <f>E182-F182</f>
        <v/>
      </c>
    </row>
    <row customHeight="1" ht="14.25" r="183" s="13">
      <c r="A183" s="2">
        <f>A182+1</f>
        <v/>
      </c>
      <c r="B183" t="n">
        <v>2.27</v>
      </c>
      <c r="C183" s="6">
        <f>(B183-C182)*$G$3+C182</f>
        <v/>
      </c>
      <c r="D183" s="5">
        <f>(B183-D182)*$H$3+D182</f>
        <v/>
      </c>
      <c r="E183" s="5">
        <f>D183-C183</f>
        <v/>
      </c>
      <c r="F183" s="3">
        <f>(E183-F182)*$I$3+F182</f>
        <v/>
      </c>
      <c r="G183" s="5">
        <f>E183-F183</f>
        <v/>
      </c>
    </row>
    <row customHeight="1" ht="14.25" r="184" s="13">
      <c r="A184" s="2">
        <f>A183+1</f>
        <v/>
      </c>
      <c r="B184" t="n">
        <v>2.31</v>
      </c>
      <c r="C184" s="6">
        <f>(B184-C183)*$G$3+C183</f>
        <v/>
      </c>
      <c r="D184" s="5">
        <f>(B184-D183)*$H$3+D183</f>
        <v/>
      </c>
      <c r="E184" s="5">
        <f>D184-C184</f>
        <v/>
      </c>
      <c r="F184" s="3">
        <f>(E184-F183)*$I$3+F183</f>
        <v/>
      </c>
      <c r="G184" s="5">
        <f>E184-F184</f>
        <v/>
      </c>
    </row>
    <row customHeight="1" ht="14.25" r="185" s="13">
      <c r="A185" s="2">
        <f>A184+1</f>
        <v/>
      </c>
      <c r="B185" t="n">
        <v>2.32</v>
      </c>
      <c r="C185" s="6">
        <f>(B185-C184)*$G$3+C184</f>
        <v/>
      </c>
      <c r="D185" s="5">
        <f>(B185-D184)*$H$3+D184</f>
        <v/>
      </c>
      <c r="E185" s="5">
        <f>D185-C185</f>
        <v/>
      </c>
      <c r="F185" s="3">
        <f>(E185-F184)*$I$3+F184</f>
        <v/>
      </c>
      <c r="G185" s="5">
        <f>E185-F185</f>
        <v/>
      </c>
    </row>
    <row customHeight="1" ht="14.25" r="186" s="13">
      <c r="A186" s="2">
        <f>A185+1</f>
        <v/>
      </c>
      <c r="B186" t="n">
        <v>2.21</v>
      </c>
      <c r="C186" s="6">
        <f>(B186-C185)*$G$3+C185</f>
        <v/>
      </c>
      <c r="D186" s="5">
        <f>(B186-D185)*$H$3+D185</f>
        <v/>
      </c>
      <c r="E186" s="5">
        <f>D186-C186</f>
        <v/>
      </c>
      <c r="F186" s="3">
        <f>(E186-F185)*$I$3+F185</f>
        <v/>
      </c>
      <c r="G186" s="5">
        <f>E186-F186</f>
        <v/>
      </c>
    </row>
    <row customHeight="1" ht="14.25" r="187" s="13">
      <c r="A187" s="2">
        <f>A186+1</f>
        <v/>
      </c>
      <c r="B187" t="n">
        <v>2.4</v>
      </c>
      <c r="C187" s="6">
        <f>(B187-C186)*$G$3+C186</f>
        <v/>
      </c>
      <c r="D187" s="5">
        <f>(B187-D186)*$H$3+D186</f>
        <v/>
      </c>
      <c r="E187" s="5">
        <f>D187-C187</f>
        <v/>
      </c>
      <c r="F187" s="3">
        <f>(E187-F186)*$I$3+F186</f>
        <v/>
      </c>
      <c r="G187" s="5">
        <f>E187-F187</f>
        <v/>
      </c>
    </row>
    <row customHeight="1" ht="14.25" r="188" s="13">
      <c r="A188" s="2">
        <f>A187+1</f>
        <v/>
      </c>
      <c r="B188" t="n">
        <v>2.72</v>
      </c>
      <c r="C188" s="6">
        <f>(B188-C187)*$G$3+C187</f>
        <v/>
      </c>
      <c r="D188" s="5">
        <f>(B188-D187)*$H$3+D187</f>
        <v/>
      </c>
      <c r="E188" s="5">
        <f>D188-C188</f>
        <v/>
      </c>
      <c r="F188" s="3">
        <f>(E188-F187)*$I$3+F187</f>
        <v/>
      </c>
      <c r="G188" s="5">
        <f>E188-F188</f>
        <v/>
      </c>
    </row>
    <row customHeight="1" ht="14.25" r="189" s="13">
      <c r="A189" s="2">
        <f>A188+1</f>
        <v/>
      </c>
      <c r="B189" t="n">
        <v>2.68</v>
      </c>
      <c r="C189" s="6">
        <f>(B189-C188)*$G$3+C188</f>
        <v/>
      </c>
      <c r="D189" s="5">
        <f>(B189-D188)*$H$3+D188</f>
        <v/>
      </c>
      <c r="E189" s="5">
        <f>D189-C189</f>
        <v/>
      </c>
      <c r="F189" s="3">
        <f>(E189-F188)*$I$3+F188</f>
        <v/>
      </c>
      <c r="G189" s="5">
        <f>E189-F189</f>
        <v/>
      </c>
    </row>
    <row customHeight="1" ht="14.25" r="190" s="13">
      <c r="A190" s="2">
        <f>A189+1</f>
        <v/>
      </c>
      <c r="B190" t="n">
        <v>2.68</v>
      </c>
      <c r="C190" s="6">
        <f>(B190-C189)*$G$3+C189</f>
        <v/>
      </c>
      <c r="D190" s="5">
        <f>(B190-D189)*$H$3+D189</f>
        <v/>
      </c>
      <c r="E190" s="5">
        <f>D190-C190</f>
        <v/>
      </c>
      <c r="F190" s="3">
        <f>(E190-F189)*$I$3+F189</f>
        <v/>
      </c>
      <c r="G190" s="5">
        <f>E190-F190</f>
        <v/>
      </c>
    </row>
    <row customHeight="1" ht="14.25" r="191" s="13">
      <c r="A191" s="2">
        <f>A190+1</f>
        <v/>
      </c>
      <c r="B191" t="n">
        <v>2.68</v>
      </c>
      <c r="C191" s="6">
        <f>(B191-C190)*$G$3+C190</f>
        <v/>
      </c>
      <c r="D191" s="5">
        <f>(B191-D190)*$H$3+D190</f>
        <v/>
      </c>
      <c r="E191" s="5">
        <f>D191-C191</f>
        <v/>
      </c>
      <c r="F191" s="3">
        <f>(E191-F190)*$I$3+F190</f>
        <v/>
      </c>
      <c r="G191" s="5">
        <f>E191-F191</f>
        <v/>
      </c>
    </row>
    <row customHeight="1" ht="14.25" r="192" s="13">
      <c r="A192" s="2">
        <f>A191+1</f>
        <v/>
      </c>
      <c r="B192" t="n">
        <v>2.68</v>
      </c>
      <c r="C192" s="6">
        <f>(B192-C191)*$G$3+C191</f>
        <v/>
      </c>
      <c r="D192" s="5">
        <f>(B192-D191)*$H$3+D191</f>
        <v/>
      </c>
      <c r="E192" s="5">
        <f>D192-C192</f>
        <v/>
      </c>
      <c r="F192" s="3">
        <f>(E192-F191)*$I$3+F191</f>
        <v/>
      </c>
      <c r="G192" s="5">
        <f>E192-F192</f>
        <v/>
      </c>
    </row>
    <row customHeight="1" ht="14.25" r="193" s="13">
      <c r="A193" s="2">
        <f>A192+1</f>
        <v/>
      </c>
      <c r="B193" t="n">
        <v>2.68</v>
      </c>
      <c r="C193" s="6">
        <f>(B193-C192)*$G$3+C192</f>
        <v/>
      </c>
      <c r="D193" s="5">
        <f>(B193-D192)*$H$3+D192</f>
        <v/>
      </c>
      <c r="E193" s="5">
        <f>D193-C193</f>
        <v/>
      </c>
      <c r="F193" s="3">
        <f>(E193-F192)*$I$3+F192</f>
        <v/>
      </c>
      <c r="G193" s="5">
        <f>E193-F193</f>
        <v/>
      </c>
    </row>
    <row customHeight="1" ht="14.25" r="194" s="13">
      <c r="A194" s="2">
        <f>A193+1</f>
        <v/>
      </c>
      <c r="B194" t="n">
        <v>2.68</v>
      </c>
      <c r="C194" s="6">
        <f>(B194-C193)*$G$3+C193</f>
        <v/>
      </c>
      <c r="D194" s="5">
        <f>(B194-D193)*$H$3+D193</f>
        <v/>
      </c>
      <c r="E194" s="5">
        <f>D194-C194</f>
        <v/>
      </c>
      <c r="F194" s="3">
        <f>(E194-F193)*$I$3+F193</f>
        <v/>
      </c>
      <c r="G194" s="5">
        <f>E194-F194</f>
        <v/>
      </c>
    </row>
    <row customHeight="1" ht="14.25" r="195" s="13">
      <c r="A195" s="2">
        <f>A194+1</f>
        <v/>
      </c>
      <c r="B195" t="n">
        <v>2.68</v>
      </c>
      <c r="C195" s="6">
        <f>(B195-C194)*$G$3+C194</f>
        <v/>
      </c>
      <c r="D195" s="5">
        <f>(B195-D194)*$H$3+D194</f>
        <v/>
      </c>
      <c r="E195" s="5">
        <f>D195-C195</f>
        <v/>
      </c>
      <c r="F195" s="3">
        <f>(E195-F194)*$I$3+F194</f>
        <v/>
      </c>
      <c r="G195" s="5">
        <f>E195-F195</f>
        <v/>
      </c>
    </row>
    <row customHeight="1" ht="14.25" r="196" s="13">
      <c r="A196" s="2">
        <f>A195+1</f>
        <v/>
      </c>
      <c r="B196" t="n">
        <v>2.68</v>
      </c>
      <c r="C196" s="6">
        <f>(B196-C195)*$G$3+C195</f>
        <v/>
      </c>
      <c r="D196" s="5">
        <f>(B196-D195)*$H$3+D195</f>
        <v/>
      </c>
      <c r="E196" s="5">
        <f>D196-C196</f>
        <v/>
      </c>
      <c r="F196" s="3">
        <f>(E196-F195)*$I$3+F195</f>
        <v/>
      </c>
      <c r="G196" s="5">
        <f>E196-F196</f>
        <v/>
      </c>
    </row>
    <row customHeight="1" ht="14.25" r="197" s="13">
      <c r="A197" s="2">
        <f>A196+1</f>
        <v/>
      </c>
      <c r="B197" t="n">
        <v>2.68</v>
      </c>
      <c r="C197" s="6">
        <f>(B197-C196)*$G$3+C196</f>
        <v/>
      </c>
      <c r="D197" s="5">
        <f>(B197-D196)*$H$3+D196</f>
        <v/>
      </c>
      <c r="E197" s="5">
        <f>D197-C197</f>
        <v/>
      </c>
      <c r="F197" s="3">
        <f>(E197-F196)*$I$3+F196</f>
        <v/>
      </c>
      <c r="G197" s="5">
        <f>E197-F197</f>
        <v/>
      </c>
    </row>
    <row customHeight="1" ht="14.25" r="198" s="13">
      <c r="A198" s="2">
        <f>A197+1</f>
        <v/>
      </c>
      <c r="B198" t="n">
        <v>2.68</v>
      </c>
      <c r="C198" s="6">
        <f>(B198-C197)*$G$3+C197</f>
        <v/>
      </c>
      <c r="D198" s="5">
        <f>(B198-D197)*$H$3+D197</f>
        <v/>
      </c>
      <c r="E198" s="5">
        <f>D198-C198</f>
        <v/>
      </c>
      <c r="F198" s="3">
        <f>(E198-F197)*$I$3+F197</f>
        <v/>
      </c>
      <c r="G198" s="5">
        <f>E198-F198</f>
        <v/>
      </c>
    </row>
    <row customHeight="1" ht="14.25" r="199" s="13">
      <c r="A199" s="2">
        <f>A198+1</f>
        <v/>
      </c>
      <c r="B199" t="n">
        <v>2.68</v>
      </c>
      <c r="C199" s="6">
        <f>(B199-C198)*$G$3+C198</f>
        <v/>
      </c>
      <c r="D199" s="5">
        <f>(B199-D198)*$H$3+D198</f>
        <v/>
      </c>
      <c r="E199" s="5">
        <f>D199-C199</f>
        <v/>
      </c>
      <c r="F199" s="3">
        <f>(E199-F198)*$I$3+F198</f>
        <v/>
      </c>
      <c r="G199" s="5">
        <f>E199-F199</f>
        <v/>
      </c>
    </row>
    <row customHeight="1" ht="14.25" r="200" s="13">
      <c r="A200" s="2">
        <f>A199+1</f>
        <v/>
      </c>
      <c r="B200" t="n">
        <v>2.68</v>
      </c>
      <c r="C200" s="6">
        <f>(B200-C199)*$G$3+C199</f>
        <v/>
      </c>
      <c r="D200" s="5">
        <f>(B200-D199)*$H$3+D199</f>
        <v/>
      </c>
      <c r="E200" s="5">
        <f>D200-C200</f>
        <v/>
      </c>
      <c r="F200" s="3">
        <f>(E200-F199)*$I$3+F199</f>
        <v/>
      </c>
      <c r="G200" s="5">
        <f>E200-F200</f>
        <v/>
      </c>
    </row>
    <row customHeight="1" ht="14.25" r="201" s="13">
      <c r="A201" s="2">
        <f>A200+1</f>
        <v/>
      </c>
      <c r="B201" t="n">
        <v>2.68</v>
      </c>
      <c r="C201" s="6">
        <f>(B201-C200)*$G$3+C200</f>
        <v/>
      </c>
      <c r="D201" s="5">
        <f>(B201-D200)*$H$3+D200</f>
        <v/>
      </c>
      <c r="E201" s="5">
        <f>D201-C201</f>
        <v/>
      </c>
      <c r="F201" s="3">
        <f>(E201-F200)*$I$3+F200</f>
        <v/>
      </c>
      <c r="G201" s="5">
        <f>E201-F201</f>
        <v/>
      </c>
    </row>
    <row customHeight="1" ht="14.25" r="202" s="13">
      <c r="A202" s="2">
        <f>A201+1</f>
        <v/>
      </c>
      <c r="B202" t="n">
        <v>2.68</v>
      </c>
      <c r="C202" s="6">
        <f>(B202-C201)*$G$3+C201</f>
        <v/>
      </c>
      <c r="D202" s="5">
        <f>(B202-D201)*$H$3+D201</f>
        <v/>
      </c>
      <c r="E202" s="5">
        <f>D202-C202</f>
        <v/>
      </c>
      <c r="F202" s="3">
        <f>(E202-F201)*$I$3+F201</f>
        <v/>
      </c>
      <c r="G202" s="5">
        <f>E202-F202</f>
        <v/>
      </c>
    </row>
    <row customHeight="1" ht="14.25" r="203" s="13">
      <c r="A203" s="2">
        <f>A202+1</f>
        <v/>
      </c>
      <c r="B203" t="n">
        <v>2.68</v>
      </c>
      <c r="C203" s="6">
        <f>(B203-C202)*$G$3+C202</f>
        <v/>
      </c>
      <c r="D203" s="5">
        <f>(B203-D202)*$H$3+D202</f>
        <v/>
      </c>
      <c r="E203" s="5">
        <f>D203-C203</f>
        <v/>
      </c>
      <c r="F203" s="3">
        <f>(E203-F202)*$I$3+F202</f>
        <v/>
      </c>
      <c r="G203" s="5">
        <f>E203-F203</f>
        <v/>
      </c>
    </row>
    <row customHeight="1" ht="14.25" r="204" s="13">
      <c r="A204" s="2">
        <f>A203+1</f>
        <v/>
      </c>
      <c r="B204" t="n">
        <v>2.68</v>
      </c>
      <c r="C204" s="6">
        <f>(B204-C203)*$G$3+C203</f>
        <v/>
      </c>
      <c r="D204" s="5">
        <f>(B204-D203)*$H$3+D203</f>
        <v/>
      </c>
      <c r="E204" s="5">
        <f>D204-C204</f>
        <v/>
      </c>
      <c r="F204" s="3">
        <f>(E204-F203)*$I$3+F203</f>
        <v/>
      </c>
      <c r="G204" s="5">
        <f>E204-F204</f>
        <v/>
      </c>
    </row>
    <row customHeight="1" ht="14.25" r="205" s="13">
      <c r="A205" s="2">
        <f>A204+1</f>
        <v/>
      </c>
      <c r="B205" t="n">
        <v>2.68</v>
      </c>
      <c r="C205" s="6">
        <f>(B205-C204)*$G$3+C204</f>
        <v/>
      </c>
      <c r="D205" s="5">
        <f>(B205-D204)*$H$3+D204</f>
        <v/>
      </c>
      <c r="E205" s="5">
        <f>D205-C205</f>
        <v/>
      </c>
      <c r="F205" s="3">
        <f>(E205-F204)*$I$3+F204</f>
        <v/>
      </c>
      <c r="G205" s="5">
        <f>E205-F205</f>
        <v/>
      </c>
    </row>
    <row customHeight="1" ht="14.25" r="206" s="13">
      <c r="A206" s="2">
        <f>A205+1</f>
        <v/>
      </c>
      <c r="B206" t="n">
        <v>2.68</v>
      </c>
      <c r="C206" s="6">
        <f>(B206-C205)*$G$3+C205</f>
        <v/>
      </c>
      <c r="D206" s="5">
        <f>(B206-D205)*$H$3+D205</f>
        <v/>
      </c>
      <c r="E206" s="5">
        <f>D206-C206</f>
        <v/>
      </c>
      <c r="F206" s="3">
        <f>(E206-F205)*$I$3+F205</f>
        <v/>
      </c>
      <c r="G206" s="5">
        <f>E206-F206</f>
        <v/>
      </c>
    </row>
    <row customHeight="1" ht="14.25" r="207" s="13">
      <c r="A207" s="2">
        <f>A206+1</f>
        <v/>
      </c>
      <c r="B207" t="n">
        <v>2.68</v>
      </c>
      <c r="C207" s="6">
        <f>(B207-C206)*$G$3+C206</f>
        <v/>
      </c>
      <c r="D207" s="5">
        <f>(B207-D206)*$H$3+D206</f>
        <v/>
      </c>
      <c r="E207" s="5">
        <f>D207-C207</f>
        <v/>
      </c>
      <c r="F207" s="3">
        <f>(E207-F206)*$I$3+F206</f>
        <v/>
      </c>
      <c r="G207" s="5">
        <f>E207-F207</f>
        <v/>
      </c>
    </row>
    <row customHeight="1" ht="14.25" r="208" s="13">
      <c r="A208" s="2">
        <f>A207+1</f>
        <v/>
      </c>
      <c r="B208" t="n">
        <v>2.68</v>
      </c>
      <c r="C208" s="6">
        <f>(B208-C207)*$G$3+C207</f>
        <v/>
      </c>
      <c r="D208" s="5">
        <f>(B208-D207)*$H$3+D207</f>
        <v/>
      </c>
      <c r="E208" s="5">
        <f>D208-C208</f>
        <v/>
      </c>
      <c r="F208" s="3">
        <f>(E208-F207)*$I$3+F207</f>
        <v/>
      </c>
      <c r="G208" s="5">
        <f>E208-F208</f>
        <v/>
      </c>
    </row>
    <row customHeight="1" ht="14.25" r="209" s="13">
      <c r="A209" s="2">
        <f>A208+1</f>
        <v/>
      </c>
      <c r="B209" t="n">
        <v>2.68</v>
      </c>
      <c r="C209" s="6">
        <f>(B209-C208)*$G$3+C208</f>
        <v/>
      </c>
      <c r="D209" s="5">
        <f>(B209-D208)*$H$3+D208</f>
        <v/>
      </c>
      <c r="E209" s="5">
        <f>D209-C209</f>
        <v/>
      </c>
      <c r="F209" s="3">
        <f>(E209-F208)*$I$3+F208</f>
        <v/>
      </c>
      <c r="G209" s="5">
        <f>E209-F209</f>
        <v/>
      </c>
    </row>
    <row customHeight="1" ht="14.25" r="210" s="13">
      <c r="A210" s="2">
        <f>A209+1</f>
        <v/>
      </c>
      <c r="B210" t="n">
        <v>2.68</v>
      </c>
      <c r="C210" s="6">
        <f>(B210-C209)*$G$3+C209</f>
        <v/>
      </c>
      <c r="D210" s="5">
        <f>(B210-D209)*$H$3+D209</f>
        <v/>
      </c>
      <c r="E210" s="5">
        <f>D210-C210</f>
        <v/>
      </c>
      <c r="F210" s="3">
        <f>(E210-F209)*$I$3+F209</f>
        <v/>
      </c>
      <c r="G210" s="5">
        <f>E210-F210</f>
        <v/>
      </c>
    </row>
    <row customHeight="1" ht="14.25" r="211" s="13">
      <c r="A211" s="2">
        <f>A210+1</f>
        <v/>
      </c>
      <c r="B211" t="n">
        <v>2.68</v>
      </c>
      <c r="C211" s="6">
        <f>(B211-C210)*$G$3+C210</f>
        <v/>
      </c>
      <c r="D211" s="5">
        <f>(B211-D210)*$H$3+D210</f>
        <v/>
      </c>
      <c r="E211" s="5">
        <f>D211-C211</f>
        <v/>
      </c>
      <c r="F211" s="3">
        <f>(E211-F210)*$I$3+F210</f>
        <v/>
      </c>
      <c r="G211" s="5">
        <f>E211-F211</f>
        <v/>
      </c>
    </row>
    <row customHeight="1" ht="14.25" r="212" s="13">
      <c r="A212" s="2">
        <f>A211+1</f>
        <v/>
      </c>
      <c r="B212" t="n">
        <v>2.68</v>
      </c>
      <c r="C212" s="6">
        <f>(B212-C211)*$G$3+C211</f>
        <v/>
      </c>
      <c r="D212" s="5">
        <f>(B212-D211)*$H$3+D211</f>
        <v/>
      </c>
      <c r="E212" s="5">
        <f>D212-C212</f>
        <v/>
      </c>
      <c r="F212" s="3">
        <f>(E212-F211)*$I$3+F211</f>
        <v/>
      </c>
      <c r="G212" s="5">
        <f>E212-F212</f>
        <v/>
      </c>
    </row>
    <row customHeight="1" ht="14.25" r="213" s="13">
      <c r="A213" s="2">
        <f>A212+1</f>
        <v/>
      </c>
      <c r="B213" t="n">
        <v>2.68</v>
      </c>
      <c r="C213" s="6">
        <f>(B213-C212)*$G$3+C212</f>
        <v/>
      </c>
      <c r="D213" s="5">
        <f>(B213-D212)*$H$3+D212</f>
        <v/>
      </c>
      <c r="E213" s="5">
        <f>D213-C213</f>
        <v/>
      </c>
      <c r="F213" s="3">
        <f>(E213-F212)*$I$3+F212</f>
        <v/>
      </c>
      <c r="G213" s="5">
        <f>E213-F213</f>
        <v/>
      </c>
    </row>
    <row customHeight="1" ht="14.25" r="214" s="13">
      <c r="A214" s="2">
        <f>A213+1</f>
        <v/>
      </c>
      <c r="B214" t="n">
        <v>2.68</v>
      </c>
      <c r="C214" s="6">
        <f>(B214-C213)*$G$3+C213</f>
        <v/>
      </c>
      <c r="D214" s="5">
        <f>(B214-D213)*$H$3+D213</f>
        <v/>
      </c>
      <c r="E214" s="5">
        <f>D214-C214</f>
        <v/>
      </c>
      <c r="F214" s="3">
        <f>(E214-F213)*$I$3+F213</f>
        <v/>
      </c>
      <c r="G214" s="5">
        <f>E214-F214</f>
        <v/>
      </c>
    </row>
    <row customHeight="1" ht="14.25" r="215" s="13">
      <c r="A215" s="2">
        <f>A214+1</f>
        <v/>
      </c>
      <c r="B215" t="n">
        <v>2.68</v>
      </c>
      <c r="C215" s="6">
        <f>(B215-C214)*$G$3+C214</f>
        <v/>
      </c>
      <c r="D215" s="5">
        <f>(B215-D214)*$H$3+D214</f>
        <v/>
      </c>
      <c r="E215" s="5">
        <f>D215-C215</f>
        <v/>
      </c>
      <c r="F215" s="3">
        <f>(E215-F214)*$I$3+F214</f>
        <v/>
      </c>
      <c r="G215" s="5">
        <f>E215-F215</f>
        <v/>
      </c>
    </row>
    <row customHeight="1" ht="14.25" r="216" s="13">
      <c r="A216" s="2">
        <f>A215+1</f>
        <v/>
      </c>
      <c r="B216" t="n">
        <v>2.68</v>
      </c>
      <c r="C216" s="6">
        <f>(B216-C215)*$G$3+C215</f>
        <v/>
      </c>
      <c r="D216" s="5">
        <f>(B216-D215)*$H$3+D215</f>
        <v/>
      </c>
      <c r="E216" s="5">
        <f>D216-C216</f>
        <v/>
      </c>
      <c r="F216" s="3">
        <f>(E216-F215)*$I$3+F215</f>
        <v/>
      </c>
      <c r="G216" s="5">
        <f>E216-F216</f>
        <v/>
      </c>
    </row>
    <row customHeight="1" ht="14.25" r="217" s="13">
      <c r="A217" s="2">
        <f>A216+1</f>
        <v/>
      </c>
      <c r="B217" t="n">
        <v>2.68</v>
      </c>
      <c r="C217" s="6">
        <f>(B217-C216)*$G$3+C216</f>
        <v/>
      </c>
      <c r="D217" s="5">
        <f>(B217-D216)*$H$3+D216</f>
        <v/>
      </c>
      <c r="E217" s="5">
        <f>D217-C217</f>
        <v/>
      </c>
      <c r="F217" s="3">
        <f>(E217-F216)*$I$3+F216</f>
        <v/>
      </c>
      <c r="G217" s="5">
        <f>E217-F217</f>
        <v/>
      </c>
    </row>
    <row customHeight="1" ht="14.25" r="218" s="13">
      <c r="A218" s="2">
        <f>A217+1</f>
        <v/>
      </c>
      <c r="B218" t="n">
        <v>2.68</v>
      </c>
      <c r="C218" s="6">
        <f>(B218-C217)*$G$3+C217</f>
        <v/>
      </c>
      <c r="D218" s="5">
        <f>(B218-D217)*$H$3+D217</f>
        <v/>
      </c>
      <c r="E218" s="5">
        <f>D218-C218</f>
        <v/>
      </c>
      <c r="F218" s="3">
        <f>(E218-F217)*$I$3+F217</f>
        <v/>
      </c>
      <c r="G218" s="5">
        <f>E218-F218</f>
        <v/>
      </c>
    </row>
    <row customHeight="1" ht="14.25" r="219" s="13">
      <c r="A219" s="2">
        <f>A218+1</f>
        <v/>
      </c>
      <c r="B219" t="n">
        <v>2.68</v>
      </c>
      <c r="C219" s="6">
        <f>(B219-C218)*$G$3+C218</f>
        <v/>
      </c>
      <c r="D219" s="5">
        <f>(B219-D218)*$H$3+D218</f>
        <v/>
      </c>
      <c r="E219" s="5">
        <f>D219-C219</f>
        <v/>
      </c>
      <c r="F219" s="3">
        <f>(E219-F218)*$I$3+F218</f>
        <v/>
      </c>
      <c r="G219" s="5">
        <f>E219-F219</f>
        <v/>
      </c>
    </row>
    <row customHeight="1" ht="14.25" r="220" s="13">
      <c r="A220" s="2">
        <f>A219+1</f>
        <v/>
      </c>
      <c r="B220" t="n">
        <v>2.68</v>
      </c>
      <c r="C220" s="6">
        <f>(B220-C219)*$G$3+C219</f>
        <v/>
      </c>
      <c r="D220" s="5">
        <f>(B220-D219)*$H$3+D219</f>
        <v/>
      </c>
      <c r="E220" s="5">
        <f>D220-C220</f>
        <v/>
      </c>
      <c r="F220" s="3">
        <f>(E220-F219)*$I$3+F219</f>
        <v/>
      </c>
      <c r="G220" s="5">
        <f>E220-F220</f>
        <v/>
      </c>
    </row>
    <row customHeight="1" ht="14.25" r="221" s="13">
      <c r="A221" s="2">
        <f>A220+1</f>
        <v/>
      </c>
      <c r="B221" t="n">
        <v>2.68</v>
      </c>
      <c r="C221" s="6">
        <f>(B221-C220)*$G$3+C220</f>
        <v/>
      </c>
      <c r="D221" s="5">
        <f>(B221-D220)*$H$3+D220</f>
        <v/>
      </c>
      <c r="E221" s="5">
        <f>D221-C221</f>
        <v/>
      </c>
      <c r="F221" s="3">
        <f>(E221-F220)*$I$3+F220</f>
        <v/>
      </c>
      <c r="G221" s="5">
        <f>E221-F221</f>
        <v/>
      </c>
    </row>
    <row customHeight="1" ht="14.25" r="222" s="13">
      <c r="A222" s="2">
        <f>A221+1</f>
        <v/>
      </c>
      <c r="B222" t="n">
        <v>2.68</v>
      </c>
      <c r="C222" s="6">
        <f>(B222-C221)*$G$3+C221</f>
        <v/>
      </c>
      <c r="D222" s="5">
        <f>(B222-D221)*$H$3+D221</f>
        <v/>
      </c>
      <c r="E222" s="5">
        <f>D222-C222</f>
        <v/>
      </c>
      <c r="F222" s="3">
        <f>(E222-F221)*$I$3+F221</f>
        <v/>
      </c>
      <c r="G222" s="5">
        <f>E222-F222</f>
        <v/>
      </c>
    </row>
    <row customHeight="1" ht="14.25" r="223" s="13">
      <c r="A223" s="2">
        <f>A222+1</f>
        <v/>
      </c>
      <c r="B223" t="n">
        <v>2.68</v>
      </c>
      <c r="C223" s="6">
        <f>(B223-C222)*$G$3+C222</f>
        <v/>
      </c>
      <c r="D223" s="5">
        <f>(B223-D222)*$H$3+D222</f>
        <v/>
      </c>
      <c r="E223" s="5">
        <f>D223-C223</f>
        <v/>
      </c>
      <c r="F223" s="3">
        <f>(E223-F222)*$I$3+F222</f>
        <v/>
      </c>
      <c r="G223" s="5">
        <f>E223-F223</f>
        <v/>
      </c>
    </row>
    <row customHeight="1" ht="14.25" r="224" s="13">
      <c r="A224" s="2">
        <f>A223+1</f>
        <v/>
      </c>
      <c r="B224" t="n">
        <v>2.68</v>
      </c>
      <c r="C224" s="6">
        <f>(B224-C223)*$G$3+C223</f>
        <v/>
      </c>
      <c r="D224" s="5">
        <f>(B224-D223)*$H$3+D223</f>
        <v/>
      </c>
      <c r="E224" s="5">
        <f>D224-C224</f>
        <v/>
      </c>
      <c r="F224" s="3">
        <f>(E224-F223)*$I$3+F223</f>
        <v/>
      </c>
      <c r="G224" s="5">
        <f>E224-F224</f>
        <v/>
      </c>
    </row>
    <row customHeight="1" ht="14.25" r="225" s="13">
      <c r="A225" s="2">
        <f>A224+1</f>
        <v/>
      </c>
      <c r="B225" t="n">
        <v>2.68</v>
      </c>
      <c r="C225" s="6">
        <f>(B225-C224)*$G$3+C224</f>
        <v/>
      </c>
      <c r="D225" s="5">
        <f>(B225-D224)*$H$3+D224</f>
        <v/>
      </c>
      <c r="E225" s="5">
        <f>D225-C225</f>
        <v/>
      </c>
      <c r="F225" s="3">
        <f>(E225-F224)*$I$3+F224</f>
        <v/>
      </c>
      <c r="G225" s="5">
        <f>E225-F225</f>
        <v/>
      </c>
    </row>
    <row customHeight="1" ht="14.25" r="226" s="13">
      <c r="A226" s="2">
        <f>A225+1</f>
        <v/>
      </c>
      <c r="B226" t="n">
        <v>2.68</v>
      </c>
      <c r="C226" s="6">
        <f>(B226-C225)*$G$3+C225</f>
        <v/>
      </c>
      <c r="D226" s="5">
        <f>(B226-D225)*$H$3+D225</f>
        <v/>
      </c>
      <c r="E226" s="5">
        <f>D226-C226</f>
        <v/>
      </c>
      <c r="F226" s="3">
        <f>(E226-F225)*$I$3+F225</f>
        <v/>
      </c>
      <c r="G226" s="5">
        <f>E226-F226</f>
        <v/>
      </c>
    </row>
    <row customHeight="1" ht="14.25" r="227" s="13">
      <c r="A227" s="2">
        <f>A226+1</f>
        <v/>
      </c>
      <c r="B227" t="n">
        <v>2.68</v>
      </c>
      <c r="C227" s="6">
        <f>(B227-C226)*$G$3+C226</f>
        <v/>
      </c>
      <c r="D227" s="5">
        <f>(B227-D226)*$H$3+D226</f>
        <v/>
      </c>
      <c r="E227" s="5">
        <f>D227-C227</f>
        <v/>
      </c>
      <c r="F227" s="3">
        <f>(E227-F226)*$I$3+F226</f>
        <v/>
      </c>
      <c r="G227" s="5">
        <f>E227-F227</f>
        <v/>
      </c>
    </row>
    <row customHeight="1" ht="14.25" r="228" s="13">
      <c r="A228" s="2">
        <f>A227+1</f>
        <v/>
      </c>
      <c r="B228" t="n">
        <v>2.68</v>
      </c>
      <c r="C228" s="6">
        <f>(B228-C227)*$G$3+C227</f>
        <v/>
      </c>
      <c r="D228" s="5">
        <f>(B228-D227)*$H$3+D227</f>
        <v/>
      </c>
      <c r="E228" s="5">
        <f>D228-C228</f>
        <v/>
      </c>
      <c r="F228" s="3">
        <f>(E228-F227)*$I$3+F227</f>
        <v/>
      </c>
      <c r="G228" s="5">
        <f>E228-F228</f>
        <v/>
      </c>
    </row>
    <row customHeight="1" ht="14.25" r="229" s="13">
      <c r="A229" s="2">
        <f>A228+1</f>
        <v/>
      </c>
      <c r="B229" t="n">
        <v>2.68</v>
      </c>
      <c r="C229" s="6">
        <f>(B229-C228)*$G$3+C228</f>
        <v/>
      </c>
      <c r="D229" s="5">
        <f>(B229-D228)*$H$3+D228</f>
        <v/>
      </c>
      <c r="E229" s="5">
        <f>D229-C229</f>
        <v/>
      </c>
      <c r="F229" s="3">
        <f>(E229-F228)*$I$3+F228</f>
        <v/>
      </c>
      <c r="G229" s="5">
        <f>E229-F229</f>
        <v/>
      </c>
    </row>
    <row customHeight="1" ht="14.25" r="230" s="13">
      <c r="A230" s="2">
        <f>A229+1</f>
        <v/>
      </c>
      <c r="B230" t="n">
        <v>2.68</v>
      </c>
      <c r="C230" s="6">
        <f>(B230-C229)*$G$3+C229</f>
        <v/>
      </c>
      <c r="D230" s="5">
        <f>(B230-D229)*$H$3+D229</f>
        <v/>
      </c>
      <c r="E230" s="5">
        <f>D230-C230</f>
        <v/>
      </c>
      <c r="F230" s="3">
        <f>(E230-F229)*$I$3+F229</f>
        <v/>
      </c>
      <c r="G230" s="5">
        <f>E230-F230</f>
        <v/>
      </c>
    </row>
    <row customHeight="1" ht="14.25" r="231" s="13">
      <c r="A231" s="2">
        <f>A230+1</f>
        <v/>
      </c>
      <c r="B231" t="n">
        <v>2.68</v>
      </c>
      <c r="C231" s="6">
        <f>(B231-C230)*$G$3+C230</f>
        <v/>
      </c>
      <c r="D231" s="5">
        <f>(B231-D230)*$H$3+D230</f>
        <v/>
      </c>
      <c r="E231" s="5">
        <f>D231-C231</f>
        <v/>
      </c>
      <c r="F231" s="3">
        <f>(E231-F230)*$I$3+F230</f>
        <v/>
      </c>
      <c r="G231" s="5">
        <f>E231-F231</f>
        <v/>
      </c>
    </row>
    <row customHeight="1" ht="14.25" r="232" s="13">
      <c r="A232" s="2">
        <f>A231+1</f>
        <v/>
      </c>
      <c r="B232" t="n">
        <v>2.68</v>
      </c>
      <c r="C232" s="6">
        <f>(B232-C231)*$G$3+C231</f>
        <v/>
      </c>
      <c r="D232" s="5">
        <f>(B232-D231)*$H$3+D231</f>
        <v/>
      </c>
      <c r="E232" s="5">
        <f>D232-C232</f>
        <v/>
      </c>
      <c r="F232" s="3">
        <f>(E232-F231)*$I$3+F231</f>
        <v/>
      </c>
      <c r="G232" s="5">
        <f>E232-F232</f>
        <v/>
      </c>
    </row>
    <row customHeight="1" ht="14.25" r="233" s="13">
      <c r="A233" s="2">
        <f>A232+1</f>
        <v/>
      </c>
      <c r="B233" t="n">
        <v>2.68</v>
      </c>
      <c r="C233" s="6">
        <f>(B233-C232)*$G$3+C232</f>
        <v/>
      </c>
      <c r="D233" s="5">
        <f>(B233-D232)*$H$3+D232</f>
        <v/>
      </c>
      <c r="E233" s="5">
        <f>D233-C233</f>
        <v/>
      </c>
      <c r="F233" s="3">
        <f>(E233-F232)*$I$3+F232</f>
        <v/>
      </c>
      <c r="G233" s="5">
        <f>E233-F233</f>
        <v/>
      </c>
    </row>
    <row customHeight="1" ht="14.25" r="234" s="13">
      <c r="A234" s="2">
        <f>A233+1</f>
        <v/>
      </c>
      <c r="B234" t="n">
        <v>2.68</v>
      </c>
      <c r="C234" s="6">
        <f>(B234-C233)*$G$3+C233</f>
        <v/>
      </c>
      <c r="D234" s="5">
        <f>(B234-D233)*$H$3+D233</f>
        <v/>
      </c>
      <c r="E234" s="5">
        <f>D234-C234</f>
        <v/>
      </c>
      <c r="F234" s="3">
        <f>(E234-F233)*$I$3+F233</f>
        <v/>
      </c>
      <c r="G234" s="5">
        <f>E234-F234</f>
        <v/>
      </c>
    </row>
    <row customHeight="1" ht="14.25" r="235" s="13">
      <c r="A235" s="2">
        <f>A234+1</f>
        <v/>
      </c>
      <c r="B235" t="n">
        <v>2.68</v>
      </c>
      <c r="C235" s="6">
        <f>(B235-C234)*$G$3+C234</f>
        <v/>
      </c>
      <c r="D235" s="5">
        <f>(B235-D234)*$H$3+D234</f>
        <v/>
      </c>
      <c r="E235" s="5">
        <f>D235-C235</f>
        <v/>
      </c>
      <c r="F235" s="3">
        <f>(E235-F234)*$I$3+F234</f>
        <v/>
      </c>
      <c r="G235" s="5">
        <f>E235-F235</f>
        <v/>
      </c>
    </row>
    <row customHeight="1" ht="14.25" r="236" s="13">
      <c r="A236" s="2">
        <f>A235+1</f>
        <v/>
      </c>
      <c r="B236" t="n">
        <v>2.68</v>
      </c>
      <c r="C236" s="6">
        <f>(B236-C235)*$G$3+C235</f>
        <v/>
      </c>
      <c r="D236" s="5">
        <f>(B236-D235)*$H$3+D235</f>
        <v/>
      </c>
      <c r="E236" s="5">
        <f>D236-C236</f>
        <v/>
      </c>
      <c r="F236" s="3">
        <f>(E236-F235)*$I$3+F235</f>
        <v/>
      </c>
      <c r="G236" s="5">
        <f>E236-F236</f>
        <v/>
      </c>
    </row>
    <row customHeight="1" ht="14.25" r="237" s="13">
      <c r="A237" s="2">
        <f>A236+1</f>
        <v/>
      </c>
      <c r="B237" t="n">
        <v>2.68</v>
      </c>
      <c r="C237" s="6">
        <f>(B237-C236)*$G$3+C236</f>
        <v/>
      </c>
      <c r="D237" s="5">
        <f>(B237-D236)*$H$3+D236</f>
        <v/>
      </c>
      <c r="E237" s="5">
        <f>D237-C237</f>
        <v/>
      </c>
      <c r="F237" s="3">
        <f>(E237-F236)*$I$3+F236</f>
        <v/>
      </c>
      <c r="G237" s="5">
        <f>E237-F237</f>
        <v/>
      </c>
    </row>
    <row customHeight="1" ht="14.25" r="238" s="13">
      <c r="A238" s="2">
        <f>A237+1</f>
        <v/>
      </c>
      <c r="B238" t="n">
        <v>2.68</v>
      </c>
      <c r="C238" s="6">
        <f>(B238-C237)*$G$3+C237</f>
        <v/>
      </c>
      <c r="D238" s="5">
        <f>(B238-D237)*$H$3+D237</f>
        <v/>
      </c>
      <c r="E238" s="5">
        <f>D238-C238</f>
        <v/>
      </c>
      <c r="F238" s="3">
        <f>(E238-F237)*$I$3+F237</f>
        <v/>
      </c>
      <c r="G238" s="5">
        <f>E238-F238</f>
        <v/>
      </c>
    </row>
    <row customHeight="1" ht="14.25" r="239" s="13">
      <c r="A239" s="2">
        <f>A238+1</f>
        <v/>
      </c>
      <c r="B239" t="n">
        <v>2.68</v>
      </c>
      <c r="C239" s="6">
        <f>(B239-C238)*$G$3+C238</f>
        <v/>
      </c>
      <c r="D239" s="5">
        <f>(B239-D238)*$H$3+D238</f>
        <v/>
      </c>
      <c r="E239" s="5">
        <f>D239-C239</f>
        <v/>
      </c>
      <c r="F239" s="3">
        <f>(E239-F238)*$I$3+F238</f>
        <v/>
      </c>
      <c r="G239" s="5">
        <f>E239-F239</f>
        <v/>
      </c>
    </row>
    <row customHeight="1" ht="14.25" r="240" s="13">
      <c r="A240" s="2">
        <f>A239+1</f>
        <v/>
      </c>
      <c r="B240" t="n">
        <v>2.68</v>
      </c>
      <c r="C240" s="6">
        <f>(B240-C239)*$G$3+C239</f>
        <v/>
      </c>
      <c r="D240" s="5">
        <f>(B240-D239)*$H$3+D239</f>
        <v/>
      </c>
      <c r="E240" s="5">
        <f>D240-C240</f>
        <v/>
      </c>
      <c r="F240" s="3">
        <f>(E240-F239)*$I$3+F239</f>
        <v/>
      </c>
      <c r="G240" s="5">
        <f>E240-F240</f>
        <v/>
      </c>
    </row>
    <row customHeight="1" ht="14.25" r="241" s="13">
      <c r="A241" s="2">
        <f>A240+1</f>
        <v/>
      </c>
      <c r="B241" t="n">
        <v>2.68</v>
      </c>
      <c r="C241" s="6">
        <f>(B241-C240)*$G$3+C240</f>
        <v/>
      </c>
      <c r="D241" s="5">
        <f>(B241-D240)*$H$3+D240</f>
        <v/>
      </c>
      <c r="E241" s="5">
        <f>D241-C241</f>
        <v/>
      </c>
      <c r="F241" s="3">
        <f>(E241-F240)*$I$3+F240</f>
        <v/>
      </c>
      <c r="G241" s="5">
        <f>E241-F241</f>
        <v/>
      </c>
    </row>
    <row customHeight="1" ht="14.25" r="242" s="13">
      <c r="A242" s="2">
        <f>A241+1</f>
        <v/>
      </c>
      <c r="B242" t="n">
        <v>2.68</v>
      </c>
      <c r="C242" s="6">
        <f>(B242-C241)*$G$3+C241</f>
        <v/>
      </c>
      <c r="D242" s="5">
        <f>(B242-D241)*$H$3+D241</f>
        <v/>
      </c>
      <c r="E242" s="5">
        <f>D242-C242</f>
        <v/>
      </c>
      <c r="F242" s="3">
        <f>(E242-F241)*$I$3+F241</f>
        <v/>
      </c>
      <c r="G242" s="5">
        <f>E242-F242</f>
        <v/>
      </c>
    </row>
    <row customHeight="1" ht="14.25" r="243" s="13">
      <c r="A243" s="2">
        <f>A242+1</f>
        <v/>
      </c>
      <c r="B243" t="n">
        <v>2.68</v>
      </c>
      <c r="C243" s="6">
        <f>(B243-C242)*$G$3+C242</f>
        <v/>
      </c>
      <c r="D243" s="5">
        <f>(B243-D242)*$H$3+D242</f>
        <v/>
      </c>
      <c r="E243" s="5">
        <f>D243-C243</f>
        <v/>
      </c>
      <c r="F243" s="3">
        <f>(E243-F242)*$I$3+F242</f>
        <v/>
      </c>
      <c r="G243" s="5">
        <f>E243-F243</f>
        <v/>
      </c>
    </row>
    <row customHeight="1" ht="14.25" r="244" s="13">
      <c r="A244" s="2">
        <f>A243+1</f>
        <v/>
      </c>
      <c r="B244" t="n">
        <v>2.68</v>
      </c>
      <c r="C244" s="6">
        <f>(B244-C243)*$G$3+C243</f>
        <v/>
      </c>
      <c r="D244" s="5">
        <f>(B244-D243)*$H$3+D243</f>
        <v/>
      </c>
      <c r="E244" s="5">
        <f>D244-C244</f>
        <v/>
      </c>
      <c r="F244" s="3">
        <f>(E244-F243)*$I$3+F243</f>
        <v/>
      </c>
      <c r="G244" s="5">
        <f>E244-F244</f>
        <v/>
      </c>
    </row>
    <row customHeight="1" ht="14.25" r="245" s="13">
      <c r="A245" s="2">
        <f>A244+1</f>
        <v/>
      </c>
      <c r="B245" t="n">
        <v>2.68</v>
      </c>
      <c r="C245" s="6">
        <f>(B245-C244)*$G$3+C244</f>
        <v/>
      </c>
      <c r="D245" s="5">
        <f>(B245-D244)*$H$3+D244</f>
        <v/>
      </c>
      <c r="E245" s="5">
        <f>D245-C245</f>
        <v/>
      </c>
      <c r="F245" s="3">
        <f>(E245-F244)*$I$3+F244</f>
        <v/>
      </c>
      <c r="G245" s="5">
        <f>E245-F245</f>
        <v/>
      </c>
    </row>
    <row customHeight="1" ht="14.25" r="246" s="13">
      <c r="A246" s="2">
        <f>A245+1</f>
        <v/>
      </c>
      <c r="B246" t="n">
        <v>2.68</v>
      </c>
      <c r="C246" s="6">
        <f>(B246-C245)*$G$3+C245</f>
        <v/>
      </c>
      <c r="D246" s="5">
        <f>(B246-D245)*$H$3+D245</f>
        <v/>
      </c>
      <c r="E246" s="5">
        <f>D246-C246</f>
        <v/>
      </c>
      <c r="F246" s="3">
        <f>(E246-F245)*$I$3+F245</f>
        <v/>
      </c>
      <c r="G246" s="5">
        <f>E246-F246</f>
        <v/>
      </c>
    </row>
    <row customHeight="1" ht="14.25" r="247" s="13">
      <c r="A247" s="2">
        <f>A246+1</f>
        <v/>
      </c>
      <c r="B247" t="n">
        <v>2.68</v>
      </c>
      <c r="C247" s="6">
        <f>(B247-C246)*$G$3+C246</f>
        <v/>
      </c>
      <c r="D247" s="5">
        <f>(B247-D246)*$H$3+D246</f>
        <v/>
      </c>
      <c r="E247" s="5">
        <f>D247-C247</f>
        <v/>
      </c>
      <c r="F247" s="3">
        <f>(E247-F246)*$I$3+F246</f>
        <v/>
      </c>
      <c r="G247" s="5">
        <f>E247-F247</f>
        <v/>
      </c>
    </row>
    <row customHeight="1" ht="14.25" r="248" s="13">
      <c r="A248" s="2">
        <f>A247+1</f>
        <v/>
      </c>
      <c r="B248" t="n">
        <v>2.68</v>
      </c>
      <c r="C248" s="6">
        <f>(B248-C247)*$G$3+C247</f>
        <v/>
      </c>
      <c r="D248" s="5">
        <f>(B248-D247)*$H$3+D247</f>
        <v/>
      </c>
      <c r="E248" s="5">
        <f>D248-C248</f>
        <v/>
      </c>
      <c r="F248" s="3">
        <f>(E248-F247)*$I$3+F247</f>
        <v/>
      </c>
      <c r="G248" s="5">
        <f>E248-F248</f>
        <v/>
      </c>
    </row>
    <row customHeight="1" ht="14.25" r="249" s="13">
      <c r="A249" s="2">
        <f>A248+1</f>
        <v/>
      </c>
      <c r="B249" t="n">
        <v>2.68</v>
      </c>
      <c r="C249" s="6">
        <f>(B249-C248)*$G$3+C248</f>
        <v/>
      </c>
      <c r="D249" s="5">
        <f>(B249-D248)*$H$3+D248</f>
        <v/>
      </c>
      <c r="E249" s="5">
        <f>D249-C249</f>
        <v/>
      </c>
      <c r="F249" s="3">
        <f>(E249-F248)*$I$3+F248</f>
        <v/>
      </c>
      <c r="G249" s="5">
        <f>E249-F249</f>
        <v/>
      </c>
    </row>
    <row customHeight="1" ht="14.25" r="250" s="13">
      <c r="A250" s="2">
        <f>A249+1</f>
        <v/>
      </c>
      <c r="B250" t="n">
        <v>2.68</v>
      </c>
      <c r="C250" s="6">
        <f>(B250-C249)*$G$3+C249</f>
        <v/>
      </c>
      <c r="D250" s="5">
        <f>(B250-D249)*$H$3+D249</f>
        <v/>
      </c>
      <c r="E250" s="5">
        <f>D250-C250</f>
        <v/>
      </c>
      <c r="F250" s="3">
        <f>(E250-F249)*$I$3+F249</f>
        <v/>
      </c>
      <c r="G250" s="5">
        <f>E250-F250</f>
        <v/>
      </c>
    </row>
    <row customHeight="1" ht="14.25" r="251" s="13">
      <c r="A251" s="2">
        <f>A250+1</f>
        <v/>
      </c>
      <c r="B251" t="n">
        <v>2.68</v>
      </c>
      <c r="C251" s="6">
        <f>(B251-C250)*$G$3+C250</f>
        <v/>
      </c>
      <c r="D251" s="5">
        <f>(B251-D250)*$H$3+D250</f>
        <v/>
      </c>
      <c r="E251" s="5">
        <f>D251-C251</f>
        <v/>
      </c>
      <c r="F251" s="3">
        <f>(E251-F250)*$I$3+F250</f>
        <v/>
      </c>
      <c r="G251" s="5">
        <f>E251-F251</f>
        <v/>
      </c>
    </row>
    <row customHeight="1" ht="14.25" r="252" s="13">
      <c r="A252" s="2">
        <f>A251+1</f>
        <v/>
      </c>
      <c r="B252" t="n">
        <v>2.68</v>
      </c>
      <c r="C252" s="6">
        <f>(B252-C251)*$G$3+C251</f>
        <v/>
      </c>
      <c r="D252" s="5">
        <f>(B252-D251)*$H$3+D251</f>
        <v/>
      </c>
      <c r="E252" s="5">
        <f>D252-C252</f>
        <v/>
      </c>
      <c r="F252" s="3">
        <f>(E252-F251)*$I$3+F251</f>
        <v/>
      </c>
      <c r="G252" s="5">
        <f>E252-F252</f>
        <v/>
      </c>
    </row>
    <row customHeight="1" ht="14.25" r="253" s="13">
      <c r="A253" s="2">
        <f>A252+1</f>
        <v/>
      </c>
      <c r="B253" t="n">
        <v>2.68</v>
      </c>
      <c r="C253" s="6">
        <f>(B253-C252)*$G$3+C252</f>
        <v/>
      </c>
      <c r="D253" s="5">
        <f>(B253-D252)*$H$3+D252</f>
        <v/>
      </c>
      <c r="E253" s="5">
        <f>D253-C253</f>
        <v/>
      </c>
      <c r="F253" s="3">
        <f>(E253-F252)*$I$3+F252</f>
        <v/>
      </c>
      <c r="G253" s="5">
        <f>E253-F253</f>
        <v/>
      </c>
    </row>
    <row customHeight="1" ht="14.25" r="254" s="13">
      <c r="A254" s="2">
        <f>A253+1</f>
        <v/>
      </c>
      <c r="B254" t="n">
        <v>2.68</v>
      </c>
      <c r="C254" s="6">
        <f>(B254-C253)*$G$3+C253</f>
        <v/>
      </c>
      <c r="D254" s="5">
        <f>(B254-D253)*$H$3+D253</f>
        <v/>
      </c>
      <c r="E254" s="5">
        <f>D254-C254</f>
        <v/>
      </c>
      <c r="F254" s="3">
        <f>(E254-F253)*$I$3+F253</f>
        <v/>
      </c>
      <c r="G254" s="5">
        <f>E254-F254</f>
        <v/>
      </c>
    </row>
    <row customHeight="1" ht="15.75" r="255" s="13">
      <c r="A255" s="2">
        <f>A254+1</f>
        <v/>
      </c>
      <c r="B255" t="n">
        <v>2.68</v>
      </c>
      <c r="C255" s="6">
        <f>(B255-C254)*$G$3+C254</f>
        <v/>
      </c>
      <c r="D255" s="5">
        <f>(B255-D254)*$H$3+D254</f>
        <v/>
      </c>
      <c r="E255" s="5">
        <f>D255-C255</f>
        <v/>
      </c>
      <c r="F255" s="3">
        <f>(E255-F254)*$I$3+F254</f>
        <v/>
      </c>
      <c r="G255" s="5">
        <f>E255-F255</f>
        <v/>
      </c>
    </row>
    <row customHeight="1" ht="15.75" r="256" s="13">
      <c r="A256" s="2">
        <f>A255+1</f>
        <v/>
      </c>
      <c r="B256" t="n">
        <v>2.68</v>
      </c>
      <c r="C256" s="6">
        <f>(B256-C255)*$G$3+C255</f>
        <v/>
      </c>
      <c r="D256" s="5">
        <f>(B256-D255)*$H$3+D255</f>
        <v/>
      </c>
      <c r="E256" s="5">
        <f>D256-C256</f>
        <v/>
      </c>
      <c r="F256" s="3">
        <f>(E256-F255)*$I$3+F255</f>
        <v/>
      </c>
      <c r="G256" s="5">
        <f>E256-F256</f>
        <v/>
      </c>
    </row>
    <row customHeight="1" ht="15.75" r="257" s="13">
      <c r="A257" s="2">
        <f>A256+1</f>
        <v/>
      </c>
      <c r="B257" t="n">
        <v>2.68</v>
      </c>
      <c r="C257" s="6">
        <f>(B257-C256)*$G$3+C256</f>
        <v/>
      </c>
      <c r="D257" s="5">
        <f>(B257-D256)*$H$3+D256</f>
        <v/>
      </c>
      <c r="E257" s="5">
        <f>D257-C257</f>
        <v/>
      </c>
      <c r="F257" s="3">
        <f>(E257-F256)*$I$3+F256</f>
        <v/>
      </c>
      <c r="G257" s="5">
        <f>E257-F257</f>
        <v/>
      </c>
    </row>
    <row customHeight="1" ht="15.75" r="258" s="13">
      <c r="A258" s="2">
        <f>A257+1</f>
        <v/>
      </c>
      <c r="B258" t="n">
        <v>2.68</v>
      </c>
      <c r="C258" s="6">
        <f>(B258-C257)*$G$3+C257</f>
        <v/>
      </c>
      <c r="D258" s="5">
        <f>(B258-D257)*$H$3+D257</f>
        <v/>
      </c>
      <c r="E258" s="5">
        <f>D258-C258</f>
        <v/>
      </c>
      <c r="F258" s="3">
        <f>(E258-F257)*$I$3+F257</f>
        <v/>
      </c>
      <c r="G258" s="5">
        <f>E258-F258</f>
        <v/>
      </c>
    </row>
    <row customHeight="1" ht="15.75" r="259" s="13">
      <c r="A259" s="2">
        <f>A258+1</f>
        <v/>
      </c>
      <c r="B259" t="n">
        <v>2.68</v>
      </c>
      <c r="C259" s="6">
        <f>(B259-C258)*$G$3+C258</f>
        <v/>
      </c>
      <c r="D259" s="5">
        <f>(B259-D258)*$H$3+D258</f>
        <v/>
      </c>
      <c r="E259" s="5">
        <f>D259-C259</f>
        <v/>
      </c>
      <c r="F259" s="3">
        <f>(E259-F258)*$I$3+F258</f>
        <v/>
      </c>
      <c r="G259" s="5">
        <f>E259-F259</f>
        <v/>
      </c>
    </row>
    <row customHeight="1" ht="15.75" r="260" s="13">
      <c r="A260" s="2">
        <f>A259+1</f>
        <v/>
      </c>
      <c r="B260" t="n">
        <v>2.68</v>
      </c>
      <c r="C260" s="6">
        <f>(B260-C259)*$G$3+C259</f>
        <v/>
      </c>
      <c r="D260" s="5">
        <f>(B260-D259)*$H$3+D259</f>
        <v/>
      </c>
      <c r="E260" s="5">
        <f>D260-C260</f>
        <v/>
      </c>
      <c r="F260" s="3">
        <f>(E260-F259)*$I$3+F259</f>
        <v/>
      </c>
      <c r="G260" s="5">
        <f>E260-F260</f>
        <v/>
      </c>
    </row>
    <row customHeight="1" ht="15.75" r="261" s="13">
      <c r="A261" s="2">
        <f>A260+1</f>
        <v/>
      </c>
      <c r="B261" t="n">
        <v>2.68</v>
      </c>
      <c r="C261" s="6">
        <f>(B261-C260)*$G$3+C260</f>
        <v/>
      </c>
      <c r="D261" s="5">
        <f>(B261-D260)*$H$3+D260</f>
        <v/>
      </c>
      <c r="E261" s="5">
        <f>D261-C261</f>
        <v/>
      </c>
      <c r="F261" s="3">
        <f>(E261-F260)*$I$3+F260</f>
        <v/>
      </c>
      <c r="G261" s="5">
        <f>E261-F261</f>
        <v/>
      </c>
    </row>
    <row customHeight="1" ht="15.75" r="262" s="13">
      <c r="A262" s="2">
        <f>A261+1</f>
        <v/>
      </c>
      <c r="B262" t="n">
        <v>2.68</v>
      </c>
      <c r="C262" s="6">
        <f>(B262-C261)*$G$3+C261</f>
        <v/>
      </c>
      <c r="D262" s="5">
        <f>(B262-D261)*$H$3+D261</f>
        <v/>
      </c>
      <c r="E262" s="5">
        <f>D262-C262</f>
        <v/>
      </c>
      <c r="F262" s="3">
        <f>(E262-F261)*$I$3+F261</f>
        <v/>
      </c>
      <c r="G262" s="5">
        <f>E262-F262</f>
        <v/>
      </c>
    </row>
    <row customHeight="1" ht="15.75" r="263" s="13">
      <c r="A263" s="2">
        <f>A262+1</f>
        <v/>
      </c>
      <c r="B263" t="n">
        <v>2.68</v>
      </c>
      <c r="C263" s="6">
        <f>(B263-C262)*$G$3+C262</f>
        <v/>
      </c>
      <c r="D263" s="5">
        <f>(B263-D262)*$H$3+D262</f>
        <v/>
      </c>
      <c r="E263" s="5">
        <f>D263-C263</f>
        <v/>
      </c>
      <c r="F263" s="3">
        <f>(E263-F262)*$I$3+F262</f>
        <v/>
      </c>
      <c r="G263" s="5">
        <f>E263-F263</f>
        <v/>
      </c>
    </row>
    <row customHeight="1" ht="15.75" r="264" s="13">
      <c r="A264" s="2">
        <f>A263+1</f>
        <v/>
      </c>
      <c r="B264" t="n">
        <v>2.68</v>
      </c>
      <c r="C264" s="6">
        <f>(B264-C263)*$G$3+C263</f>
        <v/>
      </c>
      <c r="D264" s="5">
        <f>(B264-D263)*$H$3+D263</f>
        <v/>
      </c>
      <c r="E264" s="5">
        <f>D264-C264</f>
        <v/>
      </c>
      <c r="F264" s="3">
        <f>(E264-F263)*$I$3+F263</f>
        <v/>
      </c>
      <c r="G264" s="5">
        <f>E264-F264</f>
        <v/>
      </c>
    </row>
    <row customHeight="1" ht="15.75" r="265" s="13">
      <c r="A265" s="2">
        <f>A264+1</f>
        <v/>
      </c>
      <c r="B265" t="n">
        <v>2.68</v>
      </c>
      <c r="C265" s="6">
        <f>(B265-C264)*$G$3+C264</f>
        <v/>
      </c>
      <c r="D265" s="5">
        <f>(B265-D264)*$H$3+D264</f>
        <v/>
      </c>
      <c r="E265" s="5">
        <f>D265-C265</f>
        <v/>
      </c>
      <c r="F265" s="3">
        <f>(E265-F264)*$I$3+F264</f>
        <v/>
      </c>
      <c r="G265" s="5">
        <f>E265-F265</f>
        <v/>
      </c>
    </row>
    <row customHeight="1" ht="15.75" r="266" s="13">
      <c r="A266" s="2">
        <f>A265+1</f>
        <v/>
      </c>
      <c r="B266" t="n">
        <v>2.68</v>
      </c>
      <c r="C266" s="6">
        <f>(B266-C265)*$G$3+C265</f>
        <v/>
      </c>
      <c r="D266" s="5">
        <f>(B266-D265)*$H$3+D265</f>
        <v/>
      </c>
      <c r="E266" s="5">
        <f>D266-C266</f>
        <v/>
      </c>
      <c r="F266" s="3">
        <f>(E266-F265)*$I$3+F265</f>
        <v/>
      </c>
      <c r="G266" s="5">
        <f>E266-F266</f>
        <v/>
      </c>
    </row>
    <row customHeight="1" ht="15.75" r="267" s="13">
      <c r="A267" s="2">
        <f>A266+1</f>
        <v/>
      </c>
      <c r="B267" t="n">
        <v>2.68</v>
      </c>
      <c r="C267" s="6">
        <f>(B267-C266)*$G$3+C266</f>
        <v/>
      </c>
      <c r="D267" s="5">
        <f>(B267-D266)*$H$3+D266</f>
        <v/>
      </c>
      <c r="E267" s="5">
        <f>D267-C267</f>
        <v/>
      </c>
      <c r="F267" s="3">
        <f>(E267-F266)*$I$3+F266</f>
        <v/>
      </c>
      <c r="G267" s="5">
        <f>E267-F267</f>
        <v/>
      </c>
    </row>
    <row customHeight="1" ht="15.75" r="268" s="13">
      <c r="A268" s="2">
        <f>A267+1</f>
        <v/>
      </c>
      <c r="B268" t="n">
        <v>2.68</v>
      </c>
      <c r="C268" s="6">
        <f>(B268-C267)*$G$3+C267</f>
        <v/>
      </c>
      <c r="D268" s="5">
        <f>(B268-D267)*$H$3+D267</f>
        <v/>
      </c>
      <c r="E268" s="5">
        <f>D268-C268</f>
        <v/>
      </c>
      <c r="F268" s="3">
        <f>(E268-F267)*$I$3+F267</f>
        <v/>
      </c>
      <c r="G268" s="5">
        <f>E268-F268</f>
        <v/>
      </c>
    </row>
    <row customHeight="1" ht="15.75" r="269" s="13">
      <c r="A269" s="2">
        <f>A268+1</f>
        <v/>
      </c>
      <c r="B269" t="n">
        <v>2.68</v>
      </c>
      <c r="C269" s="6">
        <f>(B269-C268)*$G$3+C268</f>
        <v/>
      </c>
      <c r="D269" s="5">
        <f>(B269-D268)*$H$3+D268</f>
        <v/>
      </c>
      <c r="E269" s="5">
        <f>D269-C269</f>
        <v/>
      </c>
      <c r="F269" s="3">
        <f>(E269-F268)*$I$3+F268</f>
        <v/>
      </c>
      <c r="G269" s="5">
        <f>E269-F269</f>
        <v/>
      </c>
    </row>
    <row customHeight="1" ht="15.75" r="270" s="13">
      <c r="A270" s="2">
        <f>A269+1</f>
        <v/>
      </c>
      <c r="B270" t="n">
        <v>2.68</v>
      </c>
      <c r="C270" s="6">
        <f>(B270-C269)*$G$3+C269</f>
        <v/>
      </c>
      <c r="D270" s="5">
        <f>(B270-D269)*$H$3+D269</f>
        <v/>
      </c>
      <c r="E270" s="5">
        <f>D270-C270</f>
        <v/>
      </c>
      <c r="F270" s="3">
        <f>(E270-F269)*$I$3+F269</f>
        <v/>
      </c>
      <c r="G270" s="5">
        <f>E270-F270</f>
        <v/>
      </c>
    </row>
    <row customHeight="1" ht="15.75" r="271" s="13">
      <c r="A271" s="2">
        <f>A270+1</f>
        <v/>
      </c>
      <c r="B271" t="n">
        <v>2.68</v>
      </c>
      <c r="C271" s="6">
        <f>(B271-C270)*$G$3+C270</f>
        <v/>
      </c>
      <c r="D271" s="5">
        <f>(B271-D270)*$H$3+D270</f>
        <v/>
      </c>
      <c r="E271" s="5">
        <f>D271-C271</f>
        <v/>
      </c>
      <c r="F271" s="3">
        <f>(E271-F270)*$I$3+F270</f>
        <v/>
      </c>
      <c r="G271" s="5">
        <f>E271-F271</f>
        <v/>
      </c>
    </row>
    <row customHeight="1" ht="15.75" r="272" s="13">
      <c r="A272" s="2">
        <f>A271+1</f>
        <v/>
      </c>
      <c r="B272" t="n">
        <v>2.68</v>
      </c>
      <c r="C272" s="6">
        <f>(B272-C271)*$G$3+C271</f>
        <v/>
      </c>
      <c r="D272" s="5">
        <f>(B272-D271)*$H$3+D271</f>
        <v/>
      </c>
      <c r="E272" s="5">
        <f>D272-C272</f>
        <v/>
      </c>
      <c r="F272" s="3">
        <f>(E272-F271)*$I$3+F271</f>
        <v/>
      </c>
      <c r="G272" s="5">
        <f>E272-F272</f>
        <v/>
      </c>
    </row>
    <row customHeight="1" ht="15.75" r="273" s="13">
      <c r="A273" s="2">
        <f>A272+1</f>
        <v/>
      </c>
      <c r="B273" t="n">
        <v>2.68</v>
      </c>
      <c r="C273" s="6">
        <f>(B273-C272)*$G$3+C272</f>
        <v/>
      </c>
      <c r="D273" s="5">
        <f>(B273-D272)*$H$3+D272</f>
        <v/>
      </c>
      <c r="E273" s="5">
        <f>D273-C273</f>
        <v/>
      </c>
      <c r="F273" s="3">
        <f>(E273-F272)*$I$3+F272</f>
        <v/>
      </c>
      <c r="G273" s="5">
        <f>E273-F273</f>
        <v/>
      </c>
    </row>
    <row customHeight="1" ht="15.75" r="274" s="13">
      <c r="A274" s="2">
        <f>A273+1</f>
        <v/>
      </c>
      <c r="B274" t="n">
        <v>2.68</v>
      </c>
      <c r="C274" s="6">
        <f>(B274-C273)*$G$3+C273</f>
        <v/>
      </c>
      <c r="D274" s="5">
        <f>(B274-D273)*$H$3+D273</f>
        <v/>
      </c>
      <c r="E274" s="5">
        <f>D274-C274</f>
        <v/>
      </c>
      <c r="F274" s="3">
        <f>(E274-F273)*$I$3+F273</f>
        <v/>
      </c>
      <c r="G274" s="5">
        <f>E274-F274</f>
        <v/>
      </c>
    </row>
    <row customHeight="1" ht="15.75" r="275" s="13">
      <c r="A275" s="2">
        <f>A274+1</f>
        <v/>
      </c>
      <c r="B275" t="n">
        <v>2.68</v>
      </c>
      <c r="C275" s="6">
        <f>(B275-C274)*$G$3+C274</f>
        <v/>
      </c>
      <c r="D275" s="5">
        <f>(B275-D274)*$H$3+D274</f>
        <v/>
      </c>
      <c r="E275" s="5">
        <f>D275-C275</f>
        <v/>
      </c>
      <c r="F275" s="3">
        <f>(E275-F274)*$I$3+F274</f>
        <v/>
      </c>
      <c r="G275" s="5">
        <f>E275-F275</f>
        <v/>
      </c>
    </row>
    <row customHeight="1" ht="15.75" r="276" s="13">
      <c r="A276" s="2">
        <f>A275+1</f>
        <v/>
      </c>
      <c r="B276" t="n">
        <v>2.68</v>
      </c>
      <c r="C276" s="6">
        <f>(B276-C275)*$G$3+C275</f>
        <v/>
      </c>
      <c r="D276" s="5">
        <f>(B276-D275)*$H$3+D275</f>
        <v/>
      </c>
      <c r="E276" s="5">
        <f>D276-C276</f>
        <v/>
      </c>
      <c r="F276" s="3">
        <f>(E276-F275)*$I$3+F275</f>
        <v/>
      </c>
      <c r="G276" s="5">
        <f>E276-F276</f>
        <v/>
      </c>
    </row>
    <row customHeight="1" ht="15.75" r="277" s="13">
      <c r="A277" s="2">
        <f>A276+1</f>
        <v/>
      </c>
      <c r="B277" t="n">
        <v>2.68</v>
      </c>
      <c r="C277" s="6">
        <f>(B277-C276)*$G$3+C276</f>
        <v/>
      </c>
      <c r="D277" s="5">
        <f>(B277-D276)*$H$3+D276</f>
        <v/>
      </c>
      <c r="E277" s="5">
        <f>D277-C277</f>
        <v/>
      </c>
      <c r="F277" s="3">
        <f>(E277-F276)*$I$3+F276</f>
        <v/>
      </c>
      <c r="G277" s="5">
        <f>E277-F277</f>
        <v/>
      </c>
    </row>
    <row customHeight="1" ht="15.75" r="278" s="13">
      <c r="A278" s="2">
        <f>A277+1</f>
        <v/>
      </c>
      <c r="B278" t="n">
        <v>2.68</v>
      </c>
      <c r="C278" s="6">
        <f>(B278-C277)*$G$3+C277</f>
        <v/>
      </c>
      <c r="D278" s="5">
        <f>(B278-D277)*$H$3+D277</f>
        <v/>
      </c>
      <c r="E278" s="5">
        <f>D278-C278</f>
        <v/>
      </c>
      <c r="F278" s="3">
        <f>(E278-F277)*$I$3+F277</f>
        <v/>
      </c>
      <c r="G278" s="5">
        <f>E278-F278</f>
        <v/>
      </c>
    </row>
    <row customHeight="1" ht="15.75" r="279" s="13">
      <c r="A279" s="2">
        <f>A278+1</f>
        <v/>
      </c>
      <c r="B279" t="n">
        <v>2.68</v>
      </c>
      <c r="C279" s="6">
        <f>(B279-C278)*$G$3+C278</f>
        <v/>
      </c>
      <c r="D279" s="5">
        <f>(B279-D278)*$H$3+D278</f>
        <v/>
      </c>
      <c r="E279" s="5">
        <f>D279-C279</f>
        <v/>
      </c>
      <c r="F279" s="3">
        <f>(E279-F278)*$I$3+F278</f>
        <v/>
      </c>
      <c r="G279" s="5">
        <f>E279-F279</f>
        <v/>
      </c>
    </row>
    <row customHeight="1" ht="15.75" r="280" s="13">
      <c r="A280" s="2">
        <f>A279+1</f>
        <v/>
      </c>
      <c r="B280" t="n">
        <v>2.68</v>
      </c>
      <c r="C280" s="6">
        <f>(B280-C279)*$G$3+C279</f>
        <v/>
      </c>
      <c r="D280" s="5">
        <f>(B280-D279)*$H$3+D279</f>
        <v/>
      </c>
      <c r="E280" s="5">
        <f>D280-C280</f>
        <v/>
      </c>
      <c r="F280" s="3">
        <f>(E280-F279)*$I$3+F279</f>
        <v/>
      </c>
      <c r="G280" s="5">
        <f>E280-F280</f>
        <v/>
      </c>
    </row>
    <row customHeight="1" ht="15.75" r="281" s="13">
      <c r="A281" s="2">
        <f>A280+1</f>
        <v/>
      </c>
      <c r="B281" t="n">
        <v>2.68</v>
      </c>
      <c r="C281" s="6">
        <f>(B281-C280)*$G$3+C280</f>
        <v/>
      </c>
      <c r="D281" s="5">
        <f>(B281-D280)*$H$3+D280</f>
        <v/>
      </c>
      <c r="E281" s="5">
        <f>D281-C281</f>
        <v/>
      </c>
      <c r="F281" s="3">
        <f>(E281-F280)*$I$3+F280</f>
        <v/>
      </c>
      <c r="G281" s="5">
        <f>E281-F281</f>
        <v/>
      </c>
    </row>
    <row customHeight="1" ht="15.75" r="282" s="13">
      <c r="A282" s="2">
        <f>A281+1</f>
        <v/>
      </c>
      <c r="B282" t="n">
        <v>2.68</v>
      </c>
      <c r="C282" s="6">
        <f>(B282-C281)*$G$3+C281</f>
        <v/>
      </c>
      <c r="D282" s="5">
        <f>(B282-D281)*$H$3+D281</f>
        <v/>
      </c>
      <c r="E282" s="5">
        <f>D282-C282</f>
        <v/>
      </c>
      <c r="F282" s="3">
        <f>(E282-F281)*$I$3+F281</f>
        <v/>
      </c>
      <c r="G282" s="5">
        <f>E282-F282</f>
        <v/>
      </c>
    </row>
    <row customHeight="1" ht="15.75" r="283" s="13">
      <c r="A283" s="2">
        <f>A282+1</f>
        <v/>
      </c>
      <c r="B283" t="n">
        <v>2.68</v>
      </c>
      <c r="C283" s="6">
        <f>(B283-C282)*$G$3+C282</f>
        <v/>
      </c>
      <c r="D283" s="5">
        <f>(B283-D282)*$H$3+D282</f>
        <v/>
      </c>
      <c r="E283" s="5">
        <f>D283-C283</f>
        <v/>
      </c>
      <c r="F283" s="3">
        <f>(E283-F282)*$I$3+F282</f>
        <v/>
      </c>
      <c r="G283" s="5">
        <f>E283-F283</f>
        <v/>
      </c>
    </row>
    <row customHeight="1" ht="15.75" r="284" s="13">
      <c r="A284" s="2">
        <f>A283+1</f>
        <v/>
      </c>
      <c r="B284" t="n">
        <v>2.68</v>
      </c>
      <c r="C284" s="6">
        <f>(B284-C283)*$G$3+C283</f>
        <v/>
      </c>
      <c r="D284" s="5">
        <f>(B284-D283)*$H$3+D283</f>
        <v/>
      </c>
      <c r="E284" s="5">
        <f>D284-C284</f>
        <v/>
      </c>
      <c r="F284" s="3">
        <f>(E284-F283)*$I$3+F283</f>
        <v/>
      </c>
      <c r="G284" s="5">
        <f>E284-F284</f>
        <v/>
      </c>
    </row>
    <row customHeight="1" ht="15.75" r="285" s="13">
      <c r="A285" s="2">
        <f>A284+1</f>
        <v/>
      </c>
      <c r="B285" t="n">
        <v>2.68</v>
      </c>
      <c r="C285" s="6">
        <f>(B285-C284)*$G$3+C284</f>
        <v/>
      </c>
      <c r="D285" s="5">
        <f>(B285-D284)*$H$3+D284</f>
        <v/>
      </c>
      <c r="E285" s="5">
        <f>D285-C285</f>
        <v/>
      </c>
      <c r="F285" s="3">
        <f>(E285-F284)*$I$3+F284</f>
        <v/>
      </c>
      <c r="G285" s="5">
        <f>E285-F285</f>
        <v/>
      </c>
    </row>
    <row customHeight="1" ht="15.75" r="286" s="13">
      <c r="A286" s="2">
        <f>A285+1</f>
        <v/>
      </c>
      <c r="B286" t="n">
        <v>2.68</v>
      </c>
      <c r="C286" s="6">
        <f>(B286-C285)*$G$3+C285</f>
        <v/>
      </c>
      <c r="D286" s="5">
        <f>(B286-D285)*$H$3+D285</f>
        <v/>
      </c>
      <c r="E286" s="5">
        <f>D286-C286</f>
        <v/>
      </c>
      <c r="F286" s="3">
        <f>(E286-F285)*$I$3+F285</f>
        <v/>
      </c>
      <c r="G286" s="5">
        <f>E286-F286</f>
        <v/>
      </c>
    </row>
    <row customHeight="1" ht="15.75" r="287" s="13">
      <c r="A287" s="2">
        <f>A286+1</f>
        <v/>
      </c>
      <c r="B287" t="n">
        <v>2.68</v>
      </c>
      <c r="C287" s="6">
        <f>(B287-C286)*$G$3+C286</f>
        <v/>
      </c>
      <c r="D287" s="5">
        <f>(B287-D286)*$H$3+D286</f>
        <v/>
      </c>
      <c r="E287" s="5">
        <f>D287-C287</f>
        <v/>
      </c>
      <c r="F287" s="3">
        <f>(E287-F286)*$I$3+F286</f>
        <v/>
      </c>
      <c r="G287" s="5">
        <f>E287-F287</f>
        <v/>
      </c>
    </row>
    <row customHeight="1" ht="15.75" r="288" s="13">
      <c r="A288" s="2">
        <f>A287+1</f>
        <v/>
      </c>
      <c r="B288" t="n">
        <v>2.68</v>
      </c>
      <c r="C288" s="6">
        <f>(B288-C287)*$G$3+C287</f>
        <v/>
      </c>
      <c r="D288" s="5">
        <f>(B288-D287)*$H$3+D287</f>
        <v/>
      </c>
      <c r="E288" s="5">
        <f>D288-C288</f>
        <v/>
      </c>
      <c r="F288" s="3">
        <f>(E288-F287)*$I$3+F287</f>
        <v/>
      </c>
      <c r="G288" s="5">
        <f>E288-F288</f>
        <v/>
      </c>
    </row>
    <row customHeight="1" ht="15.75" r="289" s="13">
      <c r="A289" s="2">
        <f>A288+1</f>
        <v/>
      </c>
      <c r="B289" t="n">
        <v>2.68</v>
      </c>
      <c r="C289" s="6">
        <f>(B289-C288)*$G$3+C288</f>
        <v/>
      </c>
      <c r="D289" s="5">
        <f>(B289-D288)*$H$3+D288</f>
        <v/>
      </c>
      <c r="E289" s="5">
        <f>D289-C289</f>
        <v/>
      </c>
      <c r="F289" s="3">
        <f>(E289-F288)*$I$3+F288</f>
        <v/>
      </c>
      <c r="G289" s="5">
        <f>E289-F289</f>
        <v/>
      </c>
    </row>
    <row customHeight="1" ht="15.75" r="290" s="13">
      <c r="A290" s="2">
        <f>A289+1</f>
        <v/>
      </c>
      <c r="B290" t="n">
        <v>2.68</v>
      </c>
      <c r="C290" s="6">
        <f>(B290-C289)*$G$3+C289</f>
        <v/>
      </c>
      <c r="D290" s="5">
        <f>(B290-D289)*$H$3+D289</f>
        <v/>
      </c>
      <c r="E290" s="5">
        <f>D290-C290</f>
        <v/>
      </c>
      <c r="F290" s="3">
        <f>(E290-F289)*$I$3+F289</f>
        <v/>
      </c>
      <c r="G290" s="5">
        <f>E290-F290</f>
        <v/>
      </c>
    </row>
    <row customHeight="1" ht="15.75" r="291" s="13">
      <c r="A291" s="2">
        <f>A290+1</f>
        <v/>
      </c>
      <c r="B291" t="n">
        <v>2.68</v>
      </c>
      <c r="C291" s="6">
        <f>(B291-C290)*$G$3+C290</f>
        <v/>
      </c>
      <c r="D291" s="5">
        <f>(B291-D290)*$H$3+D290</f>
        <v/>
      </c>
      <c r="E291" s="5">
        <f>D291-C291</f>
        <v/>
      </c>
      <c r="F291" s="3">
        <f>(E291-F290)*$I$3+F290</f>
        <v/>
      </c>
      <c r="G291" s="5">
        <f>E291-F291</f>
        <v/>
      </c>
    </row>
    <row customHeight="1" ht="15.75" r="292" s="13">
      <c r="A292" s="2">
        <f>A291+1</f>
        <v/>
      </c>
      <c r="B292" t="n">
        <v>2.68</v>
      </c>
      <c r="C292" s="6">
        <f>(B292-C291)*$G$3+C291</f>
        <v/>
      </c>
      <c r="D292" s="5">
        <f>(B292-D291)*$H$3+D291</f>
        <v/>
      </c>
      <c r="E292" s="5">
        <f>D292-C292</f>
        <v/>
      </c>
      <c r="F292" s="3">
        <f>(E292-F291)*$I$3+F291</f>
        <v/>
      </c>
      <c r="G292" s="5">
        <f>E292-F292</f>
        <v/>
      </c>
    </row>
    <row customHeight="1" ht="15.75" r="293" s="13">
      <c r="A293" s="2">
        <f>A292+1</f>
        <v/>
      </c>
      <c r="B293" t="n">
        <v>2.68</v>
      </c>
      <c r="C293" s="6">
        <f>(B293-C292)*$G$3+C292</f>
        <v/>
      </c>
      <c r="D293" s="5">
        <f>(B293-D292)*$H$3+D292</f>
        <v/>
      </c>
      <c r="E293" s="5">
        <f>D293-C293</f>
        <v/>
      </c>
      <c r="F293" s="3">
        <f>(E293-F292)*$I$3+F292</f>
        <v/>
      </c>
      <c r="G293" s="5">
        <f>E293-F293</f>
        <v/>
      </c>
    </row>
    <row customHeight="1" ht="15.75" r="294" s="13">
      <c r="A294" s="2">
        <f>A293+1</f>
        <v/>
      </c>
      <c r="B294" t="n">
        <v>2.68</v>
      </c>
      <c r="C294" s="6">
        <f>(B294-C293)*$G$3+C293</f>
        <v/>
      </c>
      <c r="D294" s="5">
        <f>(B294-D293)*$H$3+D293</f>
        <v/>
      </c>
      <c r="E294" s="5">
        <f>D294-C294</f>
        <v/>
      </c>
      <c r="F294" s="3">
        <f>(E294-F293)*$I$3+F293</f>
        <v/>
      </c>
      <c r="G294" s="5">
        <f>E294-F294</f>
        <v/>
      </c>
    </row>
    <row customHeight="1" ht="15.75" r="295" s="13">
      <c r="A295" s="2">
        <f>A294+1</f>
        <v/>
      </c>
      <c r="B295" t="n">
        <v>2.68</v>
      </c>
      <c r="C295" s="6">
        <f>(B295-C294)*$G$3+C294</f>
        <v/>
      </c>
      <c r="D295" s="5">
        <f>(B295-D294)*$H$3+D294</f>
        <v/>
      </c>
      <c r="E295" s="5">
        <f>D295-C295</f>
        <v/>
      </c>
      <c r="F295" s="3">
        <f>(E295-F294)*$I$3+F294</f>
        <v/>
      </c>
      <c r="G295" s="5">
        <f>E295-F295</f>
        <v/>
      </c>
    </row>
    <row customHeight="1" ht="15.75" r="296" s="13">
      <c r="A296" s="2">
        <f>A295+1</f>
        <v/>
      </c>
      <c r="B296" t="n">
        <v>2.68</v>
      </c>
      <c r="C296" s="6">
        <f>(B296-C295)*$G$3+C295</f>
        <v/>
      </c>
      <c r="D296" s="5">
        <f>(B296-D295)*$H$3+D295</f>
        <v/>
      </c>
      <c r="E296" s="5">
        <f>D296-C296</f>
        <v/>
      </c>
      <c r="F296" s="3">
        <f>(E296-F295)*$I$3+F295</f>
        <v/>
      </c>
      <c r="G296" s="5">
        <f>E296-F296</f>
        <v/>
      </c>
    </row>
    <row customHeight="1" ht="15.75" r="297" s="13">
      <c r="A297" s="2">
        <f>A296+1</f>
        <v/>
      </c>
      <c r="B297" t="n">
        <v>2.68</v>
      </c>
      <c r="C297" s="6">
        <f>(B297-C296)*$G$3+C296</f>
        <v/>
      </c>
      <c r="D297" s="5">
        <f>(B297-D296)*$H$3+D296</f>
        <v/>
      </c>
      <c r="E297" s="5">
        <f>D297-C297</f>
        <v/>
      </c>
      <c r="F297" s="3">
        <f>(E297-F296)*$I$3+F296</f>
        <v/>
      </c>
      <c r="G297" s="5">
        <f>E297-F297</f>
        <v/>
      </c>
    </row>
    <row customHeight="1" ht="15.75" r="298" s="13">
      <c r="A298" s="2">
        <f>A297+1</f>
        <v/>
      </c>
      <c r="B298" t="n">
        <v>2.68</v>
      </c>
      <c r="C298" s="6">
        <f>(B298-C297)*$G$3+C297</f>
        <v/>
      </c>
      <c r="D298" s="5">
        <f>(B298-D297)*$H$3+D297</f>
        <v/>
      </c>
      <c r="E298" s="5">
        <f>D298-C298</f>
        <v/>
      </c>
      <c r="F298" s="3">
        <f>(E298-F297)*$I$3+F297</f>
        <v/>
      </c>
      <c r="G298" s="5">
        <f>E298-F298</f>
        <v/>
      </c>
    </row>
    <row customHeight="1" ht="15.75" r="299" s="13">
      <c r="A299" s="2">
        <f>A298+1</f>
        <v/>
      </c>
      <c r="B299" t="n">
        <v>2.68</v>
      </c>
      <c r="C299" s="6">
        <f>(B299-C298)*$G$3+C298</f>
        <v/>
      </c>
      <c r="D299" s="5">
        <f>(B299-D298)*$H$3+D298</f>
        <v/>
      </c>
      <c r="E299" s="5">
        <f>D299-C299</f>
        <v/>
      </c>
      <c r="F299" s="3">
        <f>(E299-F298)*$I$3+F298</f>
        <v/>
      </c>
      <c r="G299" s="5">
        <f>E299-F299</f>
        <v/>
      </c>
    </row>
    <row customHeight="1" ht="15.75" r="300" s="13">
      <c r="A300" s="2">
        <f>A299+1</f>
        <v/>
      </c>
      <c r="B300" t="n">
        <v>2.68</v>
      </c>
      <c r="C300" s="6">
        <f>(B300-C299)*$G$3+C299</f>
        <v/>
      </c>
      <c r="D300" s="5">
        <f>(B300-D299)*$H$3+D299</f>
        <v/>
      </c>
      <c r="E300" s="5">
        <f>D300-C300</f>
        <v/>
      </c>
      <c r="F300" s="3">
        <f>(E300-F299)*$I$3+F299</f>
        <v/>
      </c>
      <c r="G300" s="5">
        <f>E300-F300</f>
        <v/>
      </c>
    </row>
    <row customHeight="1" ht="15.75" r="301" s="13">
      <c r="A301" s="2">
        <f>A300+1</f>
        <v/>
      </c>
      <c r="B301" t="n">
        <v>2.68</v>
      </c>
      <c r="C301" s="6">
        <f>(B301-C300)*$G$3+C300</f>
        <v/>
      </c>
      <c r="D301" s="5">
        <f>(B301-D300)*$H$3+D300</f>
        <v/>
      </c>
      <c r="E301" s="5">
        <f>D301-C301</f>
        <v/>
      </c>
      <c r="F301" s="3">
        <f>(E301-F300)*$I$3+F300</f>
        <v/>
      </c>
      <c r="G301" s="5">
        <f>E301-F301</f>
        <v/>
      </c>
    </row>
    <row customHeight="1" ht="15.75" r="302" s="13">
      <c r="A302" s="2">
        <f>A301+1</f>
        <v/>
      </c>
      <c r="B302" t="n">
        <v>2.68</v>
      </c>
      <c r="C302" s="6">
        <f>(B302-C301)*$G$3+C301</f>
        <v/>
      </c>
      <c r="D302" s="5">
        <f>(B302-D301)*$H$3+D301</f>
        <v/>
      </c>
      <c r="E302" s="5">
        <f>D302-C302</f>
        <v/>
      </c>
      <c r="F302" s="3">
        <f>(E302-F301)*$I$3+F301</f>
        <v/>
      </c>
      <c r="G302" s="5">
        <f>E302-F302</f>
        <v/>
      </c>
    </row>
    <row customHeight="1" ht="15.75" r="303" s="13">
      <c r="A303" s="2">
        <f>A302+1</f>
        <v/>
      </c>
      <c r="B303" t="n">
        <v>2.68</v>
      </c>
      <c r="C303" s="6">
        <f>(B303-C302)*$G$3+C302</f>
        <v/>
      </c>
      <c r="D303" s="5">
        <f>(B303-D302)*$H$3+D302</f>
        <v/>
      </c>
      <c r="E303" s="5">
        <f>D303-C303</f>
        <v/>
      </c>
      <c r="F303" s="3">
        <f>(E303-F302)*$I$3+F302</f>
        <v/>
      </c>
      <c r="G303" s="5">
        <f>E303-F303</f>
        <v/>
      </c>
    </row>
    <row customHeight="1" ht="15.75" r="304" s="13">
      <c r="A304" s="2">
        <f>A303+1</f>
        <v/>
      </c>
      <c r="B304" t="n">
        <v>2.68</v>
      </c>
      <c r="C304" s="6">
        <f>(B304-C303)*$G$3+C303</f>
        <v/>
      </c>
      <c r="D304" s="5">
        <f>(B304-D303)*$H$3+D303</f>
        <v/>
      </c>
      <c r="E304" s="5">
        <f>D304-C304</f>
        <v/>
      </c>
      <c r="F304" s="3">
        <f>(E304-F303)*$I$3+F303</f>
        <v/>
      </c>
      <c r="G304" s="5">
        <f>E304-F304</f>
        <v/>
      </c>
    </row>
    <row customHeight="1" ht="15.75" r="305" s="13">
      <c r="A305" s="2">
        <f>A304+1</f>
        <v/>
      </c>
      <c r="B305" t="n">
        <v>2.68</v>
      </c>
      <c r="C305" s="6">
        <f>(B305-C304)*$G$3+C304</f>
        <v/>
      </c>
      <c r="D305" s="5">
        <f>(B305-D304)*$H$3+D304</f>
        <v/>
      </c>
      <c r="E305" s="5">
        <f>D305-C305</f>
        <v/>
      </c>
      <c r="F305" s="3">
        <f>(E305-F304)*$I$3+F304</f>
        <v/>
      </c>
      <c r="G305" s="5">
        <f>E305-F305</f>
        <v/>
      </c>
    </row>
    <row customHeight="1" ht="15.75" r="306" s="13">
      <c r="A306" s="2">
        <f>A305+1</f>
        <v/>
      </c>
      <c r="B306" t="n">
        <v>2.68</v>
      </c>
      <c r="C306" s="6">
        <f>(B306-C305)*$G$3+C305</f>
        <v/>
      </c>
      <c r="D306" s="5">
        <f>(B306-D305)*$H$3+D305</f>
        <v/>
      </c>
      <c r="E306" s="5">
        <f>D306-C306</f>
        <v/>
      </c>
      <c r="F306" s="3">
        <f>(E306-F305)*$I$3+F305</f>
        <v/>
      </c>
      <c r="G306" s="5">
        <f>E306-F306</f>
        <v/>
      </c>
    </row>
    <row customHeight="1" ht="15.75" r="307" s="13">
      <c r="A307" s="2">
        <f>A306+1</f>
        <v/>
      </c>
      <c r="B307" t="n">
        <v>2.68</v>
      </c>
      <c r="C307" s="6">
        <f>(B307-C306)*$G$3+C306</f>
        <v/>
      </c>
      <c r="D307" s="5">
        <f>(B307-D306)*$H$3+D306</f>
        <v/>
      </c>
      <c r="E307" s="5">
        <f>D307-C307</f>
        <v/>
      </c>
      <c r="F307" s="3">
        <f>(E307-F306)*$I$3+F306</f>
        <v/>
      </c>
      <c r="G307" s="5">
        <f>E307-F307</f>
        <v/>
      </c>
    </row>
    <row customHeight="1" ht="15.75" r="308" s="13">
      <c r="A308" s="2">
        <f>A307+1</f>
        <v/>
      </c>
      <c r="B308" t="n">
        <v>2.68</v>
      </c>
      <c r="C308" s="6">
        <f>(B308-C307)*$G$3+C307</f>
        <v/>
      </c>
      <c r="D308" s="5">
        <f>(B308-D307)*$H$3+D307</f>
        <v/>
      </c>
      <c r="E308" s="5">
        <f>D308-C308</f>
        <v/>
      </c>
      <c r="F308" s="3">
        <f>(E308-F307)*$I$3+F307</f>
        <v/>
      </c>
      <c r="G308" s="5">
        <f>E308-F308</f>
        <v/>
      </c>
    </row>
    <row customHeight="1" ht="15.75" r="309" s="13">
      <c r="A309" s="2">
        <f>A308+1</f>
        <v/>
      </c>
      <c r="B309" t="n">
        <v>2.68</v>
      </c>
      <c r="C309" s="6">
        <f>(B309-C308)*$G$3+C308</f>
        <v/>
      </c>
      <c r="D309" s="5">
        <f>(B309-D308)*$H$3+D308</f>
        <v/>
      </c>
      <c r="E309" s="5">
        <f>D309-C309</f>
        <v/>
      </c>
      <c r="F309" s="3">
        <f>(E309-F308)*$I$3+F308</f>
        <v/>
      </c>
      <c r="G309" s="5">
        <f>E309-F309</f>
        <v/>
      </c>
    </row>
    <row customHeight="1" ht="15.75" r="310" s="13">
      <c r="A310" s="2">
        <f>A309+1</f>
        <v/>
      </c>
      <c r="B310" t="n">
        <v>2.68</v>
      </c>
      <c r="C310" s="6">
        <f>(B310-C309)*$G$3+C309</f>
        <v/>
      </c>
      <c r="D310" s="5">
        <f>(B310-D309)*$H$3+D309</f>
        <v/>
      </c>
      <c r="E310" s="5">
        <f>D310-C310</f>
        <v/>
      </c>
      <c r="F310" s="3">
        <f>(E310-F309)*$I$3+F309</f>
        <v/>
      </c>
      <c r="G310" s="5">
        <f>E310-F310</f>
        <v/>
      </c>
    </row>
    <row customHeight="1" ht="15.75" r="311" s="13">
      <c r="A311" s="2">
        <f>A310+1</f>
        <v/>
      </c>
      <c r="B311" t="n">
        <v>2.68</v>
      </c>
      <c r="C311" s="6">
        <f>(B311-C310)*$G$3+C310</f>
        <v/>
      </c>
      <c r="D311" s="5">
        <f>(B311-D310)*$H$3+D310</f>
        <v/>
      </c>
      <c r="E311" s="5">
        <f>D311-C311</f>
        <v/>
      </c>
      <c r="F311" s="3">
        <f>(E311-F310)*$I$3+F310</f>
        <v/>
      </c>
      <c r="G311" s="5">
        <f>E311-F311</f>
        <v/>
      </c>
    </row>
    <row customHeight="1" ht="15.75" r="312" s="13">
      <c r="A312" s="2">
        <f>A311+1</f>
        <v/>
      </c>
      <c r="B312" t="n">
        <v>2.68</v>
      </c>
      <c r="C312" s="6">
        <f>(B312-C311)*$G$3+C311</f>
        <v/>
      </c>
      <c r="D312" s="5">
        <f>(B312-D311)*$H$3+D311</f>
        <v/>
      </c>
      <c r="E312" s="5">
        <f>D312-C312</f>
        <v/>
      </c>
      <c r="F312" s="3">
        <f>(E312-F311)*$I$3+F311</f>
        <v/>
      </c>
      <c r="G312" s="5">
        <f>E312-F312</f>
        <v/>
      </c>
    </row>
    <row customHeight="1" ht="15.75" r="313" s="13">
      <c r="A313" s="2">
        <f>A312+1</f>
        <v/>
      </c>
      <c r="B313" t="n">
        <v>2.68</v>
      </c>
      <c r="C313" s="6">
        <f>(B313-C312)*$G$3+C312</f>
        <v/>
      </c>
      <c r="D313" s="5">
        <f>(B313-D312)*$H$3+D312</f>
        <v/>
      </c>
      <c r="E313" s="5">
        <f>D313-C313</f>
        <v/>
      </c>
      <c r="F313" s="3">
        <f>(E313-F312)*$I$3+F312</f>
        <v/>
      </c>
      <c r="G313" s="5">
        <f>E313-F313</f>
        <v/>
      </c>
    </row>
    <row customHeight="1" ht="15.75" r="314" s="13">
      <c r="A314" s="2">
        <f>A313+1</f>
        <v/>
      </c>
      <c r="B314" t="n">
        <v>2.68</v>
      </c>
      <c r="C314" s="6">
        <f>(B314-C313)*$G$3+C313</f>
        <v/>
      </c>
      <c r="D314" s="5">
        <f>(B314-D313)*$H$3+D313</f>
        <v/>
      </c>
      <c r="E314" s="5">
        <f>D314-C314</f>
        <v/>
      </c>
      <c r="F314" s="3">
        <f>(E314-F313)*$I$3+F313</f>
        <v/>
      </c>
      <c r="G314" s="5">
        <f>E314-F314</f>
        <v/>
      </c>
    </row>
    <row customHeight="1" ht="15.75" r="315" s="13">
      <c r="A315" s="2">
        <f>A314+1</f>
        <v/>
      </c>
      <c r="B315" t="n">
        <v>2.68</v>
      </c>
      <c r="C315" s="6">
        <f>(B315-C314)*$G$3+C314</f>
        <v/>
      </c>
      <c r="D315" s="5">
        <f>(B315-D314)*$H$3+D314</f>
        <v/>
      </c>
      <c r="E315" s="5">
        <f>D315-C315</f>
        <v/>
      </c>
      <c r="F315" s="3">
        <f>(E315-F314)*$I$3+F314</f>
        <v/>
      </c>
      <c r="G315" s="5">
        <f>E315-F315</f>
        <v/>
      </c>
    </row>
    <row customHeight="1" ht="15.75" r="316" s="13">
      <c r="A316" s="2">
        <f>A315+1</f>
        <v/>
      </c>
      <c r="B316" t="n">
        <v>2.68</v>
      </c>
      <c r="C316" s="6">
        <f>(B316-C315)*$G$3+C315</f>
        <v/>
      </c>
      <c r="D316" s="5">
        <f>(B316-D315)*$H$3+D315</f>
        <v/>
      </c>
      <c r="E316" s="5">
        <f>D316-C316</f>
        <v/>
      </c>
      <c r="F316" s="3">
        <f>(E316-F315)*$I$3+F315</f>
        <v/>
      </c>
      <c r="G316" s="5">
        <f>E316-F316</f>
        <v/>
      </c>
    </row>
    <row customHeight="1" ht="15.75" r="317" s="13">
      <c r="A317" s="2">
        <f>A316+1</f>
        <v/>
      </c>
      <c r="B317" t="n">
        <v>2.68</v>
      </c>
      <c r="C317" s="6">
        <f>(B317-C316)*$G$3+C316</f>
        <v/>
      </c>
      <c r="D317" s="5">
        <f>(B317-D316)*$H$3+D316</f>
        <v/>
      </c>
      <c r="E317" s="5">
        <f>D317-C317</f>
        <v/>
      </c>
      <c r="F317" s="3">
        <f>(E317-F316)*$I$3+F316</f>
        <v/>
      </c>
      <c r="G317" s="5">
        <f>E317-F317</f>
        <v/>
      </c>
    </row>
    <row customHeight="1" ht="15.75" r="318" s="13">
      <c r="A318" s="2">
        <f>A317+1</f>
        <v/>
      </c>
      <c r="B318" t="n">
        <v>2.68</v>
      </c>
      <c r="C318" s="6">
        <f>(B318-C317)*$G$3+C317</f>
        <v/>
      </c>
      <c r="D318" s="5">
        <f>(B318-D317)*$H$3+D317</f>
        <v/>
      </c>
      <c r="E318" s="5">
        <f>D318-C318</f>
        <v/>
      </c>
      <c r="F318" s="3">
        <f>(E318-F317)*$I$3+F317</f>
        <v/>
      </c>
      <c r="G318" s="5">
        <f>E318-F318</f>
        <v/>
      </c>
    </row>
    <row customHeight="1" ht="15.75" r="319" s="13">
      <c r="A319" s="2">
        <f>A318+1</f>
        <v/>
      </c>
      <c r="B319" t="n">
        <v>2.68</v>
      </c>
      <c r="C319" s="6">
        <f>(B319-C318)*$G$3+C318</f>
        <v/>
      </c>
      <c r="D319" s="5">
        <f>(B319-D318)*$H$3+D318</f>
        <v/>
      </c>
      <c r="E319" s="5">
        <f>D319-C319</f>
        <v/>
      </c>
      <c r="F319" s="3">
        <f>(E319-F318)*$I$3+F318</f>
        <v/>
      </c>
      <c r="G319" s="5">
        <f>E319-F319</f>
        <v/>
      </c>
    </row>
    <row customHeight="1" ht="15.75" r="320" s="13">
      <c r="A320" s="2">
        <f>A319+1</f>
        <v/>
      </c>
      <c r="B320" t="n">
        <v>2.68</v>
      </c>
      <c r="C320" s="6">
        <f>(B320-C319)*$G$3+C319</f>
        <v/>
      </c>
      <c r="D320" s="5">
        <f>(B320-D319)*$H$3+D319</f>
        <v/>
      </c>
      <c r="E320" s="5">
        <f>D320-C320</f>
        <v/>
      </c>
      <c r="F320" s="3">
        <f>(E320-F319)*$I$3+F319</f>
        <v/>
      </c>
      <c r="G320" s="5">
        <f>E320-F320</f>
        <v/>
      </c>
    </row>
    <row customHeight="1" ht="15.75" r="321" s="13">
      <c r="A321" s="2">
        <f>A320+1</f>
        <v/>
      </c>
      <c r="B321" t="n">
        <v>2.68</v>
      </c>
      <c r="C321" s="6">
        <f>(B321-C320)*$G$3+C320</f>
        <v/>
      </c>
      <c r="D321" s="5">
        <f>(B321-D320)*$H$3+D320</f>
        <v/>
      </c>
      <c r="E321" s="5">
        <f>D321-C321</f>
        <v/>
      </c>
      <c r="F321" s="3">
        <f>(E321-F320)*$I$3+F320</f>
        <v/>
      </c>
      <c r="G321" s="5">
        <f>E321-F321</f>
        <v/>
      </c>
    </row>
    <row customHeight="1" ht="15.75" r="322" s="13">
      <c r="A322" s="2">
        <f>A321+1</f>
        <v/>
      </c>
      <c r="B322" t="n">
        <v>2.68</v>
      </c>
      <c r="C322" s="6">
        <f>(B322-C321)*$G$3+C321</f>
        <v/>
      </c>
      <c r="D322" s="5">
        <f>(B322-D321)*$H$3+D321</f>
        <v/>
      </c>
      <c r="E322" s="5">
        <f>D322-C322</f>
        <v/>
      </c>
      <c r="F322" s="3">
        <f>(E322-F321)*$I$3+F321</f>
        <v/>
      </c>
      <c r="G322" s="5">
        <f>E322-F322</f>
        <v/>
      </c>
    </row>
    <row customHeight="1" ht="15.75" r="323" s="13">
      <c r="A323" s="2">
        <f>A322+1</f>
        <v/>
      </c>
      <c r="B323" t="n">
        <v>2.68</v>
      </c>
      <c r="C323" s="6">
        <f>(B323-C322)*$G$3+C322</f>
        <v/>
      </c>
      <c r="D323" s="5">
        <f>(B323-D322)*$H$3+D322</f>
        <v/>
      </c>
      <c r="E323" s="5">
        <f>D323-C323</f>
        <v/>
      </c>
      <c r="F323" s="3">
        <f>(E323-F322)*$I$3+F322</f>
        <v/>
      </c>
      <c r="G323" s="5">
        <f>E323-F323</f>
        <v/>
      </c>
    </row>
    <row customHeight="1" ht="15.75" r="324" s="13">
      <c r="A324" s="2">
        <f>A323+1</f>
        <v/>
      </c>
      <c r="B324" t="n">
        <v>2.68</v>
      </c>
      <c r="C324" s="6">
        <f>(B324-C323)*$G$3+C323</f>
        <v/>
      </c>
      <c r="D324" s="5">
        <f>(B324-D323)*$H$3+D323</f>
        <v/>
      </c>
      <c r="E324" s="5">
        <f>D324-C324</f>
        <v/>
      </c>
      <c r="F324" s="3">
        <f>(E324-F323)*$I$3+F323</f>
        <v/>
      </c>
      <c r="G324" s="5">
        <f>E324-F324</f>
        <v/>
      </c>
    </row>
    <row customHeight="1" ht="15.75" r="325" s="13">
      <c r="A325" s="2">
        <f>A324+1</f>
        <v/>
      </c>
      <c r="B325" t="n">
        <v>2.68</v>
      </c>
      <c r="C325" s="6">
        <f>(B325-C324)*$G$3+C324</f>
        <v/>
      </c>
      <c r="D325" s="5">
        <f>(B325-D324)*$H$3+D324</f>
        <v/>
      </c>
      <c r="E325" s="5">
        <f>D325-C325</f>
        <v/>
      </c>
      <c r="F325" s="3">
        <f>(E325-F324)*$I$3+F324</f>
        <v/>
      </c>
      <c r="G325" s="5">
        <f>E325-F325</f>
        <v/>
      </c>
    </row>
    <row customHeight="1" ht="15.75" r="326" s="13">
      <c r="A326" s="2">
        <f>A325+1</f>
        <v/>
      </c>
      <c r="B326" t="n">
        <v>2.68</v>
      </c>
      <c r="C326" s="6">
        <f>(B326-C325)*$G$3+C325</f>
        <v/>
      </c>
      <c r="D326" s="5">
        <f>(B326-D325)*$H$3+D325</f>
        <v/>
      </c>
      <c r="E326" s="5">
        <f>D326-C326</f>
        <v/>
      </c>
      <c r="F326" s="3">
        <f>(E326-F325)*$I$3+F325</f>
        <v/>
      </c>
      <c r="G326" s="5">
        <f>E326-F326</f>
        <v/>
      </c>
    </row>
    <row customHeight="1" ht="15.75" r="327" s="13">
      <c r="A327" s="2">
        <f>A326+1</f>
        <v/>
      </c>
      <c r="B327" t="n">
        <v>2.68</v>
      </c>
      <c r="C327" s="6">
        <f>(B327-C326)*$G$3+C326</f>
        <v/>
      </c>
      <c r="D327" s="5">
        <f>(B327-D326)*$H$3+D326</f>
        <v/>
      </c>
      <c r="E327" s="5">
        <f>D327-C327</f>
        <v/>
      </c>
      <c r="F327" s="3">
        <f>(E327-F326)*$I$3+F326</f>
        <v/>
      </c>
      <c r="G327" s="5">
        <f>E327-F327</f>
        <v/>
      </c>
    </row>
    <row customHeight="1" ht="15.75" r="328" s="13">
      <c r="A328" s="2">
        <f>A327+1</f>
        <v/>
      </c>
      <c r="B328" t="n">
        <v>2.68</v>
      </c>
      <c r="C328" s="6">
        <f>(B328-C327)*$G$3+C327</f>
        <v/>
      </c>
      <c r="D328" s="5">
        <f>(B328-D327)*$H$3+D327</f>
        <v/>
      </c>
      <c r="E328" s="5">
        <f>D328-C328</f>
        <v/>
      </c>
      <c r="F328" s="3">
        <f>(E328-F327)*$I$3+F327</f>
        <v/>
      </c>
      <c r="G328" s="5">
        <f>E328-F328</f>
        <v/>
      </c>
    </row>
    <row customHeight="1" ht="15.75" r="329" s="13">
      <c r="A329" s="2">
        <f>A328+1</f>
        <v/>
      </c>
      <c r="B329" t="n">
        <v>2.68</v>
      </c>
      <c r="C329" s="6">
        <f>(B329-C328)*$G$3+C328</f>
        <v/>
      </c>
      <c r="D329" s="5">
        <f>(B329-D328)*$H$3+D328</f>
        <v/>
      </c>
      <c r="E329" s="5">
        <f>D329-C329</f>
        <v/>
      </c>
      <c r="F329" s="3">
        <f>(E329-F328)*$I$3+F328</f>
        <v/>
      </c>
      <c r="G329" s="5">
        <f>E329-F329</f>
        <v/>
      </c>
    </row>
    <row customHeight="1" ht="15.75" r="330" s="13">
      <c r="A330" s="2">
        <f>A329+1</f>
        <v/>
      </c>
      <c r="B330" t="n">
        <v>2.68</v>
      </c>
      <c r="C330" s="6">
        <f>(B330-C329)*$G$3+C329</f>
        <v/>
      </c>
      <c r="D330" s="5">
        <f>(B330-D329)*$H$3+D329</f>
        <v/>
      </c>
      <c r="E330" s="5">
        <f>D330-C330</f>
        <v/>
      </c>
      <c r="F330" s="3">
        <f>(E330-F329)*$I$3+F329</f>
        <v/>
      </c>
      <c r="G330" s="5">
        <f>E330-F330</f>
        <v/>
      </c>
    </row>
    <row customHeight="1" ht="15.75" r="331" s="13">
      <c r="A331" s="2">
        <f>A330+1</f>
        <v/>
      </c>
      <c r="B331" t="n">
        <v>2.68</v>
      </c>
      <c r="C331" s="6">
        <f>(B331-C330)*$G$3+C330</f>
        <v/>
      </c>
      <c r="D331" s="5">
        <f>(B331-D330)*$H$3+D330</f>
        <v/>
      </c>
      <c r="E331" s="5">
        <f>D331-C331</f>
        <v/>
      </c>
      <c r="F331" s="3">
        <f>(E331-F330)*$I$3+F330</f>
        <v/>
      </c>
      <c r="G331" s="5">
        <f>E331-F331</f>
        <v/>
      </c>
    </row>
    <row customHeight="1" ht="15.75" r="332" s="13">
      <c r="A332" s="2">
        <f>A331+1</f>
        <v/>
      </c>
      <c r="B332" t="n">
        <v>2.68</v>
      </c>
      <c r="C332" s="6">
        <f>(B332-C331)*$G$3+C331</f>
        <v/>
      </c>
      <c r="D332" s="5">
        <f>(B332-D331)*$H$3+D331</f>
        <v/>
      </c>
      <c r="E332" s="5">
        <f>D332-C332</f>
        <v/>
      </c>
      <c r="F332" s="3">
        <f>(E332-F331)*$I$3+F331</f>
        <v/>
      </c>
      <c r="G332" s="5">
        <f>E332-F332</f>
        <v/>
      </c>
    </row>
    <row customHeight="1" ht="15.75" r="333" s="13">
      <c r="A333" s="2">
        <f>A332+1</f>
        <v/>
      </c>
      <c r="B333" t="n">
        <v>2.68</v>
      </c>
      <c r="C333" s="6">
        <f>(B333-C332)*$G$3+C332</f>
        <v/>
      </c>
      <c r="D333" s="5">
        <f>(B333-D332)*$H$3+D332</f>
        <v/>
      </c>
      <c r="E333" s="5">
        <f>D333-C333</f>
        <v/>
      </c>
      <c r="F333" s="3">
        <f>(E333-F332)*$I$3+F332</f>
        <v/>
      </c>
      <c r="G333" s="5">
        <f>E333-F333</f>
        <v/>
      </c>
    </row>
    <row customHeight="1" ht="15.75" r="334" s="13">
      <c r="A334" s="2">
        <f>A333+1</f>
        <v/>
      </c>
      <c r="B334" t="n">
        <v>2.68</v>
      </c>
      <c r="C334" s="6">
        <f>(B334-C333)*$G$3+C333</f>
        <v/>
      </c>
      <c r="D334" s="5">
        <f>(B334-D333)*$H$3+D333</f>
        <v/>
      </c>
      <c r="E334" s="5">
        <f>D334-C334</f>
        <v/>
      </c>
      <c r="F334" s="3">
        <f>(E334-F333)*$I$3+F333</f>
        <v/>
      </c>
      <c r="G334" s="5">
        <f>E334-F334</f>
        <v/>
      </c>
    </row>
    <row customHeight="1" ht="15.75" r="335" s="13">
      <c r="A335" s="2">
        <f>A334+1</f>
        <v/>
      </c>
      <c r="B335" t="n">
        <v>2.68</v>
      </c>
      <c r="C335" s="6">
        <f>(B335-C334)*$G$3+C334</f>
        <v/>
      </c>
      <c r="D335" s="5">
        <f>(B335-D334)*$H$3+D334</f>
        <v/>
      </c>
      <c r="E335" s="5">
        <f>D335-C335</f>
        <v/>
      </c>
      <c r="F335" s="3">
        <f>(E335-F334)*$I$3+F334</f>
        <v/>
      </c>
      <c r="G335" s="5">
        <f>E335-F335</f>
        <v/>
      </c>
    </row>
    <row customHeight="1" ht="15.75" r="336" s="13">
      <c r="A336" s="2">
        <f>A335+1</f>
        <v/>
      </c>
      <c r="B336" t="n">
        <v>2.68</v>
      </c>
      <c r="C336" s="6">
        <f>(B336-C335)*$G$3+C335</f>
        <v/>
      </c>
      <c r="D336" s="5">
        <f>(B336-D335)*$H$3+D335</f>
        <v/>
      </c>
      <c r="E336" s="5">
        <f>D336-C336</f>
        <v/>
      </c>
      <c r="F336" s="3">
        <f>(E336-F335)*$I$3+F335</f>
        <v/>
      </c>
      <c r="G336" s="5">
        <f>E336-F336</f>
        <v/>
      </c>
    </row>
    <row customHeight="1" ht="15.75" r="337" s="13">
      <c r="A337" s="2">
        <f>A336+1</f>
        <v/>
      </c>
      <c r="B337" t="n">
        <v>2.68</v>
      </c>
      <c r="C337" s="6">
        <f>(B337-C336)*$G$3+C336</f>
        <v/>
      </c>
      <c r="D337" s="5">
        <f>(B337-D336)*$H$3+D336</f>
        <v/>
      </c>
      <c r="E337" s="5">
        <f>D337-C337</f>
        <v/>
      </c>
      <c r="F337" s="3">
        <f>(E337-F336)*$I$3+F336</f>
        <v/>
      </c>
      <c r="G337" s="5">
        <f>E337-F337</f>
        <v/>
      </c>
    </row>
    <row customHeight="1" ht="15.75" r="338" s="13">
      <c r="A338" s="2">
        <f>A337+1</f>
        <v/>
      </c>
      <c r="B338" t="n">
        <v>2.68</v>
      </c>
      <c r="C338" s="6">
        <f>(B338-C337)*$G$3+C337</f>
        <v/>
      </c>
      <c r="D338" s="5">
        <f>(B338-D337)*$H$3+D337</f>
        <v/>
      </c>
      <c r="E338" s="5">
        <f>D338-C338</f>
        <v/>
      </c>
      <c r="F338" s="3">
        <f>(E338-F337)*$I$3+F337</f>
        <v/>
      </c>
      <c r="G338" s="5">
        <f>E338-F338</f>
        <v/>
      </c>
    </row>
    <row customHeight="1" ht="15.75" r="339" s="13">
      <c r="A339" s="2">
        <f>A338+1</f>
        <v/>
      </c>
      <c r="B339" t="n">
        <v>2.68</v>
      </c>
      <c r="C339" s="6">
        <f>(B339-C338)*$G$3+C338</f>
        <v/>
      </c>
      <c r="D339" s="5">
        <f>(B339-D338)*$H$3+D338</f>
        <v/>
      </c>
      <c r="E339" s="5">
        <f>D339-C339</f>
        <v/>
      </c>
      <c r="F339" s="3">
        <f>(E339-F338)*$I$3+F338</f>
        <v/>
      </c>
      <c r="G339" s="5">
        <f>E339-F339</f>
        <v/>
      </c>
    </row>
    <row customHeight="1" ht="15.75" r="340" s="13">
      <c r="A340" s="2">
        <f>A339+1</f>
        <v/>
      </c>
      <c r="B340" t="n">
        <v>2.68</v>
      </c>
      <c r="C340" s="6">
        <f>(B340-C339)*$G$3+C339</f>
        <v/>
      </c>
      <c r="D340" s="5">
        <f>(B340-D339)*$H$3+D339</f>
        <v/>
      </c>
      <c r="E340" s="5">
        <f>D340-C340</f>
        <v/>
      </c>
      <c r="F340" s="3">
        <f>(E340-F339)*$I$3+F339</f>
        <v/>
      </c>
      <c r="G340" s="5">
        <f>E340-F340</f>
        <v/>
      </c>
    </row>
    <row customHeight="1" ht="15.75" r="341" s="13">
      <c r="A341" s="2">
        <f>A340+1</f>
        <v/>
      </c>
      <c r="B341" t="n">
        <v>2.68</v>
      </c>
      <c r="C341" s="6">
        <f>(B341-C340)*$G$3+C340</f>
        <v/>
      </c>
      <c r="D341" s="5">
        <f>(B341-D340)*$H$3+D340</f>
        <v/>
      </c>
      <c r="E341" s="5">
        <f>D341-C341</f>
        <v/>
      </c>
      <c r="F341" s="3">
        <f>(E341-F340)*$I$3+F340</f>
        <v/>
      </c>
      <c r="G341" s="5">
        <f>E341-F341</f>
        <v/>
      </c>
    </row>
    <row customHeight="1" ht="15.75" r="342" s="13">
      <c r="A342" s="2">
        <f>A341+1</f>
        <v/>
      </c>
      <c r="B342" t="n">
        <v>2.68</v>
      </c>
      <c r="C342" s="6">
        <f>(B342-C341)*$G$3+C341</f>
        <v/>
      </c>
      <c r="D342" s="5">
        <f>(B342-D341)*$H$3+D341</f>
        <v/>
      </c>
      <c r="E342" s="5">
        <f>D342-C342</f>
        <v/>
      </c>
      <c r="F342" s="3">
        <f>(E342-F341)*$I$3+F341</f>
        <v/>
      </c>
      <c r="G342" s="5">
        <f>E342-F342</f>
        <v/>
      </c>
    </row>
    <row customHeight="1" ht="15.75" r="343" s="13">
      <c r="A343" s="2">
        <f>A342+1</f>
        <v/>
      </c>
      <c r="B343" t="n">
        <v>2.68</v>
      </c>
      <c r="C343" s="6">
        <f>(B343-C342)*$G$3+C342</f>
        <v/>
      </c>
      <c r="D343" s="5">
        <f>(B343-D342)*$H$3+D342</f>
        <v/>
      </c>
      <c r="E343" s="5">
        <f>D343-C343</f>
        <v/>
      </c>
      <c r="F343" s="3">
        <f>(E343-F342)*$I$3+F342</f>
        <v/>
      </c>
      <c r="G343" s="5">
        <f>E343-F343</f>
        <v/>
      </c>
    </row>
    <row customHeight="1" ht="15.75" r="344" s="13">
      <c r="A344" s="2">
        <f>A343+1</f>
        <v/>
      </c>
      <c r="B344" t="n">
        <v>2.68</v>
      </c>
      <c r="C344" s="6">
        <f>(B344-C343)*$G$3+C343</f>
        <v/>
      </c>
      <c r="D344" s="5">
        <f>(B344-D343)*$H$3+D343</f>
        <v/>
      </c>
      <c r="E344" s="5">
        <f>D344-C344</f>
        <v/>
      </c>
      <c r="F344" s="3">
        <f>(E344-F343)*$I$3+F343</f>
        <v/>
      </c>
      <c r="G344" s="5">
        <f>E344-F344</f>
        <v/>
      </c>
    </row>
    <row customHeight="1" ht="15.75" r="345" s="13">
      <c r="A345" s="2">
        <f>A344+1</f>
        <v/>
      </c>
      <c r="B345" t="n">
        <v>2.68</v>
      </c>
      <c r="C345" s="6">
        <f>(B345-C344)*$G$3+C344</f>
        <v/>
      </c>
      <c r="D345" s="5">
        <f>(B345-D344)*$H$3+D344</f>
        <v/>
      </c>
      <c r="E345" s="5">
        <f>D345-C345</f>
        <v/>
      </c>
      <c r="F345" s="3">
        <f>(E345-F344)*$I$3+F344</f>
        <v/>
      </c>
      <c r="G345" s="5">
        <f>E345-F345</f>
        <v/>
      </c>
    </row>
    <row customHeight="1" ht="15.75" r="346" s="13">
      <c r="A346" s="2">
        <f>A345+1</f>
        <v/>
      </c>
      <c r="B346" t="n">
        <v>2.68</v>
      </c>
      <c r="C346" s="6">
        <f>(B346-C345)*$G$3+C345</f>
        <v/>
      </c>
      <c r="D346" s="5">
        <f>(B346-D345)*$H$3+D345</f>
        <v/>
      </c>
      <c r="E346" s="5">
        <f>D346-C346</f>
        <v/>
      </c>
      <c r="F346" s="3">
        <f>(E346-F345)*$I$3+F345</f>
        <v/>
      </c>
      <c r="G346" s="5">
        <f>E346-F346</f>
        <v/>
      </c>
    </row>
    <row customHeight="1" ht="15.75" r="347" s="13">
      <c r="A347" s="2">
        <f>A346+1</f>
        <v/>
      </c>
      <c r="B347" t="n">
        <v>2.68</v>
      </c>
      <c r="C347" s="6">
        <f>(B347-C346)*$G$3+C346</f>
        <v/>
      </c>
      <c r="D347" s="5">
        <f>(B347-D346)*$H$3+D346</f>
        <v/>
      </c>
      <c r="E347" s="5">
        <f>D347-C347</f>
        <v/>
      </c>
      <c r="F347" s="3">
        <f>(E347-F346)*$I$3+F346</f>
        <v/>
      </c>
      <c r="G347" s="5">
        <f>E347-F347</f>
        <v/>
      </c>
    </row>
    <row customHeight="1" ht="15.75" r="348" s="13">
      <c r="A348" s="2">
        <f>A347+1</f>
        <v/>
      </c>
      <c r="B348" t="n">
        <v>2.68</v>
      </c>
      <c r="C348" s="6">
        <f>(B348-C347)*$G$3+C347</f>
        <v/>
      </c>
      <c r="D348" s="5">
        <f>(B348-D347)*$H$3+D347</f>
        <v/>
      </c>
      <c r="E348" s="5">
        <f>D348-C348</f>
        <v/>
      </c>
      <c r="F348" s="3">
        <f>(E348-F347)*$I$3+F347</f>
        <v/>
      </c>
      <c r="G348" s="5">
        <f>E348-F348</f>
        <v/>
      </c>
    </row>
    <row customHeight="1" ht="15.75" r="349" s="13">
      <c r="A349" s="2">
        <f>A348+1</f>
        <v/>
      </c>
      <c r="B349" t="n">
        <v>2.68</v>
      </c>
      <c r="C349" s="6">
        <f>(B349-C348)*$G$3+C348</f>
        <v/>
      </c>
      <c r="D349" s="5">
        <f>(B349-D348)*$H$3+D348</f>
        <v/>
      </c>
      <c r="E349" s="5">
        <f>D349-C349</f>
        <v/>
      </c>
      <c r="F349" s="3">
        <f>(E349-F348)*$I$3+F348</f>
        <v/>
      </c>
      <c r="G349" s="5">
        <f>E349-F349</f>
        <v/>
      </c>
    </row>
    <row customHeight="1" ht="15.75" r="350" s="13">
      <c r="A350" s="2">
        <f>A349+1</f>
        <v/>
      </c>
      <c r="B350" t="n">
        <v>2.68</v>
      </c>
      <c r="C350" s="6">
        <f>(B350-C349)*$G$3+C349</f>
        <v/>
      </c>
      <c r="D350" s="5">
        <f>(B350-D349)*$H$3+D349</f>
        <v/>
      </c>
      <c r="E350" s="5">
        <f>D350-C350</f>
        <v/>
      </c>
      <c r="F350" s="3">
        <f>(E350-F349)*$I$3+F349</f>
        <v/>
      </c>
      <c r="G350" s="5">
        <f>E350-F350</f>
        <v/>
      </c>
    </row>
    <row customHeight="1" ht="15.75" r="351" s="13">
      <c r="A351" s="2">
        <f>A350+1</f>
        <v/>
      </c>
      <c r="B351" t="n">
        <v>2.68</v>
      </c>
      <c r="C351" s="6">
        <f>(B351-C350)*$G$3+C350</f>
        <v/>
      </c>
      <c r="D351" s="5">
        <f>(B351-D350)*$H$3+D350</f>
        <v/>
      </c>
      <c r="E351" s="5">
        <f>D351-C351</f>
        <v/>
      </c>
      <c r="F351" s="3">
        <f>(E351-F350)*$I$3+F350</f>
        <v/>
      </c>
      <c r="G351" s="5">
        <f>E351-F351</f>
        <v/>
      </c>
    </row>
    <row customHeight="1" ht="15.75" r="352" s="13">
      <c r="A352" s="2">
        <f>A351+1</f>
        <v/>
      </c>
      <c r="B352" t="n">
        <v>2.68</v>
      </c>
      <c r="C352" s="6">
        <f>(B352-C351)*$G$3+C351</f>
        <v/>
      </c>
      <c r="D352" s="5">
        <f>(B352-D351)*$H$3+D351</f>
        <v/>
      </c>
      <c r="E352" s="5">
        <f>D352-C352</f>
        <v/>
      </c>
      <c r="F352" s="3">
        <f>(E352-F351)*$I$3+F351</f>
        <v/>
      </c>
      <c r="G352" s="5">
        <f>E352-F352</f>
        <v/>
      </c>
    </row>
    <row customHeight="1" ht="15.75" r="353" s="13">
      <c r="A353" s="2">
        <f>A352+1</f>
        <v/>
      </c>
      <c r="B353" t="n">
        <v>2.68</v>
      </c>
      <c r="C353" s="6">
        <f>(B353-C352)*$G$3+C352</f>
        <v/>
      </c>
      <c r="D353" s="5">
        <f>(B353-D352)*$H$3+D352</f>
        <v/>
      </c>
      <c r="E353" s="5">
        <f>D353-C353</f>
        <v/>
      </c>
      <c r="F353" s="3">
        <f>(E353-F352)*$I$3+F352</f>
        <v/>
      </c>
      <c r="G353" s="5">
        <f>E353-F353</f>
        <v/>
      </c>
    </row>
    <row customHeight="1" ht="15.75" r="354" s="13">
      <c r="A354" s="2">
        <f>A353+1</f>
        <v/>
      </c>
      <c r="B354" t="n">
        <v>2.68</v>
      </c>
      <c r="C354" s="6">
        <f>(B354-C353)*$G$3+C353</f>
        <v/>
      </c>
      <c r="D354" s="5">
        <f>(B354-D353)*$H$3+D353</f>
        <v/>
      </c>
      <c r="E354" s="5">
        <f>D354-C354</f>
        <v/>
      </c>
      <c r="F354" s="3">
        <f>(E354-F353)*$I$3+F353</f>
        <v/>
      </c>
      <c r="G354" s="5">
        <f>E354-F354</f>
        <v/>
      </c>
    </row>
    <row customHeight="1" ht="15.75" r="355" s="13">
      <c r="A355" s="2">
        <f>A354+1</f>
        <v/>
      </c>
      <c r="B355" t="n">
        <v>2.68</v>
      </c>
      <c r="C355" s="6">
        <f>(B355-C354)*$G$3+C354</f>
        <v/>
      </c>
      <c r="D355" s="5">
        <f>(B355-D354)*$H$3+D354</f>
        <v/>
      </c>
      <c r="E355" s="5">
        <f>D355-C355</f>
        <v/>
      </c>
      <c r="F355" s="3">
        <f>(E355-F354)*$I$3+F354</f>
        <v/>
      </c>
      <c r="G355" s="5">
        <f>E355-F355</f>
        <v/>
      </c>
    </row>
    <row customHeight="1" ht="15.75" r="356" s="13">
      <c r="A356" s="2">
        <f>A355+1</f>
        <v/>
      </c>
      <c r="B356" t="n">
        <v>2.68</v>
      </c>
      <c r="C356" s="6">
        <f>(B356-C355)*$G$3+C355</f>
        <v/>
      </c>
      <c r="D356" s="5">
        <f>(B356-D355)*$H$3+D355</f>
        <v/>
      </c>
      <c r="E356" s="5">
        <f>D356-C356</f>
        <v/>
      </c>
      <c r="F356" s="3">
        <f>(E356-F355)*$I$3+F355</f>
        <v/>
      </c>
      <c r="G356" s="5">
        <f>E356-F356</f>
        <v/>
      </c>
    </row>
    <row customHeight="1" ht="15.75" r="357" s="13">
      <c r="A357" s="2">
        <f>A356+1</f>
        <v/>
      </c>
      <c r="B357" t="n">
        <v>2.68</v>
      </c>
      <c r="C357" s="6">
        <f>(B357-C356)*$G$3+C356</f>
        <v/>
      </c>
      <c r="D357" s="5">
        <f>(B357-D356)*$H$3+D356</f>
        <v/>
      </c>
      <c r="E357" s="5">
        <f>D357-C357</f>
        <v/>
      </c>
      <c r="F357" s="3">
        <f>(E357-F356)*$I$3+F356</f>
        <v/>
      </c>
      <c r="G357" s="5">
        <f>E357-F357</f>
        <v/>
      </c>
    </row>
    <row customHeight="1" ht="15.75" r="358" s="13">
      <c r="A358" s="2">
        <f>A357+1</f>
        <v/>
      </c>
      <c r="B358" t="n">
        <v>2.68</v>
      </c>
      <c r="C358" s="6">
        <f>(B358-C357)*$G$3+C357</f>
        <v/>
      </c>
      <c r="D358" s="5">
        <f>(B358-D357)*$H$3+D357</f>
        <v/>
      </c>
      <c r="E358" s="5">
        <f>D358-C358</f>
        <v/>
      </c>
      <c r="F358" s="3">
        <f>(E358-F357)*$I$3+F357</f>
        <v/>
      </c>
      <c r="G358" s="5">
        <f>E358-F358</f>
        <v/>
      </c>
    </row>
    <row customHeight="1" ht="15.75" r="359" s="13">
      <c r="A359" s="2">
        <f>A358+1</f>
        <v/>
      </c>
      <c r="B359" t="n">
        <v>2.68</v>
      </c>
      <c r="C359" s="6">
        <f>(B359-C358)*$G$3+C358</f>
        <v/>
      </c>
      <c r="D359" s="5">
        <f>(B359-D358)*$H$3+D358</f>
        <v/>
      </c>
      <c r="E359" s="5">
        <f>D359-C359</f>
        <v/>
      </c>
      <c r="F359" s="3">
        <f>(E359-F358)*$I$3+F358</f>
        <v/>
      </c>
      <c r="G359" s="5">
        <f>E359-F359</f>
        <v/>
      </c>
    </row>
    <row customHeight="1" ht="15.75" r="360" s="13">
      <c r="A360" s="2">
        <f>A359+1</f>
        <v/>
      </c>
      <c r="B360" t="n">
        <v>2.68</v>
      </c>
      <c r="C360" s="6">
        <f>(B360-C359)*$G$3+C359</f>
        <v/>
      </c>
      <c r="D360" s="5">
        <f>(B360-D359)*$H$3+D359</f>
        <v/>
      </c>
      <c r="E360" s="5">
        <f>D360-C360</f>
        <v/>
      </c>
      <c r="F360" s="3">
        <f>(E360-F359)*$I$3+F359</f>
        <v/>
      </c>
      <c r="G360" s="5">
        <f>E360-F360</f>
        <v/>
      </c>
    </row>
    <row customHeight="1" ht="15.75" r="361" s="13">
      <c r="A361" s="2">
        <f>A360+1</f>
        <v/>
      </c>
      <c r="B361" t="n">
        <v>2.68</v>
      </c>
      <c r="C361" s="6">
        <f>(B361-C360)*$G$3+C360</f>
        <v/>
      </c>
      <c r="D361" s="5">
        <f>(B361-D360)*$H$3+D360</f>
        <v/>
      </c>
      <c r="E361" s="5">
        <f>D361-C361</f>
        <v/>
      </c>
      <c r="F361" s="3">
        <f>(E361-F360)*$I$3+F360</f>
        <v/>
      </c>
      <c r="G361" s="5">
        <f>E361-F361</f>
        <v/>
      </c>
    </row>
    <row customHeight="1" ht="15.75" r="362" s="13">
      <c r="A362" s="2">
        <f>A361+1</f>
        <v/>
      </c>
      <c r="B362" t="n">
        <v>2.68</v>
      </c>
      <c r="C362" s="6">
        <f>(B362-C361)*$G$3+C361</f>
        <v/>
      </c>
      <c r="D362" s="5">
        <f>(B362-D361)*$H$3+D361</f>
        <v/>
      </c>
      <c r="E362" s="5">
        <f>D362-C362</f>
        <v/>
      </c>
      <c r="F362" s="3">
        <f>(E362-F361)*$I$3+F361</f>
        <v/>
      </c>
      <c r="G362" s="5">
        <f>E362-F362</f>
        <v/>
      </c>
    </row>
    <row customHeight="1" ht="15.75" r="363" s="13">
      <c r="A363" s="2">
        <f>A362+1</f>
        <v/>
      </c>
      <c r="B363" t="n">
        <v>2.68</v>
      </c>
      <c r="C363" s="6">
        <f>(B363-C362)*$G$3+C362</f>
        <v/>
      </c>
      <c r="D363" s="5">
        <f>(B363-D362)*$H$3+D362</f>
        <v/>
      </c>
      <c r="E363" s="5">
        <f>D363-C363</f>
        <v/>
      </c>
      <c r="F363" s="3">
        <f>(E363-F362)*$I$3+F362</f>
        <v/>
      </c>
      <c r="G363" s="5">
        <f>E363-F363</f>
        <v/>
      </c>
    </row>
    <row customHeight="1" ht="15.75" r="364" s="13">
      <c r="A364" s="2">
        <f>A363+1</f>
        <v/>
      </c>
      <c r="B364" t="n">
        <v>2.68</v>
      </c>
      <c r="C364" s="6">
        <f>(B364-C363)*$G$3+C363</f>
        <v/>
      </c>
      <c r="D364" s="5">
        <f>(B364-D363)*$H$3+D363</f>
        <v/>
      </c>
      <c r="E364" s="5">
        <f>D364-C364</f>
        <v/>
      </c>
      <c r="F364" s="3">
        <f>(E364-F363)*$I$3+F363</f>
        <v/>
      </c>
      <c r="G364" s="5">
        <f>E364-F364</f>
        <v/>
      </c>
    </row>
    <row customHeight="1" ht="15.75" r="365" s="13">
      <c r="A365" s="2">
        <f>A364+1</f>
        <v/>
      </c>
      <c r="B365" t="n">
        <v>2.68</v>
      </c>
      <c r="C365" s="6">
        <f>(B365-C364)*$G$3+C364</f>
        <v/>
      </c>
      <c r="D365" s="5">
        <f>(B365-D364)*$H$3+D364</f>
        <v/>
      </c>
      <c r="E365" s="5">
        <f>D365-C365</f>
        <v/>
      </c>
      <c r="F365" s="3">
        <f>(E365-F364)*$I$3+F364</f>
        <v/>
      </c>
      <c r="G365" s="5">
        <f>E365-F365</f>
        <v/>
      </c>
    </row>
    <row customHeight="1" ht="15.75" r="366" s="13">
      <c r="A366" s="2">
        <f>A365+1</f>
        <v/>
      </c>
      <c r="B366" t="n">
        <v>2.68</v>
      </c>
      <c r="C366" s="6">
        <f>(B366-C365)*$G$3+C365</f>
        <v/>
      </c>
      <c r="D366" s="5">
        <f>(B366-D365)*$H$3+D365</f>
        <v/>
      </c>
      <c r="E366" s="5">
        <f>D366-C366</f>
        <v/>
      </c>
      <c r="F366" s="3">
        <f>(E366-F365)*$I$3+F365</f>
        <v/>
      </c>
      <c r="G366" s="5">
        <f>E366-F366</f>
        <v/>
      </c>
    </row>
    <row customHeight="1" ht="15.75" r="367" s="13">
      <c r="A367" s="2">
        <f>A366+1</f>
        <v/>
      </c>
      <c r="B367" t="n">
        <v>2.68</v>
      </c>
      <c r="C367" s="6">
        <f>(B367-C366)*$G$3+C366</f>
        <v/>
      </c>
      <c r="D367" s="5">
        <f>(B367-D366)*$H$3+D366</f>
        <v/>
      </c>
      <c r="E367" s="5">
        <f>D367-C367</f>
        <v/>
      </c>
      <c r="F367" s="3">
        <f>(E367-F366)*$I$3+F366</f>
        <v/>
      </c>
      <c r="G367" s="5">
        <f>E367-F367</f>
        <v/>
      </c>
    </row>
    <row customHeight="1" ht="15.75" r="368" s="13">
      <c r="A368" s="2">
        <f>A367+1</f>
        <v/>
      </c>
      <c r="B368" t="n">
        <v>2.68</v>
      </c>
      <c r="C368" s="6">
        <f>(B368-C367)*$G$3+C367</f>
        <v/>
      </c>
      <c r="D368" s="5">
        <f>(B368-D367)*$H$3+D367</f>
        <v/>
      </c>
      <c r="E368" s="5">
        <f>D368-C368</f>
        <v/>
      </c>
      <c r="F368" s="3">
        <f>(E368-F367)*$I$3+F367</f>
        <v/>
      </c>
      <c r="G368" s="5">
        <f>E368-F368</f>
        <v/>
      </c>
    </row>
    <row customHeight="1" ht="15.75" r="369" s="13">
      <c r="A369" s="2">
        <f>A368+1</f>
        <v/>
      </c>
      <c r="B369" t="n">
        <v>2.68</v>
      </c>
      <c r="C369" s="6">
        <f>(B369-C368)*$G$3+C368</f>
        <v/>
      </c>
      <c r="D369" s="5">
        <f>(B369-D368)*$H$3+D368</f>
        <v/>
      </c>
      <c r="E369" s="5">
        <f>D369-C369</f>
        <v/>
      </c>
      <c r="F369" s="3">
        <f>(E369-F368)*$I$3+F368</f>
        <v/>
      </c>
      <c r="G369" s="5">
        <f>E369-F369</f>
        <v/>
      </c>
    </row>
    <row customHeight="1" ht="15.75" r="370" s="13">
      <c r="A370" s="2">
        <f>A369+1</f>
        <v/>
      </c>
      <c r="B370" t="n">
        <v>2.68</v>
      </c>
      <c r="C370" s="6">
        <f>(B370-C369)*$G$3+C369</f>
        <v/>
      </c>
      <c r="D370" s="5">
        <f>(B370-D369)*$H$3+D369</f>
        <v/>
      </c>
      <c r="E370" s="5">
        <f>D370-C370</f>
        <v/>
      </c>
      <c r="F370" s="3">
        <f>(E370-F369)*$I$3+F369</f>
        <v/>
      </c>
      <c r="G370" s="5">
        <f>E370-F370</f>
        <v/>
      </c>
    </row>
    <row customHeight="1" ht="15.75" r="371" s="13">
      <c r="A371" s="2">
        <f>A370+1</f>
        <v/>
      </c>
      <c r="B371" t="n">
        <v>2.68</v>
      </c>
      <c r="C371" s="6">
        <f>(B371-C370)*$G$3+C370</f>
        <v/>
      </c>
      <c r="D371" s="5">
        <f>(B371-D370)*$H$3+D370</f>
        <v/>
      </c>
      <c r="E371" s="5">
        <f>D371-C371</f>
        <v/>
      </c>
      <c r="F371" s="3">
        <f>(E371-F370)*$I$3+F370</f>
        <v/>
      </c>
      <c r="G371" s="5">
        <f>E371-F371</f>
        <v/>
      </c>
    </row>
    <row customHeight="1" ht="15.75" r="372" s="13">
      <c r="A372" s="2">
        <f>A371+1</f>
        <v/>
      </c>
      <c r="B372" t="n">
        <v>2.68</v>
      </c>
      <c r="C372" s="6">
        <f>(B372-C371)*$G$3+C371</f>
        <v/>
      </c>
      <c r="D372" s="5">
        <f>(B372-D371)*$H$3+D371</f>
        <v/>
      </c>
      <c r="E372" s="5">
        <f>D372-C372</f>
        <v/>
      </c>
      <c r="F372" s="3">
        <f>(E372-F371)*$I$3+F371</f>
        <v/>
      </c>
      <c r="G372" s="5">
        <f>E372-F372</f>
        <v/>
      </c>
    </row>
    <row customHeight="1" ht="15.75" r="373" s="13">
      <c r="A373" s="2">
        <f>A372+1</f>
        <v/>
      </c>
      <c r="B373" t="n">
        <v>2.68</v>
      </c>
      <c r="C373" s="6">
        <f>(B373-C372)*$G$3+C372</f>
        <v/>
      </c>
      <c r="D373" s="5">
        <f>(B373-D372)*$H$3+D372</f>
        <v/>
      </c>
      <c r="E373" s="5">
        <f>D373-C373</f>
        <v/>
      </c>
      <c r="F373" s="3">
        <f>(E373-F372)*$I$3+F372</f>
        <v/>
      </c>
      <c r="G373" s="5">
        <f>E373-F373</f>
        <v/>
      </c>
    </row>
    <row customHeight="1" ht="15.75" r="374" s="13">
      <c r="A374" s="2">
        <f>A373+1</f>
        <v/>
      </c>
      <c r="B374" t="n">
        <v>2.68</v>
      </c>
      <c r="C374" s="6">
        <f>(B374-C373)*$G$3+C373</f>
        <v/>
      </c>
      <c r="D374" s="5">
        <f>(B374-D373)*$H$3+D373</f>
        <v/>
      </c>
      <c r="E374" s="5">
        <f>D374-C374</f>
        <v/>
      </c>
      <c r="F374" s="3">
        <f>(E374-F373)*$I$3+F373</f>
        <v/>
      </c>
      <c r="G374" s="5">
        <f>E374-F374</f>
        <v/>
      </c>
    </row>
    <row customHeight="1" ht="15.75" r="375" s="13">
      <c r="A375" s="2">
        <f>A374+1</f>
        <v/>
      </c>
      <c r="B375" t="n">
        <v>2.68</v>
      </c>
      <c r="C375" s="6">
        <f>(B375-C374)*$G$3+C374</f>
        <v/>
      </c>
      <c r="D375" s="5">
        <f>(B375-D374)*$H$3+D374</f>
        <v/>
      </c>
      <c r="E375" s="5">
        <f>D375-C375</f>
        <v/>
      </c>
      <c r="F375" s="3">
        <f>(E375-F374)*$I$3+F374</f>
        <v/>
      </c>
      <c r="G375" s="5">
        <f>E375-F375</f>
        <v/>
      </c>
    </row>
    <row customHeight="1" ht="15.75" r="376" s="13">
      <c r="A376" s="2">
        <f>A375+1</f>
        <v/>
      </c>
      <c r="B376" t="n">
        <v>2.68</v>
      </c>
      <c r="C376" s="6">
        <f>(B376-C375)*$G$3+C375</f>
        <v/>
      </c>
      <c r="D376" s="5">
        <f>(B376-D375)*$H$3+D375</f>
        <v/>
      </c>
      <c r="E376" s="5">
        <f>D376-C376</f>
        <v/>
      </c>
      <c r="F376" s="3">
        <f>(E376-F375)*$I$3+F375</f>
        <v/>
      </c>
      <c r="G376" s="5">
        <f>E376-F376</f>
        <v/>
      </c>
    </row>
    <row customHeight="1" ht="15.75" r="377" s="13">
      <c r="A377" s="2">
        <f>A376+1</f>
        <v/>
      </c>
      <c r="B377" t="n">
        <v>2.68</v>
      </c>
      <c r="C377" s="6">
        <f>(B377-C376)*$G$3+C376</f>
        <v/>
      </c>
      <c r="D377" s="5">
        <f>(B377-D376)*$H$3+D376</f>
        <v/>
      </c>
      <c r="E377" s="5">
        <f>D377-C377</f>
        <v/>
      </c>
      <c r="F377" s="3">
        <f>(E377-F376)*$I$3+F376</f>
        <v/>
      </c>
      <c r="G377" s="5">
        <f>E377-F377</f>
        <v/>
      </c>
    </row>
    <row customHeight="1" ht="15.75" r="378" s="13">
      <c r="A378" s="2">
        <f>A377+1</f>
        <v/>
      </c>
      <c r="B378" t="n">
        <v>2.68</v>
      </c>
      <c r="C378" s="6">
        <f>(B378-C377)*$G$3+C377</f>
        <v/>
      </c>
      <c r="D378" s="5">
        <f>(B378-D377)*$H$3+D377</f>
        <v/>
      </c>
      <c r="E378" s="5">
        <f>D378-C378</f>
        <v/>
      </c>
      <c r="F378" s="3">
        <f>(E378-F377)*$I$3+F377</f>
        <v/>
      </c>
      <c r="G378" s="5">
        <f>E378-F378</f>
        <v/>
      </c>
    </row>
    <row customHeight="1" ht="15.75" r="379" s="13">
      <c r="A379" s="2">
        <f>A378+1</f>
        <v/>
      </c>
      <c r="B379" t="n">
        <v>2.68</v>
      </c>
      <c r="C379" s="6">
        <f>(B379-C378)*$G$3+C378</f>
        <v/>
      </c>
      <c r="D379" s="5">
        <f>(B379-D378)*$H$3+D378</f>
        <v/>
      </c>
      <c r="E379" s="5">
        <f>D379-C379</f>
        <v/>
      </c>
      <c r="F379" s="3">
        <f>(E379-F378)*$I$3+F378</f>
        <v/>
      </c>
      <c r="G379" s="5">
        <f>E379-F379</f>
        <v/>
      </c>
    </row>
    <row customHeight="1" ht="15.75" r="380" s="13">
      <c r="A380" s="2">
        <f>A379+1</f>
        <v/>
      </c>
      <c r="B380" t="n">
        <v>2.68</v>
      </c>
      <c r="C380" s="6">
        <f>(B380-C379)*$G$3+C379</f>
        <v/>
      </c>
      <c r="D380" s="5">
        <f>(B380-D379)*$H$3+D379</f>
        <v/>
      </c>
      <c r="E380" s="5">
        <f>D380-C380</f>
        <v/>
      </c>
      <c r="F380" s="3">
        <f>(E380-F379)*$I$3+F379</f>
        <v/>
      </c>
      <c r="G380" s="5">
        <f>E380-F380</f>
        <v/>
      </c>
    </row>
    <row customHeight="1" ht="15.75" r="381" s="13">
      <c r="A381" s="2">
        <f>A380+1</f>
        <v/>
      </c>
      <c r="B381" t="n">
        <v>2.68</v>
      </c>
      <c r="C381" s="6">
        <f>(B381-C380)*$G$3+C380</f>
        <v/>
      </c>
      <c r="D381" s="5">
        <f>(B381-D380)*$H$3+D380</f>
        <v/>
      </c>
      <c r="E381" s="5">
        <f>D381-C381</f>
        <v/>
      </c>
      <c r="F381" s="3">
        <f>(E381-F380)*$I$3+F380</f>
        <v/>
      </c>
      <c r="G381" s="5">
        <f>E381-F381</f>
        <v/>
      </c>
    </row>
    <row customHeight="1" ht="15.75" r="382" s="13">
      <c r="A382" s="2">
        <f>A381+1</f>
        <v/>
      </c>
      <c r="B382" t="n">
        <v>2.68</v>
      </c>
      <c r="C382" s="6">
        <f>(B382-C381)*$G$3+C381</f>
        <v/>
      </c>
      <c r="D382" s="5">
        <f>(B382-D381)*$H$3+D381</f>
        <v/>
      </c>
      <c r="E382" s="5">
        <f>D382-C382</f>
        <v/>
      </c>
      <c r="F382" s="3">
        <f>(E382-F381)*$I$3+F381</f>
        <v/>
      </c>
      <c r="G382" s="5">
        <f>E382-F382</f>
        <v/>
      </c>
    </row>
    <row customHeight="1" ht="15.75" r="383" s="13">
      <c r="A383" s="2">
        <f>A382+1</f>
        <v/>
      </c>
      <c r="B383" t="n">
        <v>2.68</v>
      </c>
      <c r="C383" s="6">
        <f>(B383-C382)*$G$3+C382</f>
        <v/>
      </c>
      <c r="D383" s="5">
        <f>(B383-D382)*$H$3+D382</f>
        <v/>
      </c>
      <c r="E383" s="5">
        <f>D383-C383</f>
        <v/>
      </c>
      <c r="F383" s="3">
        <f>(E383-F382)*$I$3+F382</f>
        <v/>
      </c>
      <c r="G383" s="5">
        <f>E383-F383</f>
        <v/>
      </c>
    </row>
    <row customHeight="1" ht="15.75" r="384" s="13">
      <c r="A384" s="2">
        <f>A383+1</f>
        <v/>
      </c>
      <c r="B384" t="n">
        <v>2.68</v>
      </c>
      <c r="C384" s="6">
        <f>(B384-C383)*$G$3+C383</f>
        <v/>
      </c>
      <c r="D384" s="5">
        <f>(B384-D383)*$H$3+D383</f>
        <v/>
      </c>
      <c r="E384" s="5">
        <f>D384-C384</f>
        <v/>
      </c>
      <c r="F384" s="3">
        <f>(E384-F383)*$I$3+F383</f>
        <v/>
      </c>
      <c r="G384" s="5">
        <f>E384-F384</f>
        <v/>
      </c>
    </row>
    <row customHeight="1" ht="15.75" r="385" s="13">
      <c r="A385" s="2">
        <f>A384+1</f>
        <v/>
      </c>
      <c r="B385" t="n">
        <v>2.68</v>
      </c>
      <c r="C385" s="6">
        <f>(B385-C384)*$G$3+C384</f>
        <v/>
      </c>
      <c r="D385" s="5">
        <f>(B385-D384)*$H$3+D384</f>
        <v/>
      </c>
      <c r="E385" s="5">
        <f>D385-C385</f>
        <v/>
      </c>
      <c r="F385" s="3">
        <f>(E385-F384)*$I$3+F384</f>
        <v/>
      </c>
      <c r="G385" s="5">
        <f>E385-F385</f>
        <v/>
      </c>
    </row>
    <row customHeight="1" ht="15.75" r="386" s="13">
      <c r="A386" s="2">
        <f>A385+1</f>
        <v/>
      </c>
      <c r="B386" t="n">
        <v>2.68</v>
      </c>
      <c r="C386" s="6">
        <f>(B386-C385)*$G$3+C385</f>
        <v/>
      </c>
      <c r="D386" s="5">
        <f>(B386-D385)*$H$3+D385</f>
        <v/>
      </c>
      <c r="E386" s="5">
        <f>D386-C386</f>
        <v/>
      </c>
      <c r="F386" s="3">
        <f>(E386-F385)*$I$3+F385</f>
        <v/>
      </c>
      <c r="G386" s="5">
        <f>E386-F386</f>
        <v/>
      </c>
    </row>
    <row customHeight="1" ht="15.75" r="387" s="13">
      <c r="A387" s="2">
        <f>A386+1</f>
        <v/>
      </c>
      <c r="B387" t="n">
        <v>2.68</v>
      </c>
      <c r="C387" s="6">
        <f>(B387-C386)*$G$3+C386</f>
        <v/>
      </c>
      <c r="D387" s="5">
        <f>(B387-D386)*$H$3+D386</f>
        <v/>
      </c>
      <c r="E387" s="5">
        <f>D387-C387</f>
        <v/>
      </c>
      <c r="F387" s="3">
        <f>(E387-F386)*$I$3+F386</f>
        <v/>
      </c>
      <c r="G387" s="5">
        <f>E387-F387</f>
        <v/>
      </c>
    </row>
    <row customHeight="1" ht="15.75" r="388" s="13">
      <c r="A388" s="2">
        <f>A387+1</f>
        <v/>
      </c>
      <c r="B388" t="n">
        <v>2.68</v>
      </c>
      <c r="C388" s="6">
        <f>(B388-C387)*$G$3+C387</f>
        <v/>
      </c>
      <c r="D388" s="5">
        <f>(B388-D387)*$H$3+D387</f>
        <v/>
      </c>
      <c r="E388" s="5">
        <f>D388-C388</f>
        <v/>
      </c>
      <c r="F388" s="3">
        <f>(E388-F387)*$I$3+F387</f>
        <v/>
      </c>
      <c r="G388" s="5">
        <f>E388-F388</f>
        <v/>
      </c>
    </row>
    <row customHeight="1" ht="15.75" r="389" s="13">
      <c r="A389" s="2">
        <f>A388+1</f>
        <v/>
      </c>
      <c r="B389" t="n">
        <v>2.68</v>
      </c>
      <c r="C389" s="6">
        <f>(B389-C388)*$G$3+C388</f>
        <v/>
      </c>
      <c r="D389" s="5">
        <f>(B389-D388)*$H$3+D388</f>
        <v/>
      </c>
      <c r="E389" s="5">
        <f>D389-C389</f>
        <v/>
      </c>
      <c r="F389" s="3">
        <f>(E389-F388)*$I$3+F388</f>
        <v/>
      </c>
      <c r="G389" s="5">
        <f>E389-F389</f>
        <v/>
      </c>
    </row>
    <row customHeight="1" ht="15.75" r="390" s="13">
      <c r="A390" s="2">
        <f>A389+1</f>
        <v/>
      </c>
      <c r="B390" t="n">
        <v>2.68</v>
      </c>
      <c r="C390" s="6">
        <f>(B390-C389)*$G$3+C389</f>
        <v/>
      </c>
      <c r="D390" s="5">
        <f>(B390-D389)*$H$3+D389</f>
        <v/>
      </c>
      <c r="E390" s="5">
        <f>D390-C390</f>
        <v/>
      </c>
      <c r="F390" s="3">
        <f>(E390-F389)*$I$3+F389</f>
        <v/>
      </c>
      <c r="G390" s="5">
        <f>E390-F390</f>
        <v/>
      </c>
    </row>
    <row customHeight="1" ht="15.75" r="391" s="13">
      <c r="A391" s="2">
        <f>A390+1</f>
        <v/>
      </c>
      <c r="B391" t="n">
        <v>2.68</v>
      </c>
      <c r="C391" s="6">
        <f>(B391-C390)*$G$3+C390</f>
        <v/>
      </c>
      <c r="D391" s="5">
        <f>(B391-D390)*$H$3+D390</f>
        <v/>
      </c>
      <c r="E391" s="5">
        <f>D391-C391</f>
        <v/>
      </c>
      <c r="F391" s="3">
        <f>(E391-F390)*$I$3+F390</f>
        <v/>
      </c>
      <c r="G391" s="5">
        <f>E391-F391</f>
        <v/>
      </c>
    </row>
    <row customHeight="1" ht="15.75" r="392" s="13">
      <c r="A392" s="2">
        <f>A391+1</f>
        <v/>
      </c>
      <c r="B392" t="n">
        <v>2.68</v>
      </c>
      <c r="C392" s="6">
        <f>(B392-C391)*$G$3+C391</f>
        <v/>
      </c>
      <c r="D392" s="5">
        <f>(B392-D391)*$H$3+D391</f>
        <v/>
      </c>
      <c r="E392" s="5">
        <f>D392-C392</f>
        <v/>
      </c>
      <c r="F392" s="3">
        <f>(E392-F391)*$I$3+F391</f>
        <v/>
      </c>
      <c r="G392" s="5">
        <f>E392-F392</f>
        <v/>
      </c>
    </row>
    <row customHeight="1" ht="15.75" r="393" s="13">
      <c r="A393" s="2">
        <f>A392+1</f>
        <v/>
      </c>
      <c r="B393" t="n">
        <v>2.68</v>
      </c>
      <c r="C393" s="6">
        <f>(B393-C392)*$G$3+C392</f>
        <v/>
      </c>
      <c r="D393" s="5">
        <f>(B393-D392)*$H$3+D392</f>
        <v/>
      </c>
      <c r="E393" s="5">
        <f>D393-C393</f>
        <v/>
      </c>
      <c r="F393" s="3">
        <f>(E393-F392)*$I$3+F392</f>
        <v/>
      </c>
      <c r="G393" s="5">
        <f>E393-F393</f>
        <v/>
      </c>
    </row>
    <row customHeight="1" ht="15.75" r="394" s="13">
      <c r="A394" s="2">
        <f>A393+1</f>
        <v/>
      </c>
      <c r="B394" t="n">
        <v>2.68</v>
      </c>
      <c r="C394" s="6">
        <f>(B394-C393)*$G$3+C393</f>
        <v/>
      </c>
      <c r="D394" s="5">
        <f>(B394-D393)*$H$3+D393</f>
        <v/>
      </c>
      <c r="E394" s="5">
        <f>D394-C394</f>
        <v/>
      </c>
      <c r="F394" s="3">
        <f>(E394-F393)*$I$3+F393</f>
        <v/>
      </c>
      <c r="G394" s="5">
        <f>E394-F394</f>
        <v/>
      </c>
    </row>
    <row customHeight="1" ht="15.75" r="395" s="13">
      <c r="A395" s="2">
        <f>A394+1</f>
        <v/>
      </c>
      <c r="B395" t="n">
        <v>2.68</v>
      </c>
      <c r="C395" s="6">
        <f>(B395-C394)*$G$3+C394</f>
        <v/>
      </c>
      <c r="D395" s="5">
        <f>(B395-D394)*$H$3+D394</f>
        <v/>
      </c>
      <c r="E395" s="5">
        <f>D395-C395</f>
        <v/>
      </c>
      <c r="F395" s="3">
        <f>(E395-F394)*$I$3+F394</f>
        <v/>
      </c>
      <c r="G395" s="5">
        <f>E395-F395</f>
        <v/>
      </c>
    </row>
    <row customHeight="1" ht="15.75" r="396" s="13">
      <c r="A396" s="2">
        <f>A395+1</f>
        <v/>
      </c>
      <c r="B396" t="n">
        <v>2.68</v>
      </c>
      <c r="C396" s="6">
        <f>(B396-C395)*$G$3+C395</f>
        <v/>
      </c>
      <c r="D396" s="5">
        <f>(B396-D395)*$H$3+D395</f>
        <v/>
      </c>
      <c r="E396" s="5">
        <f>D396-C396</f>
        <v/>
      </c>
      <c r="F396" s="3">
        <f>(E396-F395)*$I$3+F395</f>
        <v/>
      </c>
      <c r="G396" s="5">
        <f>E396-F396</f>
        <v/>
      </c>
    </row>
    <row customHeight="1" ht="15.75" r="397" s="13">
      <c r="A397" s="2">
        <f>A396+1</f>
        <v/>
      </c>
      <c r="B397" t="n">
        <v>2.68</v>
      </c>
      <c r="C397" s="6">
        <f>(B397-C396)*$G$3+C396</f>
        <v/>
      </c>
      <c r="D397" s="5">
        <f>(B397-D396)*$H$3+D396</f>
        <v/>
      </c>
      <c r="E397" s="5">
        <f>D397-C397</f>
        <v/>
      </c>
      <c r="F397" s="3">
        <f>(E397-F396)*$I$3+F396</f>
        <v/>
      </c>
      <c r="G397" s="5">
        <f>E397-F397</f>
        <v/>
      </c>
    </row>
    <row customHeight="1" ht="15.75" r="398" s="13">
      <c r="A398" s="2">
        <f>A397+1</f>
        <v/>
      </c>
      <c r="B398" t="n">
        <v>2.68</v>
      </c>
      <c r="C398" s="6">
        <f>(B398-C397)*$G$3+C397</f>
        <v/>
      </c>
      <c r="D398" s="5">
        <f>(B398-D397)*$H$3+D397</f>
        <v/>
      </c>
      <c r="E398" s="5">
        <f>D398-C398</f>
        <v/>
      </c>
      <c r="F398" s="3">
        <f>(E398-F397)*$I$3+F397</f>
        <v/>
      </c>
      <c r="G398" s="5">
        <f>E398-F398</f>
        <v/>
      </c>
    </row>
    <row customHeight="1" ht="15.75" r="399" s="13">
      <c r="A399" s="2">
        <f>A398+1</f>
        <v/>
      </c>
      <c r="B399" t="n">
        <v>2.68</v>
      </c>
      <c r="C399" s="6">
        <f>(B399-C398)*$G$3+C398</f>
        <v/>
      </c>
      <c r="D399" s="5">
        <f>(B399-D398)*$H$3+D398</f>
        <v/>
      </c>
      <c r="E399" s="5">
        <f>D399-C399</f>
        <v/>
      </c>
      <c r="F399" s="3">
        <f>(E399-F398)*$I$3+F398</f>
        <v/>
      </c>
      <c r="G399" s="5">
        <f>E399-F399</f>
        <v/>
      </c>
    </row>
    <row customHeight="1" ht="15.75" r="400" s="13">
      <c r="A400" s="2">
        <f>A399+1</f>
        <v/>
      </c>
      <c r="B400" t="n">
        <v>2.68</v>
      </c>
      <c r="C400" s="6">
        <f>(B400-C399)*$G$3+C399</f>
        <v/>
      </c>
      <c r="D400" s="5">
        <f>(B400-D399)*$H$3+D399</f>
        <v/>
      </c>
      <c r="E400" s="5">
        <f>D400-C400</f>
        <v/>
      </c>
      <c r="F400" s="3">
        <f>(E400-F399)*$I$3+F399</f>
        <v/>
      </c>
      <c r="G400" s="5">
        <f>E400-F400</f>
        <v/>
      </c>
    </row>
    <row customHeight="1" ht="15.75" r="401" s="13">
      <c r="A401" s="2">
        <f>A400+1</f>
        <v/>
      </c>
      <c r="B401" t="n">
        <v>2.68</v>
      </c>
      <c r="C401" s="6">
        <f>(B401-C400)*$G$3+C400</f>
        <v/>
      </c>
      <c r="D401" s="5">
        <f>(B401-D400)*$H$3+D400</f>
        <v/>
      </c>
      <c r="E401" s="5">
        <f>D401-C401</f>
        <v/>
      </c>
      <c r="F401" s="3">
        <f>(E401-F400)*$I$3+F400</f>
        <v/>
      </c>
      <c r="G401" s="5">
        <f>E401-F401</f>
        <v/>
      </c>
    </row>
    <row customHeight="1" ht="15.75" r="402" s="13">
      <c r="A402" s="2">
        <f>A401+1</f>
        <v/>
      </c>
      <c r="B402" t="n">
        <v>2.68</v>
      </c>
      <c r="C402" s="6">
        <f>(B402-C401)*$G$3+C401</f>
        <v/>
      </c>
      <c r="D402" s="5">
        <f>(B402-D401)*$H$3+D401</f>
        <v/>
      </c>
      <c r="E402" s="5">
        <f>D402-C402</f>
        <v/>
      </c>
      <c r="F402" s="3">
        <f>(E402-F401)*$I$3+F401</f>
        <v/>
      </c>
      <c r="G402" s="5">
        <f>E402-F402</f>
        <v/>
      </c>
    </row>
    <row customHeight="1" ht="15.75" r="403" s="13">
      <c r="A403" s="2">
        <f>A402+1</f>
        <v/>
      </c>
      <c r="B403" t="n">
        <v>2.68</v>
      </c>
      <c r="C403" s="6">
        <f>(B403-C402)*$G$3+C402</f>
        <v/>
      </c>
      <c r="D403" s="5">
        <f>(B403-D402)*$H$3+D402</f>
        <v/>
      </c>
      <c r="E403" s="5">
        <f>D403-C403</f>
        <v/>
      </c>
      <c r="F403" s="3">
        <f>(E403-F402)*$I$3+F402</f>
        <v/>
      </c>
      <c r="G403" s="5">
        <f>E403-F403</f>
        <v/>
      </c>
    </row>
    <row customHeight="1" ht="15.75" r="404" s="13">
      <c r="A404" s="2">
        <f>A403+1</f>
        <v/>
      </c>
      <c r="B404" t="n">
        <v>2.68</v>
      </c>
      <c r="C404" s="6">
        <f>(B404-C403)*$G$3+C403</f>
        <v/>
      </c>
      <c r="D404" s="5">
        <f>(B404-D403)*$H$3+D403</f>
        <v/>
      </c>
      <c r="E404" s="5">
        <f>D404-C404</f>
        <v/>
      </c>
      <c r="F404" s="3">
        <f>(E404-F403)*$I$3+F403</f>
        <v/>
      </c>
      <c r="G404" s="5">
        <f>E404-F404</f>
        <v/>
      </c>
    </row>
    <row customHeight="1" ht="15.75" r="405" s="13">
      <c r="A405" s="2">
        <f>A404+1</f>
        <v/>
      </c>
      <c r="B405" t="n">
        <v>2.68</v>
      </c>
      <c r="C405" s="6">
        <f>(B405-C404)*$G$3+C404</f>
        <v/>
      </c>
      <c r="D405" s="5">
        <f>(B405-D404)*$H$3+D404</f>
        <v/>
      </c>
      <c r="E405" s="5">
        <f>D405-C405</f>
        <v/>
      </c>
      <c r="F405" s="3">
        <f>(E405-F404)*$I$3+F404</f>
        <v/>
      </c>
      <c r="G405" s="5">
        <f>E405-F405</f>
        <v/>
      </c>
    </row>
    <row customHeight="1" ht="15.75" r="406" s="13">
      <c r="A406" s="2">
        <f>A405+1</f>
        <v/>
      </c>
      <c r="B406" t="n">
        <v>2.68</v>
      </c>
      <c r="C406" s="6">
        <f>(B406-C405)*$G$3+C405</f>
        <v/>
      </c>
      <c r="D406" s="5">
        <f>(B406-D405)*$H$3+D405</f>
        <v/>
      </c>
      <c r="E406" s="5">
        <f>D406-C406</f>
        <v/>
      </c>
      <c r="F406" s="3">
        <f>(E406-F405)*$I$3+F405</f>
        <v/>
      </c>
      <c r="G406" s="5">
        <f>E406-F406</f>
        <v/>
      </c>
    </row>
    <row customHeight="1" ht="15.75" r="407" s="13">
      <c r="A407" s="2">
        <f>A406+1</f>
        <v/>
      </c>
      <c r="B407" t="n">
        <v>2.68</v>
      </c>
      <c r="C407" s="6">
        <f>(B407-C406)*$G$3+C406</f>
        <v/>
      </c>
      <c r="D407" s="5">
        <f>(B407-D406)*$H$3+D406</f>
        <v/>
      </c>
      <c r="E407" s="5">
        <f>D407-C407</f>
        <v/>
      </c>
      <c r="F407" s="3">
        <f>(E407-F406)*$I$3+F406</f>
        <v/>
      </c>
      <c r="G407" s="5">
        <f>E407-F407</f>
        <v/>
      </c>
    </row>
    <row customHeight="1" ht="15.75" r="408" s="13">
      <c r="A408" s="2">
        <f>A407+1</f>
        <v/>
      </c>
      <c r="B408" t="n">
        <v>2.68</v>
      </c>
      <c r="C408" s="6">
        <f>(B408-C407)*$G$3+C407</f>
        <v/>
      </c>
      <c r="D408" s="5">
        <f>(B408-D407)*$H$3+D407</f>
        <v/>
      </c>
      <c r="E408" s="5">
        <f>D408-C408</f>
        <v/>
      </c>
      <c r="F408" s="3">
        <f>(E408-F407)*$I$3+F407</f>
        <v/>
      </c>
      <c r="G408" s="5">
        <f>E408-F408</f>
        <v/>
      </c>
    </row>
    <row customHeight="1" ht="15.75" r="409" s="13">
      <c r="A409" s="2">
        <f>A408+1</f>
        <v/>
      </c>
      <c r="B409" t="n">
        <v>2.68</v>
      </c>
      <c r="C409" s="6">
        <f>(B409-C408)*$G$3+C408</f>
        <v/>
      </c>
      <c r="D409" s="5">
        <f>(B409-D408)*$H$3+D408</f>
        <v/>
      </c>
      <c r="E409" s="5">
        <f>D409-C409</f>
        <v/>
      </c>
      <c r="F409" s="3">
        <f>(E409-F408)*$I$3+F408</f>
        <v/>
      </c>
      <c r="G409" s="5">
        <f>E409-F409</f>
        <v/>
      </c>
    </row>
    <row customHeight="1" ht="15.75" r="410" s="13">
      <c r="A410" s="2">
        <f>A409+1</f>
        <v/>
      </c>
      <c r="B410" t="n">
        <v>2.68</v>
      </c>
      <c r="C410" s="6">
        <f>(B410-C409)*$G$3+C409</f>
        <v/>
      </c>
      <c r="D410" s="5">
        <f>(B410-D409)*$H$3+D409</f>
        <v/>
      </c>
      <c r="E410" s="5">
        <f>D410-C410</f>
        <v/>
      </c>
      <c r="F410" s="3">
        <f>(E410-F409)*$I$3+F409</f>
        <v/>
      </c>
      <c r="G410" s="5">
        <f>E410-F410</f>
        <v/>
      </c>
    </row>
    <row customHeight="1" ht="15.75" r="411" s="13">
      <c r="A411" s="2">
        <f>A410+1</f>
        <v/>
      </c>
      <c r="B411" t="n">
        <v>2.68</v>
      </c>
      <c r="C411" s="6">
        <f>(B411-C410)*$G$3+C410</f>
        <v/>
      </c>
      <c r="D411" s="5">
        <f>(B411-D410)*$H$3+D410</f>
        <v/>
      </c>
      <c r="E411" s="5">
        <f>D411-C411</f>
        <v/>
      </c>
      <c r="F411" s="3">
        <f>(E411-F410)*$I$3+F410</f>
        <v/>
      </c>
      <c r="G411" s="5">
        <f>E411-F411</f>
        <v/>
      </c>
    </row>
    <row customHeight="1" ht="15.75" r="412" s="13">
      <c r="A412" s="2">
        <f>A411+1</f>
        <v/>
      </c>
      <c r="B412" t="n">
        <v>2.68</v>
      </c>
      <c r="C412" s="6">
        <f>(B412-C411)*$G$3+C411</f>
        <v/>
      </c>
      <c r="D412" s="5">
        <f>(B412-D411)*$H$3+D411</f>
        <v/>
      </c>
      <c r="E412" s="5">
        <f>D412-C412</f>
        <v/>
      </c>
      <c r="F412" s="3">
        <f>(E412-F411)*$I$3+F411</f>
        <v/>
      </c>
      <c r="G412" s="5">
        <f>E412-F412</f>
        <v/>
      </c>
    </row>
    <row customHeight="1" ht="15.75" r="413" s="13">
      <c r="A413" s="2">
        <f>A412+1</f>
        <v/>
      </c>
      <c r="B413" t="n">
        <v>2.68</v>
      </c>
      <c r="C413" s="6">
        <f>(B413-C412)*$G$3+C412</f>
        <v/>
      </c>
      <c r="D413" s="5">
        <f>(B413-D412)*$H$3+D412</f>
        <v/>
      </c>
      <c r="E413" s="5">
        <f>D413-C413</f>
        <v/>
      </c>
      <c r="F413" s="3">
        <f>(E413-F412)*$I$3+F412</f>
        <v/>
      </c>
      <c r="G413" s="5">
        <f>E413-F413</f>
        <v/>
      </c>
    </row>
    <row customHeight="1" ht="15.75" r="414" s="13">
      <c r="A414" s="2">
        <f>A413+1</f>
        <v/>
      </c>
      <c r="B414" t="n">
        <v>2.68</v>
      </c>
      <c r="C414" s="6">
        <f>(B414-C413)*$G$3+C413</f>
        <v/>
      </c>
      <c r="D414" s="5">
        <f>(B414-D413)*$H$3+D413</f>
        <v/>
      </c>
      <c r="E414" s="5">
        <f>D414-C414</f>
        <v/>
      </c>
      <c r="F414" s="3">
        <f>(E414-F413)*$I$3+F413</f>
        <v/>
      </c>
      <c r="G414" s="5">
        <f>E414-F414</f>
        <v/>
      </c>
    </row>
    <row customHeight="1" ht="15.75" r="415" s="13">
      <c r="A415" s="2">
        <f>A414+1</f>
        <v/>
      </c>
      <c r="B415" t="n">
        <v>2.68</v>
      </c>
      <c r="C415" s="6">
        <f>(B415-C414)*$G$3+C414</f>
        <v/>
      </c>
      <c r="D415" s="5">
        <f>(B415-D414)*$H$3+D414</f>
        <v/>
      </c>
      <c r="E415" s="5">
        <f>D415-C415</f>
        <v/>
      </c>
      <c r="F415" s="3">
        <f>(E415-F414)*$I$3+F414</f>
        <v/>
      </c>
      <c r="G415" s="5">
        <f>E415-F415</f>
        <v/>
      </c>
    </row>
    <row customHeight="1" ht="15.75" r="416" s="13">
      <c r="A416" s="2">
        <f>A415+1</f>
        <v/>
      </c>
      <c r="B416" t="n">
        <v>2.68</v>
      </c>
      <c r="C416" s="6">
        <f>(B416-C415)*$G$3+C415</f>
        <v/>
      </c>
      <c r="D416" s="5">
        <f>(B416-D415)*$H$3+D415</f>
        <v/>
      </c>
      <c r="E416" s="5">
        <f>D416-C416</f>
        <v/>
      </c>
      <c r="F416" s="3">
        <f>(E416-F415)*$I$3+F415</f>
        <v/>
      </c>
      <c r="G416" s="5">
        <f>E416-F416</f>
        <v/>
      </c>
    </row>
    <row customHeight="1" ht="15.75" r="417" s="13">
      <c r="A417" s="2">
        <f>A416+1</f>
        <v/>
      </c>
      <c r="B417" t="n">
        <v>2.68</v>
      </c>
      <c r="C417" s="6">
        <f>(B417-C416)*$G$3+C416</f>
        <v/>
      </c>
      <c r="D417" s="5">
        <f>(B417-D416)*$H$3+D416</f>
        <v/>
      </c>
      <c r="E417" s="5">
        <f>D417-C417</f>
        <v/>
      </c>
      <c r="F417" s="3">
        <f>(E417-F416)*$I$3+F416</f>
        <v/>
      </c>
      <c r="G417" s="5">
        <f>E417-F417</f>
        <v/>
      </c>
    </row>
    <row customHeight="1" ht="15.75" r="418" s="13">
      <c r="A418" s="2">
        <f>A417+1</f>
        <v/>
      </c>
      <c r="B418" t="n">
        <v>2.68</v>
      </c>
      <c r="C418" s="6">
        <f>(B418-C417)*$G$3+C417</f>
        <v/>
      </c>
      <c r="D418" s="5">
        <f>(B418-D417)*$H$3+D417</f>
        <v/>
      </c>
      <c r="E418" s="5">
        <f>D418-C418</f>
        <v/>
      </c>
      <c r="F418" s="3">
        <f>(E418-F417)*$I$3+F417</f>
        <v/>
      </c>
      <c r="G418" s="5">
        <f>E418-F418</f>
        <v/>
      </c>
    </row>
    <row customHeight="1" ht="15.75" r="419" s="13">
      <c r="A419" s="2">
        <f>A418+1</f>
        <v/>
      </c>
      <c r="B419" t="n">
        <v>2.68</v>
      </c>
      <c r="C419" s="6">
        <f>(B419-C418)*$G$3+C418</f>
        <v/>
      </c>
      <c r="D419" s="5">
        <f>(B419-D418)*$H$3+D418</f>
        <v/>
      </c>
      <c r="E419" s="5">
        <f>D419-C419</f>
        <v/>
      </c>
      <c r="F419" s="3">
        <f>(E419-F418)*$I$3+F418</f>
        <v/>
      </c>
      <c r="G419" s="5">
        <f>E419-F419</f>
        <v/>
      </c>
    </row>
    <row customHeight="1" ht="15.75" r="420" s="13">
      <c r="A420" s="2">
        <f>A419+1</f>
        <v/>
      </c>
      <c r="B420" t="n">
        <v>2.68</v>
      </c>
      <c r="C420" s="6">
        <f>(B420-C419)*$G$3+C419</f>
        <v/>
      </c>
      <c r="D420" s="5">
        <f>(B420-D419)*$H$3+D419</f>
        <v/>
      </c>
      <c r="E420" s="5">
        <f>D420-C420</f>
        <v/>
      </c>
      <c r="F420" s="3">
        <f>(E420-F419)*$I$3+F419</f>
        <v/>
      </c>
      <c r="G420" s="5">
        <f>E420-F420</f>
        <v/>
      </c>
    </row>
    <row customHeight="1" ht="15.75" r="421" s="13">
      <c r="A421" s="2">
        <f>A420+1</f>
        <v/>
      </c>
      <c r="B421" t="n">
        <v>2.68</v>
      </c>
      <c r="C421" s="6">
        <f>(B421-C420)*$G$3+C420</f>
        <v/>
      </c>
      <c r="D421" s="5">
        <f>(B421-D420)*$H$3+D420</f>
        <v/>
      </c>
      <c r="E421" s="5">
        <f>D421-C421</f>
        <v/>
      </c>
      <c r="F421" s="3">
        <f>(E421-F420)*$I$3+F420</f>
        <v/>
      </c>
      <c r="G421" s="5">
        <f>E421-F421</f>
        <v/>
      </c>
    </row>
    <row customHeight="1" ht="15.75" r="422" s="13">
      <c r="A422" s="2">
        <f>A421+1</f>
        <v/>
      </c>
      <c r="B422" t="n">
        <v>2.68</v>
      </c>
      <c r="C422" s="6">
        <f>(B422-C421)*$G$3+C421</f>
        <v/>
      </c>
      <c r="D422" s="5">
        <f>(B422-D421)*$H$3+D421</f>
        <v/>
      </c>
      <c r="E422" s="5">
        <f>D422-C422</f>
        <v/>
      </c>
      <c r="F422" s="3">
        <f>(E422-F421)*$I$3+F421</f>
        <v/>
      </c>
      <c r="G422" s="5">
        <f>E422-F422</f>
        <v/>
      </c>
    </row>
    <row customHeight="1" ht="15.75" r="423" s="13">
      <c r="A423" s="2">
        <f>A422+1</f>
        <v/>
      </c>
      <c r="B423" t="n">
        <v>2.68</v>
      </c>
      <c r="C423" s="6">
        <f>(B423-C422)*$G$3+C422</f>
        <v/>
      </c>
      <c r="D423" s="5">
        <f>(B423-D422)*$H$3+D422</f>
        <v/>
      </c>
      <c r="E423" s="5">
        <f>D423-C423</f>
        <v/>
      </c>
      <c r="F423" s="3">
        <f>(E423-F422)*$I$3+F422</f>
        <v/>
      </c>
      <c r="G423" s="5">
        <f>E423-F423</f>
        <v/>
      </c>
    </row>
    <row customHeight="1" ht="15.75" r="424" s="13">
      <c r="A424" s="2">
        <f>A423+1</f>
        <v/>
      </c>
      <c r="B424" t="n">
        <v>2.68</v>
      </c>
      <c r="C424" s="6">
        <f>(B424-C423)*$G$3+C423</f>
        <v/>
      </c>
      <c r="D424" s="5">
        <f>(B424-D423)*$H$3+D423</f>
        <v/>
      </c>
      <c r="E424" s="5">
        <f>D424-C424</f>
        <v/>
      </c>
      <c r="F424" s="3">
        <f>(E424-F423)*$I$3+F423</f>
        <v/>
      </c>
      <c r="G424" s="5">
        <f>E424-F424</f>
        <v/>
      </c>
    </row>
    <row customHeight="1" ht="15.75" r="425" s="13">
      <c r="A425" s="2">
        <f>A424+1</f>
        <v/>
      </c>
      <c r="B425" t="n">
        <v>2.68</v>
      </c>
      <c r="C425" s="6">
        <f>(B425-C424)*$G$3+C424</f>
        <v/>
      </c>
      <c r="D425" s="5">
        <f>(B425-D424)*$H$3+D424</f>
        <v/>
      </c>
      <c r="E425" s="5">
        <f>D425-C425</f>
        <v/>
      </c>
      <c r="F425" s="3">
        <f>(E425-F424)*$I$3+F424</f>
        <v/>
      </c>
      <c r="G425" s="5">
        <f>E425-F425</f>
        <v/>
      </c>
    </row>
    <row customHeight="1" ht="15.75" r="426" s="13">
      <c r="A426" s="2">
        <f>A425+1</f>
        <v/>
      </c>
      <c r="B426" t="n">
        <v>2.68</v>
      </c>
      <c r="C426" s="6">
        <f>(B426-C425)*$G$3+C425</f>
        <v/>
      </c>
      <c r="D426" s="5">
        <f>(B426-D425)*$H$3+D425</f>
        <v/>
      </c>
      <c r="E426" s="5">
        <f>D426-C426</f>
        <v/>
      </c>
      <c r="F426" s="3">
        <f>(E426-F425)*$I$3+F425</f>
        <v/>
      </c>
      <c r="G426" s="5">
        <f>E426-F426</f>
        <v/>
      </c>
    </row>
    <row customHeight="1" ht="15.75" r="427" s="13">
      <c r="A427" s="2">
        <f>A426+1</f>
        <v/>
      </c>
      <c r="B427" t="n">
        <v>2.68</v>
      </c>
      <c r="C427" s="6">
        <f>(B427-C426)*$G$3+C426</f>
        <v/>
      </c>
      <c r="D427" s="5">
        <f>(B427-D426)*$H$3+D426</f>
        <v/>
      </c>
      <c r="E427" s="5">
        <f>D427-C427</f>
        <v/>
      </c>
      <c r="F427" s="3">
        <f>(E427-F426)*$I$3+F426</f>
        <v/>
      </c>
      <c r="G427" s="5">
        <f>E427-F427</f>
        <v/>
      </c>
    </row>
    <row customHeight="1" ht="15.75" r="428" s="13">
      <c r="A428" s="2">
        <f>A427+1</f>
        <v/>
      </c>
      <c r="B428" t="n">
        <v>2.68</v>
      </c>
      <c r="C428" s="6">
        <f>(B428-C427)*$G$3+C427</f>
        <v/>
      </c>
      <c r="D428" s="5">
        <f>(B428-D427)*$H$3+D427</f>
        <v/>
      </c>
      <c r="E428" s="5">
        <f>D428-C428</f>
        <v/>
      </c>
      <c r="F428" s="3">
        <f>(E428-F427)*$I$3+F427</f>
        <v/>
      </c>
      <c r="G428" s="5">
        <f>E428-F428</f>
        <v/>
      </c>
    </row>
    <row customHeight="1" ht="15.75" r="429" s="13">
      <c r="A429" s="2">
        <f>A428+1</f>
        <v/>
      </c>
      <c r="B429" t="n">
        <v>2.68</v>
      </c>
      <c r="C429" s="6">
        <f>(B429-C428)*$G$3+C428</f>
        <v/>
      </c>
      <c r="D429" s="5">
        <f>(B429-D428)*$H$3+D428</f>
        <v/>
      </c>
      <c r="E429" s="5">
        <f>D429-C429</f>
        <v/>
      </c>
      <c r="F429" s="3">
        <f>(E429-F428)*$I$3+F428</f>
        <v/>
      </c>
      <c r="G429" s="5">
        <f>E429-F429</f>
        <v/>
      </c>
    </row>
    <row customHeight="1" ht="15.75" r="430" s="13">
      <c r="A430" s="2">
        <f>A429+1</f>
        <v/>
      </c>
      <c r="B430" t="n">
        <v>2.68</v>
      </c>
      <c r="C430" s="6">
        <f>(B430-C429)*$G$3+C429</f>
        <v/>
      </c>
      <c r="D430" s="5">
        <f>(B430-D429)*$H$3+D429</f>
        <v/>
      </c>
      <c r="E430" s="5">
        <f>D430-C430</f>
        <v/>
      </c>
      <c r="F430" s="3">
        <f>(E430-F429)*$I$3+F429</f>
        <v/>
      </c>
      <c r="G430" s="5">
        <f>E430-F430</f>
        <v/>
      </c>
    </row>
    <row customHeight="1" ht="15.75" r="431" s="13">
      <c r="A431" s="2">
        <f>A430+1</f>
        <v/>
      </c>
      <c r="B431" t="n">
        <v>2.68</v>
      </c>
      <c r="C431" s="6">
        <f>(B431-C430)*$G$3+C430</f>
        <v/>
      </c>
      <c r="D431" s="5">
        <f>(B431-D430)*$H$3+D430</f>
        <v/>
      </c>
      <c r="E431" s="5">
        <f>D431-C431</f>
        <v/>
      </c>
      <c r="F431" s="3">
        <f>(E431-F430)*$I$3+F430</f>
        <v/>
      </c>
      <c r="G431" s="5">
        <f>E431-F431</f>
        <v/>
      </c>
    </row>
    <row customHeight="1" ht="15.75" r="432" s="13">
      <c r="A432" s="2">
        <f>A431+1</f>
        <v/>
      </c>
      <c r="B432" t="n">
        <v>2.68</v>
      </c>
      <c r="C432" s="6">
        <f>(B432-C431)*$G$3+C431</f>
        <v/>
      </c>
      <c r="D432" s="5">
        <f>(B432-D431)*$H$3+D431</f>
        <v/>
      </c>
      <c r="E432" s="5">
        <f>D432-C432</f>
        <v/>
      </c>
      <c r="F432" s="3">
        <f>(E432-F431)*$I$3+F431</f>
        <v/>
      </c>
      <c r="G432" s="5">
        <f>E432-F432</f>
        <v/>
      </c>
    </row>
    <row customHeight="1" ht="15.75" r="433" s="13">
      <c r="A433" s="2">
        <f>A432+1</f>
        <v/>
      </c>
      <c r="B433" t="n">
        <v>2.68</v>
      </c>
      <c r="C433" s="6">
        <f>(B433-C432)*$G$3+C432</f>
        <v/>
      </c>
      <c r="D433" s="5">
        <f>(B433-D432)*$H$3+D432</f>
        <v/>
      </c>
      <c r="E433" s="5">
        <f>D433-C433</f>
        <v/>
      </c>
      <c r="F433" s="3">
        <f>(E433-F432)*$I$3+F432</f>
        <v/>
      </c>
      <c r="G433" s="5">
        <f>E433-F433</f>
        <v/>
      </c>
    </row>
    <row customHeight="1" ht="15.75" r="434" s="13">
      <c r="A434" s="2">
        <f>A433+1</f>
        <v/>
      </c>
      <c r="B434" t="n">
        <v>2.68</v>
      </c>
      <c r="C434" s="6">
        <f>(B434-C433)*$G$3+C433</f>
        <v/>
      </c>
      <c r="D434" s="5">
        <f>(B434-D433)*$H$3+D433</f>
        <v/>
      </c>
      <c r="E434" s="5">
        <f>D434-C434</f>
        <v/>
      </c>
      <c r="F434" s="3">
        <f>(E434-F433)*$I$3+F433</f>
        <v/>
      </c>
      <c r="G434" s="5">
        <f>E434-F434</f>
        <v/>
      </c>
    </row>
    <row customHeight="1" ht="15.75" r="435" s="13">
      <c r="A435" s="2">
        <f>A434+1</f>
        <v/>
      </c>
      <c r="B435" t="n">
        <v>2.68</v>
      </c>
      <c r="C435" s="6">
        <f>(B435-C434)*$G$3+C434</f>
        <v/>
      </c>
      <c r="D435" s="5">
        <f>(B435-D434)*$H$3+D434</f>
        <v/>
      </c>
      <c r="E435" s="5">
        <f>D435-C435</f>
        <v/>
      </c>
      <c r="F435" s="3">
        <f>(E435-F434)*$I$3+F434</f>
        <v/>
      </c>
      <c r="G435" s="5">
        <f>E435-F435</f>
        <v/>
      </c>
    </row>
    <row customHeight="1" ht="15.75" r="436" s="13">
      <c r="A436" s="2">
        <f>A435+1</f>
        <v/>
      </c>
      <c r="B436" t="n">
        <v>2.68</v>
      </c>
      <c r="C436" s="6">
        <f>(B436-C435)*$G$3+C435</f>
        <v/>
      </c>
      <c r="D436" s="5">
        <f>(B436-D435)*$H$3+D435</f>
        <v/>
      </c>
      <c r="E436" s="5">
        <f>D436-C436</f>
        <v/>
      </c>
      <c r="F436" s="3">
        <f>(E436-F435)*$I$3+F435</f>
        <v/>
      </c>
      <c r="G436" s="5">
        <f>E436-F436</f>
        <v/>
      </c>
    </row>
    <row customHeight="1" ht="15.75" r="437" s="13">
      <c r="A437" s="2">
        <f>A436+1</f>
        <v/>
      </c>
      <c r="B437" t="n">
        <v>2.68</v>
      </c>
      <c r="C437" s="6">
        <f>(B437-C436)*$G$3+C436</f>
        <v/>
      </c>
      <c r="D437" s="5">
        <f>(B437-D436)*$H$3+D436</f>
        <v/>
      </c>
      <c r="E437" s="5">
        <f>D437-C437</f>
        <v/>
      </c>
      <c r="F437" s="3">
        <f>(E437-F436)*$I$3+F436</f>
        <v/>
      </c>
      <c r="G437" s="5">
        <f>E437-F437</f>
        <v/>
      </c>
    </row>
    <row customHeight="1" ht="15.75" r="438" s="13">
      <c r="A438" s="2">
        <f>A437+1</f>
        <v/>
      </c>
      <c r="B438" t="n">
        <v>2.68</v>
      </c>
      <c r="C438" s="6">
        <f>(B438-C437)*$G$3+C437</f>
        <v/>
      </c>
      <c r="D438" s="5">
        <f>(B438-D437)*$H$3+D437</f>
        <v/>
      </c>
      <c r="E438" s="5">
        <f>D438-C438</f>
        <v/>
      </c>
      <c r="F438" s="3">
        <f>(E438-F437)*$I$3+F437</f>
        <v/>
      </c>
      <c r="G438" s="5">
        <f>E438-F438</f>
        <v/>
      </c>
    </row>
    <row customHeight="1" ht="15.75" r="439" s="13">
      <c r="A439" s="2">
        <f>A438+1</f>
        <v/>
      </c>
      <c r="B439" t="n">
        <v>2.68</v>
      </c>
      <c r="C439" s="6">
        <f>(B439-C438)*$G$3+C438</f>
        <v/>
      </c>
      <c r="D439" s="5">
        <f>(B439-D438)*$H$3+D438</f>
        <v/>
      </c>
      <c r="E439" s="5">
        <f>D439-C439</f>
        <v/>
      </c>
      <c r="F439" s="3">
        <f>(E439-F438)*$I$3+F438</f>
        <v/>
      </c>
      <c r="G439" s="5">
        <f>E439-F439</f>
        <v/>
      </c>
    </row>
    <row customHeight="1" ht="15.75" r="440" s="13">
      <c r="A440" s="2">
        <f>A439+1</f>
        <v/>
      </c>
      <c r="B440" t="n">
        <v>2.68</v>
      </c>
      <c r="C440" s="6">
        <f>(B440-C439)*$G$3+C439</f>
        <v/>
      </c>
      <c r="D440" s="5">
        <f>(B440-D439)*$H$3+D439</f>
        <v/>
      </c>
      <c r="E440" s="5">
        <f>D440-C440</f>
        <v/>
      </c>
      <c r="F440" s="3">
        <f>(E440-F439)*$I$3+F439</f>
        <v/>
      </c>
      <c r="G440" s="5">
        <f>E440-F440</f>
        <v/>
      </c>
    </row>
    <row customHeight="1" ht="15.75" r="441" s="13">
      <c r="A441" s="2">
        <f>A440+1</f>
        <v/>
      </c>
      <c r="B441" t="n">
        <v>2.68</v>
      </c>
      <c r="C441" s="6">
        <f>(B441-C440)*$G$3+C440</f>
        <v/>
      </c>
      <c r="D441" s="5">
        <f>(B441-D440)*$H$3+D440</f>
        <v/>
      </c>
      <c r="E441" s="5">
        <f>D441-C441</f>
        <v/>
      </c>
      <c r="F441" s="3">
        <f>(E441-F440)*$I$3+F440</f>
        <v/>
      </c>
      <c r="G441" s="5">
        <f>E441-F441</f>
        <v/>
      </c>
    </row>
    <row customHeight="1" ht="15.75" r="442" s="13">
      <c r="A442" s="2">
        <f>A441+1</f>
        <v/>
      </c>
      <c r="B442" t="n">
        <v>2.68</v>
      </c>
      <c r="C442" s="6">
        <f>(B442-C441)*$G$3+C441</f>
        <v/>
      </c>
      <c r="D442" s="5">
        <f>(B442-D441)*$H$3+D441</f>
        <v/>
      </c>
      <c r="E442" s="5">
        <f>D442-C442</f>
        <v/>
      </c>
      <c r="F442" s="3">
        <f>(E442-F441)*$I$3+F441</f>
        <v/>
      </c>
      <c r="G442" s="5">
        <f>E442-F442</f>
        <v/>
      </c>
    </row>
    <row customHeight="1" ht="15.75" r="443" s="13">
      <c r="A443" s="2">
        <f>A442+1</f>
        <v/>
      </c>
      <c r="B443" t="n">
        <v>2.68</v>
      </c>
      <c r="C443" s="6">
        <f>(B443-C442)*$G$3+C442</f>
        <v/>
      </c>
      <c r="D443" s="5">
        <f>(B443-D442)*$H$3+D442</f>
        <v/>
      </c>
      <c r="E443" s="5">
        <f>D443-C443</f>
        <v/>
      </c>
      <c r="F443" s="3">
        <f>(E443-F442)*$I$3+F442</f>
        <v/>
      </c>
      <c r="G443" s="5">
        <f>E443-F443</f>
        <v/>
      </c>
    </row>
    <row customHeight="1" ht="15.75" r="444" s="13">
      <c r="A444" s="2">
        <f>A443+1</f>
        <v/>
      </c>
      <c r="B444" t="n">
        <v>2.68</v>
      </c>
      <c r="C444" s="6">
        <f>(B444-C443)*$G$3+C443</f>
        <v/>
      </c>
      <c r="D444" s="5">
        <f>(B444-D443)*$H$3+D443</f>
        <v/>
      </c>
      <c r="E444" s="5">
        <f>D444-C444</f>
        <v/>
      </c>
      <c r="F444" s="3">
        <f>(E444-F443)*$I$3+F443</f>
        <v/>
      </c>
      <c r="G444" s="5">
        <f>E444-F444</f>
        <v/>
      </c>
    </row>
    <row customHeight="1" ht="15.75" r="445" s="13">
      <c r="A445" s="2">
        <f>A444+1</f>
        <v/>
      </c>
      <c r="B445" t="n">
        <v>2.68</v>
      </c>
      <c r="C445" s="6">
        <f>(B445-C444)*$G$3+C444</f>
        <v/>
      </c>
      <c r="D445" s="5">
        <f>(B445-D444)*$H$3+D444</f>
        <v/>
      </c>
      <c r="E445" s="5">
        <f>D445-C445</f>
        <v/>
      </c>
      <c r="F445" s="3">
        <f>(E445-F444)*$I$3+F444</f>
        <v/>
      </c>
      <c r="G445" s="5">
        <f>E445-F445</f>
        <v/>
      </c>
    </row>
    <row customHeight="1" ht="15.75" r="446" s="13">
      <c r="A446" s="2">
        <f>A445+1</f>
        <v/>
      </c>
      <c r="B446" t="n">
        <v>2.68</v>
      </c>
      <c r="C446" s="6">
        <f>(B446-C445)*$G$3+C445</f>
        <v/>
      </c>
      <c r="D446" s="5">
        <f>(B446-D445)*$H$3+D445</f>
        <v/>
      </c>
      <c r="E446" s="5">
        <f>D446-C446</f>
        <v/>
      </c>
      <c r="F446" s="3">
        <f>(E446-F445)*$I$3+F445</f>
        <v/>
      </c>
      <c r="G446" s="5">
        <f>E446-F446</f>
        <v/>
      </c>
    </row>
    <row customHeight="1" ht="15.75" r="447" s="13">
      <c r="A447" s="2">
        <f>A446+1</f>
        <v/>
      </c>
      <c r="B447" t="n">
        <v>2.68</v>
      </c>
      <c r="C447" s="6">
        <f>(B447-C446)*$G$3+C446</f>
        <v/>
      </c>
      <c r="D447" s="5">
        <f>(B447-D446)*$H$3+D446</f>
        <v/>
      </c>
      <c r="E447" s="5">
        <f>D447-C447</f>
        <v/>
      </c>
      <c r="F447" s="3">
        <f>(E447-F446)*$I$3+F446</f>
        <v/>
      </c>
      <c r="G447" s="5">
        <f>E447-F447</f>
        <v/>
      </c>
    </row>
    <row customHeight="1" ht="15.75" r="448" s="13">
      <c r="A448" s="2">
        <f>A447+1</f>
        <v/>
      </c>
      <c r="B448" t="n">
        <v>2.68</v>
      </c>
      <c r="C448" s="6">
        <f>(B448-C447)*$G$3+C447</f>
        <v/>
      </c>
      <c r="D448" s="5">
        <f>(B448-D447)*$H$3+D447</f>
        <v/>
      </c>
      <c r="E448" s="5">
        <f>D448-C448</f>
        <v/>
      </c>
      <c r="F448" s="3">
        <f>(E448-F447)*$I$3+F447</f>
        <v/>
      </c>
      <c r="G448" s="5">
        <f>E448-F448</f>
        <v/>
      </c>
    </row>
    <row customHeight="1" ht="15.75" r="449" s="13">
      <c r="A449" s="2">
        <f>A448+1</f>
        <v/>
      </c>
      <c r="B449" t="n">
        <v>2.68</v>
      </c>
      <c r="C449" s="6">
        <f>(B449-C448)*$G$3+C448</f>
        <v/>
      </c>
      <c r="D449" s="5">
        <f>(B449-D448)*$H$3+D448</f>
        <v/>
      </c>
      <c r="E449" s="5">
        <f>D449-C449</f>
        <v/>
      </c>
      <c r="F449" s="3">
        <f>(E449-F448)*$I$3+F448</f>
        <v/>
      </c>
      <c r="G449" s="5">
        <f>E449-F449</f>
        <v/>
      </c>
    </row>
    <row customHeight="1" ht="15.75" r="450" s="13">
      <c r="A450" s="2">
        <f>A449+1</f>
        <v/>
      </c>
      <c r="B450" t="n">
        <v>2.68</v>
      </c>
      <c r="C450" s="6">
        <f>(B450-C449)*$G$3+C449</f>
        <v/>
      </c>
      <c r="D450" s="5">
        <f>(B450-D449)*$H$3+D449</f>
        <v/>
      </c>
      <c r="E450" s="5">
        <f>D450-C450</f>
        <v/>
      </c>
      <c r="F450" s="3">
        <f>(E450-F449)*$I$3+F449</f>
        <v/>
      </c>
      <c r="G450" s="5">
        <f>E450-F450</f>
        <v/>
      </c>
    </row>
    <row customHeight="1" ht="15.75" r="451" s="13">
      <c r="A451" s="2">
        <f>A450+1</f>
        <v/>
      </c>
      <c r="B451" t="n">
        <v>2.68</v>
      </c>
      <c r="C451" s="6">
        <f>(B451-C450)*$G$3+C450</f>
        <v/>
      </c>
      <c r="D451" s="5">
        <f>(B451-D450)*$H$3+D450</f>
        <v/>
      </c>
      <c r="E451" s="5">
        <f>D451-C451</f>
        <v/>
      </c>
      <c r="F451" s="3">
        <f>(E451-F450)*$I$3+F450</f>
        <v/>
      </c>
      <c r="G451" s="5">
        <f>E451-F451</f>
        <v/>
      </c>
    </row>
    <row customHeight="1" ht="15.75" r="452" s="13">
      <c r="A452" s="2">
        <f>A451+1</f>
        <v/>
      </c>
      <c r="B452" t="n">
        <v>2.68</v>
      </c>
      <c r="C452" s="6">
        <f>(B452-C451)*$G$3+C451</f>
        <v/>
      </c>
      <c r="D452" s="5">
        <f>(B452-D451)*$H$3+D451</f>
        <v/>
      </c>
      <c r="E452" s="5">
        <f>D452-C452</f>
        <v/>
      </c>
      <c r="F452" s="3">
        <f>(E452-F451)*$I$3+F451</f>
        <v/>
      </c>
      <c r="G452" s="5">
        <f>E452-F452</f>
        <v/>
      </c>
    </row>
    <row customHeight="1" ht="15.75" r="453" s="13">
      <c r="A453" s="2">
        <f>A452+1</f>
        <v/>
      </c>
      <c r="B453" t="n">
        <v>2.68</v>
      </c>
      <c r="C453" s="6">
        <f>(B453-C452)*$G$3+C452</f>
        <v/>
      </c>
      <c r="D453" s="5">
        <f>(B453-D452)*$H$3+D452</f>
        <v/>
      </c>
      <c r="E453" s="5">
        <f>D453-C453</f>
        <v/>
      </c>
      <c r="F453" s="3">
        <f>(E453-F452)*$I$3+F452</f>
        <v/>
      </c>
      <c r="G453" s="5">
        <f>E453-F453</f>
        <v/>
      </c>
    </row>
    <row customHeight="1" ht="15.75" r="454" s="13">
      <c r="A454" s="2">
        <f>A453+1</f>
        <v/>
      </c>
      <c r="B454" t="n">
        <v>2.68</v>
      </c>
      <c r="C454" s="6">
        <f>(B454-C453)*$G$3+C453</f>
        <v/>
      </c>
      <c r="D454" s="5">
        <f>(B454-D453)*$H$3+D453</f>
        <v/>
      </c>
      <c r="E454" s="5">
        <f>D454-C454</f>
        <v/>
      </c>
      <c r="F454" s="3">
        <f>(E454-F453)*$I$3+F453</f>
        <v/>
      </c>
      <c r="G454" s="5">
        <f>E454-F454</f>
        <v/>
      </c>
    </row>
    <row customHeight="1" ht="15.75" r="455" s="13">
      <c r="A455" s="2">
        <f>A454+1</f>
        <v/>
      </c>
      <c r="B455" t="n">
        <v>2.68</v>
      </c>
      <c r="C455" s="6">
        <f>(B455-C454)*$G$3+C454</f>
        <v/>
      </c>
      <c r="D455" s="5">
        <f>(B455-D454)*$H$3+D454</f>
        <v/>
      </c>
      <c r="E455" s="5">
        <f>D455-C455</f>
        <v/>
      </c>
      <c r="F455" s="3">
        <f>(E455-F454)*$I$3+F454</f>
        <v/>
      </c>
      <c r="G455" s="5">
        <f>E455-F455</f>
        <v/>
      </c>
    </row>
    <row customHeight="1" ht="15" r="456" s="13">
      <c r="A456" s="2">
        <f>A455+1</f>
        <v/>
      </c>
      <c r="B456" t="n">
        <v>2.68</v>
      </c>
      <c r="C456" s="6">
        <f>(B456-C455)*$G$3+C455</f>
        <v/>
      </c>
      <c r="D456" s="5">
        <f>(B456-D455)*$H$3+D455</f>
        <v/>
      </c>
      <c r="E456" s="5">
        <f>D456-C456</f>
        <v/>
      </c>
      <c r="F456" s="3">
        <f>(E456-F455)*$I$3+F455</f>
        <v/>
      </c>
      <c r="G456" s="5">
        <f>E456-F456</f>
        <v/>
      </c>
    </row>
    <row customHeight="1" ht="15" r="457" s="13">
      <c r="A457" s="2">
        <f>A456+1</f>
        <v/>
      </c>
      <c r="B457" t="n">
        <v>2.68</v>
      </c>
      <c r="C457" s="6">
        <f>(B457-C456)*$G$3+C456</f>
        <v/>
      </c>
      <c r="D457" s="5">
        <f>(B457-D456)*$H$3+D456</f>
        <v/>
      </c>
      <c r="E457" s="5">
        <f>D457-C457</f>
        <v/>
      </c>
      <c r="F457" s="3">
        <f>(E457-F456)*$I$3+F456</f>
        <v/>
      </c>
      <c r="G457" s="5">
        <f>E457-F457</f>
        <v/>
      </c>
    </row>
    <row customHeight="1" ht="15" r="458" s="13">
      <c r="A458" s="2">
        <f>A457+1</f>
        <v/>
      </c>
      <c r="B458" t="n">
        <v>2.68</v>
      </c>
      <c r="C458" s="6">
        <f>(B458-C457)*$G$3+C457</f>
        <v/>
      </c>
      <c r="D458" s="5">
        <f>(B458-D457)*$H$3+D457</f>
        <v/>
      </c>
      <c r="E458" s="5">
        <f>D458-C458</f>
        <v/>
      </c>
      <c r="F458" s="3">
        <f>(E458-F457)*$I$3+F457</f>
        <v/>
      </c>
      <c r="G458" s="5">
        <f>E458-F458</f>
        <v/>
      </c>
    </row>
    <row customHeight="1" ht="15" r="459" s="13">
      <c r="A459" s="2">
        <f>A458+1</f>
        <v/>
      </c>
      <c r="B459" t="n">
        <v>2.68</v>
      </c>
      <c r="C459" s="6">
        <f>(B459-C458)*$G$3+C458</f>
        <v/>
      </c>
      <c r="D459" s="5">
        <f>(B459-D458)*$H$3+D458</f>
        <v/>
      </c>
      <c r="E459" s="5">
        <f>D459-C459</f>
        <v/>
      </c>
      <c r="F459" s="3">
        <f>(E459-F458)*$I$3+F458</f>
        <v/>
      </c>
      <c r="G459" s="5">
        <f>E459-F459</f>
        <v/>
      </c>
    </row>
    <row customHeight="1" ht="15" r="460" s="13">
      <c r="A460" s="2">
        <f>A459+1</f>
        <v/>
      </c>
      <c r="B460" t="n">
        <v>2.68</v>
      </c>
      <c r="C460" s="6">
        <f>(B460-C459)*$G$3+C459</f>
        <v/>
      </c>
      <c r="D460" s="5">
        <f>(B460-D459)*$H$3+D459</f>
        <v/>
      </c>
      <c r="E460" s="5">
        <f>D460-C460</f>
        <v/>
      </c>
      <c r="F460" s="3">
        <f>(E460-F459)*$I$3+F459</f>
        <v/>
      </c>
      <c r="G460" s="5">
        <f>E460-F460</f>
        <v/>
      </c>
    </row>
    <row customHeight="1" ht="15" r="461" s="13">
      <c r="A461" s="2">
        <f>A460+1</f>
        <v/>
      </c>
      <c r="B461" t="n">
        <v>2.68</v>
      </c>
      <c r="C461" s="6">
        <f>(B461-C460)*$G$3+C460</f>
        <v/>
      </c>
      <c r="D461" s="5">
        <f>(B461-D460)*$H$3+D460</f>
        <v/>
      </c>
      <c r="E461" s="5">
        <f>D461-C461</f>
        <v/>
      </c>
      <c r="F461" s="3">
        <f>(E461-F460)*$I$3+F460</f>
        <v/>
      </c>
      <c r="G461" s="5">
        <f>E461-F461</f>
        <v/>
      </c>
    </row>
    <row customHeight="1" ht="15" r="462" s="13">
      <c r="A462" s="2">
        <f>A461+1</f>
        <v/>
      </c>
      <c r="B462" t="n">
        <v>2.68</v>
      </c>
      <c r="C462" s="6">
        <f>(B462-C461)*$G$3+C461</f>
        <v/>
      </c>
      <c r="D462" s="5">
        <f>(B462-D461)*$H$3+D461</f>
        <v/>
      </c>
      <c r="E462" s="5">
        <f>D462-C462</f>
        <v/>
      </c>
      <c r="F462" s="3">
        <f>(E462-F461)*$I$3+F461</f>
        <v/>
      </c>
      <c r="G462" s="5">
        <f>E462-F462</f>
        <v/>
      </c>
    </row>
    <row customHeight="1" ht="15" r="463" s="13">
      <c r="A463" s="2">
        <f>A462+1</f>
        <v/>
      </c>
      <c r="B463" t="n">
        <v>2.68</v>
      </c>
      <c r="C463" s="6">
        <f>(B463-C462)*$G$3+C462</f>
        <v/>
      </c>
      <c r="D463" s="5">
        <f>(B463-D462)*$H$3+D462</f>
        <v/>
      </c>
      <c r="E463" s="5">
        <f>D463-C463</f>
        <v/>
      </c>
      <c r="F463" s="3">
        <f>(E463-F462)*$I$3+F462</f>
        <v/>
      </c>
      <c r="G463" s="5">
        <f>E463-F463</f>
        <v/>
      </c>
    </row>
    <row customHeight="1" ht="15" r="464" s="13">
      <c r="A464" s="2">
        <f>A463+1</f>
        <v/>
      </c>
      <c r="B464" t="n">
        <v>2.68</v>
      </c>
      <c r="C464" s="6">
        <f>(B464-C463)*$G$3+C463</f>
        <v/>
      </c>
      <c r="D464" s="5">
        <f>(B464-D463)*$H$3+D463</f>
        <v/>
      </c>
      <c r="E464" s="5">
        <f>D464-C464</f>
        <v/>
      </c>
      <c r="F464" s="3">
        <f>(E464-F463)*$I$3+F463</f>
        <v/>
      </c>
      <c r="G464" s="5">
        <f>E464-F464</f>
        <v/>
      </c>
    </row>
    <row customHeight="1" ht="15" r="465" s="13">
      <c r="A465" s="2">
        <f>A464+1</f>
        <v/>
      </c>
      <c r="B465" t="n">
        <v>2.68</v>
      </c>
      <c r="C465" s="6">
        <f>(B465-C464)*$G$3+C464</f>
        <v/>
      </c>
      <c r="D465" s="5">
        <f>(B465-D464)*$H$3+D464</f>
        <v/>
      </c>
      <c r="E465" s="5">
        <f>D465-C465</f>
        <v/>
      </c>
      <c r="F465" s="3">
        <f>(E465-F464)*$I$3+F464</f>
        <v/>
      </c>
      <c r="G465" s="5">
        <f>E465-F465</f>
        <v/>
      </c>
    </row>
    <row customHeight="1" ht="15" r="466" s="13">
      <c r="A466" s="2">
        <f>A465+1</f>
        <v/>
      </c>
      <c r="B466" t="n">
        <v>2.68</v>
      </c>
      <c r="C466" s="6">
        <f>(B466-C465)*$G$3+C465</f>
        <v/>
      </c>
      <c r="D466" s="5">
        <f>(B466-D465)*$H$3+D465</f>
        <v/>
      </c>
      <c r="E466" s="5">
        <f>D466-C466</f>
        <v/>
      </c>
      <c r="F466" s="3">
        <f>(E466-F465)*$I$3+F465</f>
        <v/>
      </c>
      <c r="G466" s="5">
        <f>E466-F466</f>
        <v/>
      </c>
    </row>
    <row customHeight="1" ht="15" r="467" s="13">
      <c r="A467" s="2">
        <f>A466+1</f>
        <v/>
      </c>
      <c r="B467" t="n">
        <v>2.68</v>
      </c>
      <c r="C467" s="6">
        <f>(B467-C466)*$G$3+C466</f>
        <v/>
      </c>
      <c r="D467" s="5">
        <f>(B467-D466)*$H$3+D466</f>
        <v/>
      </c>
      <c r="E467" s="5">
        <f>D467-C467</f>
        <v/>
      </c>
      <c r="F467" s="3">
        <f>(E467-F466)*$I$3+F466</f>
        <v/>
      </c>
      <c r="G467" s="5">
        <f>E467-F467</f>
        <v/>
      </c>
    </row>
    <row customHeight="1" ht="15" r="468" s="13">
      <c r="A468" s="2">
        <f>A467+1</f>
        <v/>
      </c>
      <c r="B468" t="n">
        <v>2.68</v>
      </c>
      <c r="C468" s="6">
        <f>(B468-C467)*$G$3+C467</f>
        <v/>
      </c>
      <c r="D468" s="5">
        <f>(B468-D467)*$H$3+D467</f>
        <v/>
      </c>
      <c r="E468" s="5">
        <f>D468-C468</f>
        <v/>
      </c>
      <c r="F468" s="3">
        <f>(E468-F467)*$I$3+F467</f>
        <v/>
      </c>
      <c r="G468" s="5">
        <f>E468-F468</f>
        <v/>
      </c>
    </row>
    <row customHeight="1" ht="15" r="469" s="13">
      <c r="A469" s="2">
        <f>A468+1</f>
        <v/>
      </c>
      <c r="B469" t="n">
        <v>2.68</v>
      </c>
      <c r="C469" s="6">
        <f>(B469-C468)*$G$3+C468</f>
        <v/>
      </c>
      <c r="D469" s="5">
        <f>(B469-D468)*$H$3+D468</f>
        <v/>
      </c>
      <c r="E469" s="5">
        <f>D469-C469</f>
        <v/>
      </c>
      <c r="F469" s="3">
        <f>(E469-F468)*$I$3+F468</f>
        <v/>
      </c>
      <c r="G469" s="5">
        <f>E469-F469</f>
        <v/>
      </c>
    </row>
    <row customHeight="1" ht="15" r="470" s="13">
      <c r="A470" s="2">
        <f>A469+1</f>
        <v/>
      </c>
      <c r="B470" t="n">
        <v>2.68</v>
      </c>
      <c r="C470" s="6">
        <f>(B470-C469)*$G$3+C469</f>
        <v/>
      </c>
      <c r="D470" s="5">
        <f>(B470-D469)*$H$3+D469</f>
        <v/>
      </c>
      <c r="E470" s="5">
        <f>D470-C470</f>
        <v/>
      </c>
      <c r="F470" s="3">
        <f>(E470-F469)*$I$3+F469</f>
        <v/>
      </c>
      <c r="G470" s="5">
        <f>E470-F470</f>
        <v/>
      </c>
    </row>
    <row customHeight="1" ht="15" r="471" s="13">
      <c r="A471" s="2">
        <f>A470+1</f>
        <v/>
      </c>
      <c r="B471" t="n">
        <v>2.68</v>
      </c>
      <c r="C471" s="6">
        <f>(B471-C470)*$G$3+C470</f>
        <v/>
      </c>
      <c r="D471" s="5">
        <f>(B471-D470)*$H$3+D470</f>
        <v/>
      </c>
      <c r="E471" s="5">
        <f>D471-C471</f>
        <v/>
      </c>
      <c r="F471" s="3">
        <f>(E471-F470)*$I$3+F470</f>
        <v/>
      </c>
      <c r="G471" s="5">
        <f>E471-F471</f>
        <v/>
      </c>
    </row>
    <row customHeight="1" ht="15" r="472" s="13">
      <c r="A472" s="2">
        <f>A471+1</f>
        <v/>
      </c>
      <c r="B472" t="n">
        <v>2.68</v>
      </c>
      <c r="C472" s="6">
        <f>(B472-C471)*$G$3+C471</f>
        <v/>
      </c>
      <c r="D472" s="5">
        <f>(B472-D471)*$H$3+D471</f>
        <v/>
      </c>
      <c r="E472" s="5">
        <f>D472-C472</f>
        <v/>
      </c>
      <c r="F472" s="3">
        <f>(E472-F471)*$I$3+F471</f>
        <v/>
      </c>
      <c r="G472" s="5">
        <f>E472-F472</f>
        <v/>
      </c>
    </row>
    <row customHeight="1" ht="15" r="473" s="13">
      <c r="A473" s="2">
        <f>A472+1</f>
        <v/>
      </c>
      <c r="B473" t="n">
        <v>2.68</v>
      </c>
      <c r="C473" s="6">
        <f>(B473-C472)*$G$3+C472</f>
        <v/>
      </c>
      <c r="D473" s="5">
        <f>(B473-D472)*$H$3+D472</f>
        <v/>
      </c>
      <c r="E473" s="5">
        <f>D473-C473</f>
        <v/>
      </c>
      <c r="F473" s="3">
        <f>(E473-F472)*$I$3+F472</f>
        <v/>
      </c>
      <c r="G473" s="5">
        <f>E473-F473</f>
        <v/>
      </c>
    </row>
    <row customHeight="1" ht="15" r="474" s="13">
      <c r="A474" s="2">
        <f>A473+1</f>
        <v/>
      </c>
      <c r="B474" t="n">
        <v>2.68</v>
      </c>
      <c r="C474" s="6">
        <f>(B474-C473)*$G$3+C473</f>
        <v/>
      </c>
      <c r="D474" s="5">
        <f>(B474-D473)*$H$3+D473</f>
        <v/>
      </c>
      <c r="E474" s="5">
        <f>D474-C474</f>
        <v/>
      </c>
      <c r="F474" s="3">
        <f>(E474-F473)*$I$3+F473</f>
        <v/>
      </c>
      <c r="G474" s="5">
        <f>E474-F474</f>
        <v/>
      </c>
    </row>
    <row customHeight="1" ht="15" r="475" s="13">
      <c r="A475" s="2">
        <f>A474+1</f>
        <v/>
      </c>
      <c r="B475" t="n">
        <v>2.68</v>
      </c>
      <c r="C475" s="6">
        <f>(B475-C474)*$G$3+C474</f>
        <v/>
      </c>
      <c r="D475" s="5">
        <f>(B475-D474)*$H$3+D474</f>
        <v/>
      </c>
      <c r="E475" s="5">
        <f>D475-C475</f>
        <v/>
      </c>
      <c r="F475" s="3">
        <f>(E475-F474)*$I$3+F474</f>
        <v/>
      </c>
      <c r="G475" s="5">
        <f>E475-F475</f>
        <v/>
      </c>
    </row>
    <row customHeight="1" ht="15" r="476" s="13">
      <c r="A476" s="2">
        <f>A475+1</f>
        <v/>
      </c>
      <c r="B476" t="n">
        <v>2.68</v>
      </c>
      <c r="C476" s="6">
        <f>(B476-C475)*$G$3+C475</f>
        <v/>
      </c>
      <c r="D476" s="5">
        <f>(B476-D475)*$H$3+D475</f>
        <v/>
      </c>
      <c r="E476" s="5">
        <f>D476-C476</f>
        <v/>
      </c>
      <c r="F476" s="3">
        <f>(E476-F475)*$I$3+F475</f>
        <v/>
      </c>
      <c r="G476" s="5">
        <f>E476-F476</f>
        <v/>
      </c>
    </row>
    <row customHeight="1" ht="15" r="477" s="13">
      <c r="A477" s="2">
        <f>A476+1</f>
        <v/>
      </c>
      <c r="B477" t="n">
        <v>2.68</v>
      </c>
      <c r="C477" s="6">
        <f>(B477-C476)*$G$3+C476</f>
        <v/>
      </c>
      <c r="D477" s="5">
        <f>(B477-D476)*$H$3+D476</f>
        <v/>
      </c>
      <c r="E477" s="5">
        <f>D477-C477</f>
        <v/>
      </c>
      <c r="F477" s="3">
        <f>(E477-F476)*$I$3+F476</f>
        <v/>
      </c>
      <c r="G477" s="5">
        <f>E477-F477</f>
        <v/>
      </c>
    </row>
    <row customHeight="1" ht="15" r="478" s="13">
      <c r="A478" s="2">
        <f>A477+1</f>
        <v/>
      </c>
      <c r="B478" t="n">
        <v>2.68</v>
      </c>
      <c r="C478" s="6">
        <f>(B478-C477)*$G$3+C477</f>
        <v/>
      </c>
      <c r="D478" s="5">
        <f>(B478-D477)*$H$3+D477</f>
        <v/>
      </c>
      <c r="E478" s="5">
        <f>D478-C478</f>
        <v/>
      </c>
      <c r="F478" s="3">
        <f>(E478-F477)*$I$3+F477</f>
        <v/>
      </c>
      <c r="G478" s="5">
        <f>E478-F478</f>
        <v/>
      </c>
    </row>
    <row customHeight="1" ht="15" r="479" s="13">
      <c r="A479" s="2">
        <f>A478+1</f>
        <v/>
      </c>
      <c r="B479" t="n">
        <v>2.68</v>
      </c>
      <c r="C479" s="6">
        <f>(B479-C478)*$G$3+C478</f>
        <v/>
      </c>
      <c r="D479" s="5">
        <f>(B479-D478)*$H$3+D478</f>
        <v/>
      </c>
      <c r="E479" s="5">
        <f>D479-C479</f>
        <v/>
      </c>
      <c r="F479" s="3">
        <f>(E479-F478)*$I$3+F478</f>
        <v/>
      </c>
      <c r="G479" s="5">
        <f>E479-F479</f>
        <v/>
      </c>
    </row>
    <row customHeight="1" ht="15" r="480" s="13">
      <c r="A480" s="2">
        <f>A479+1</f>
        <v/>
      </c>
      <c r="B480" t="n">
        <v>2.68</v>
      </c>
      <c r="C480" s="6">
        <f>(B480-C479)*$G$3+C479</f>
        <v/>
      </c>
      <c r="D480" s="5">
        <f>(B480-D479)*$H$3+D479</f>
        <v/>
      </c>
      <c r="E480" s="5">
        <f>D480-C480</f>
        <v/>
      </c>
      <c r="F480" s="3">
        <f>(E480-F479)*$I$3+F479</f>
        <v/>
      </c>
      <c r="G480" s="5">
        <f>E480-F480</f>
        <v/>
      </c>
    </row>
    <row customHeight="1" ht="15" r="481" s="13">
      <c r="A481" s="2">
        <f>A480+1</f>
        <v/>
      </c>
      <c r="B481" t="n">
        <v>2.68</v>
      </c>
      <c r="C481" s="6">
        <f>(B481-C480)*$G$3+C480</f>
        <v/>
      </c>
      <c r="D481" s="5">
        <f>(B481-D480)*$H$3+D480</f>
        <v/>
      </c>
      <c r="E481" s="5">
        <f>D481-C481</f>
        <v/>
      </c>
      <c r="F481" s="3">
        <f>(E481-F480)*$I$3+F480</f>
        <v/>
      </c>
      <c r="G481" s="5">
        <f>E481-F481</f>
        <v/>
      </c>
    </row>
    <row customHeight="1" ht="15" r="482" s="13">
      <c r="A482" s="2">
        <f>A481+1</f>
        <v/>
      </c>
      <c r="B482" t="n">
        <v>2.68</v>
      </c>
      <c r="C482" s="6">
        <f>(B482-C481)*$G$3+C481</f>
        <v/>
      </c>
      <c r="D482" s="5">
        <f>(B482-D481)*$H$3+D481</f>
        <v/>
      </c>
      <c r="E482" s="5">
        <f>D482-C482</f>
        <v/>
      </c>
      <c r="F482" s="3">
        <f>(E482-F481)*$I$3+F481</f>
        <v/>
      </c>
      <c r="G482" s="5">
        <f>E482-F482</f>
        <v/>
      </c>
    </row>
    <row customHeight="1" ht="15" r="483" s="13">
      <c r="A483" s="2">
        <f>A482+1</f>
        <v/>
      </c>
      <c r="B483" t="n">
        <v>2.68</v>
      </c>
      <c r="C483" s="6">
        <f>(B483-C482)*$G$3+C482</f>
        <v/>
      </c>
      <c r="D483" s="5">
        <f>(B483-D482)*$H$3+D482</f>
        <v/>
      </c>
      <c r="E483" s="5">
        <f>D483-C483</f>
        <v/>
      </c>
      <c r="F483" s="3">
        <f>(E483-F482)*$I$3+F482</f>
        <v/>
      </c>
      <c r="G483" s="5">
        <f>E483-F483</f>
        <v/>
      </c>
    </row>
    <row customHeight="1" ht="15" r="484" s="13">
      <c r="A484" s="2">
        <f>A483+1</f>
        <v/>
      </c>
      <c r="B484" t="n">
        <v>2.68</v>
      </c>
      <c r="C484" s="6">
        <f>(B484-C483)*$G$3+C483</f>
        <v/>
      </c>
      <c r="D484" s="5">
        <f>(B484-D483)*$H$3+D483</f>
        <v/>
      </c>
      <c r="E484" s="5">
        <f>D484-C484</f>
        <v/>
      </c>
      <c r="F484" s="3">
        <f>(E484-F483)*$I$3+F483</f>
        <v/>
      </c>
      <c r="G484" s="5">
        <f>E484-F484</f>
        <v/>
      </c>
    </row>
    <row customHeight="1" ht="15" r="485" s="13">
      <c r="A485" s="2">
        <f>A484+1</f>
        <v/>
      </c>
      <c r="B485" t="n">
        <v>2.68</v>
      </c>
      <c r="C485" s="6">
        <f>(B485-C484)*$G$3+C484</f>
        <v/>
      </c>
      <c r="D485" s="5">
        <f>(B485-D484)*$H$3+D484</f>
        <v/>
      </c>
      <c r="E485" s="5">
        <f>D485-C485</f>
        <v/>
      </c>
      <c r="F485" s="3">
        <f>(E485-F484)*$I$3+F484</f>
        <v/>
      </c>
      <c r="G485" s="5">
        <f>E485-F485</f>
        <v/>
      </c>
    </row>
    <row customHeight="1" ht="15" r="486" s="13">
      <c r="A486" s="2">
        <f>A485+1</f>
        <v/>
      </c>
      <c r="B486" t="n">
        <v>2.68</v>
      </c>
      <c r="C486" s="6">
        <f>(B486-C485)*$G$3+C485</f>
        <v/>
      </c>
      <c r="D486" s="5">
        <f>(B486-D485)*$H$3+D485</f>
        <v/>
      </c>
      <c r="E486" s="5">
        <f>D486-C486</f>
        <v/>
      </c>
      <c r="F486" s="3">
        <f>(E486-F485)*$I$3+F485</f>
        <v/>
      </c>
      <c r="G486" s="5">
        <f>E486-F486</f>
        <v/>
      </c>
    </row>
    <row customHeight="1" ht="15" r="487" s="13">
      <c r="A487" s="2">
        <f>A486+1</f>
        <v/>
      </c>
      <c r="B487" t="n">
        <v>2.68</v>
      </c>
      <c r="C487" s="6">
        <f>(B487-C486)*$G$3+C486</f>
        <v/>
      </c>
      <c r="D487" s="5">
        <f>(B487-D486)*$H$3+D486</f>
        <v/>
      </c>
      <c r="E487" s="5">
        <f>D487-C487</f>
        <v/>
      </c>
      <c r="F487" s="3">
        <f>(E487-F486)*$I$3+F486</f>
        <v/>
      </c>
      <c r="G487" s="5">
        <f>E487-F487</f>
        <v/>
      </c>
    </row>
    <row customHeight="1" ht="15" r="488" s="13">
      <c r="A488" s="2">
        <f>A487+1</f>
        <v/>
      </c>
      <c r="B488" t="n">
        <v>2.68</v>
      </c>
      <c r="C488" s="6">
        <f>(B488-C487)*$G$3+C487</f>
        <v/>
      </c>
      <c r="D488" s="5">
        <f>(B488-D487)*$H$3+D487</f>
        <v/>
      </c>
      <c r="E488" s="5">
        <f>D488-C488</f>
        <v/>
      </c>
      <c r="F488" s="3">
        <f>(E488-F487)*$I$3+F487</f>
        <v/>
      </c>
      <c r="G488" s="5">
        <f>E488-F488</f>
        <v/>
      </c>
    </row>
    <row customHeight="1" ht="15" r="489" s="13">
      <c r="A489" s="2">
        <f>A488+1</f>
        <v/>
      </c>
      <c r="B489" t="n">
        <v>2.68</v>
      </c>
      <c r="C489" s="6">
        <f>(B489-C488)*$G$3+C488</f>
        <v/>
      </c>
      <c r="D489" s="5">
        <f>(B489-D488)*$H$3+D488</f>
        <v/>
      </c>
      <c r="E489" s="5">
        <f>D489-C489</f>
        <v/>
      </c>
      <c r="F489" s="3">
        <f>(E489-F488)*$I$3+F488</f>
        <v/>
      </c>
      <c r="G489" s="5">
        <f>E489-F489</f>
        <v/>
      </c>
    </row>
    <row customHeight="1" ht="15" r="490" s="13">
      <c r="A490" s="2">
        <f>A489+1</f>
        <v/>
      </c>
      <c r="B490" t="n">
        <v>2.68</v>
      </c>
      <c r="C490" s="6">
        <f>(B490-C489)*$G$3+C489</f>
        <v/>
      </c>
      <c r="D490" s="5">
        <f>(B490-D489)*$H$3+D489</f>
        <v/>
      </c>
      <c r="E490" s="5">
        <f>D490-C490</f>
        <v/>
      </c>
      <c r="F490" s="3">
        <f>(E490-F489)*$I$3+F489</f>
        <v/>
      </c>
      <c r="G490" s="5">
        <f>E490-F490</f>
        <v/>
      </c>
    </row>
    <row customHeight="1" ht="15" r="491" s="13">
      <c r="A491" s="2">
        <f>A490+1</f>
        <v/>
      </c>
      <c r="B491" t="n">
        <v>2.68</v>
      </c>
      <c r="C491" s="6">
        <f>(B491-C490)*$G$3+C490</f>
        <v/>
      </c>
      <c r="D491" s="5">
        <f>(B491-D490)*$H$3+D490</f>
        <v/>
      </c>
      <c r="E491" s="5">
        <f>D491-C491</f>
        <v/>
      </c>
      <c r="F491" s="3">
        <f>(E491-F490)*$I$3+F490</f>
        <v/>
      </c>
      <c r="G491" s="5">
        <f>E491-F491</f>
        <v/>
      </c>
    </row>
    <row customHeight="1" ht="15" r="492" s="13">
      <c r="A492" s="2">
        <f>A491+1</f>
        <v/>
      </c>
      <c r="B492" t="n">
        <v>2.68</v>
      </c>
      <c r="C492" s="6">
        <f>(B492-C491)*$G$3+C491</f>
        <v/>
      </c>
      <c r="D492" s="5">
        <f>(B492-D491)*$H$3+D491</f>
        <v/>
      </c>
      <c r="E492" s="5">
        <f>D492-C492</f>
        <v/>
      </c>
      <c r="F492" s="3">
        <f>(E492-F491)*$I$3+F491</f>
        <v/>
      </c>
      <c r="G492" s="5">
        <f>E492-F492</f>
        <v/>
      </c>
    </row>
    <row customHeight="1" ht="15" r="493" s="13">
      <c r="A493" s="2">
        <f>A492+1</f>
        <v/>
      </c>
      <c r="B493" t="n">
        <v>2.68</v>
      </c>
      <c r="C493" s="6">
        <f>(B493-C492)*$G$3+C492</f>
        <v/>
      </c>
      <c r="D493" s="5">
        <f>(B493-D492)*$H$3+D492</f>
        <v/>
      </c>
      <c r="E493" s="5">
        <f>D493-C493</f>
        <v/>
      </c>
      <c r="F493" s="3">
        <f>(E493-F492)*$I$3+F492</f>
        <v/>
      </c>
      <c r="G493" s="5">
        <f>E493-F493</f>
        <v/>
      </c>
    </row>
    <row customHeight="1" ht="15" r="494" s="13">
      <c r="A494" s="2">
        <f>A493+1</f>
        <v/>
      </c>
      <c r="B494" t="n">
        <v>2.68</v>
      </c>
      <c r="C494" s="6">
        <f>(B494-C493)*$G$3+C493</f>
        <v/>
      </c>
      <c r="D494" s="5">
        <f>(B494-D493)*$H$3+D493</f>
        <v/>
      </c>
      <c r="E494" s="5">
        <f>D494-C494</f>
        <v/>
      </c>
      <c r="F494" s="3">
        <f>(E494-F493)*$I$3+F493</f>
        <v/>
      </c>
      <c r="G494" s="5">
        <f>E494-F494</f>
        <v/>
      </c>
    </row>
    <row customHeight="1" ht="15" r="495" s="13">
      <c r="A495" s="2">
        <f>A494+1</f>
        <v/>
      </c>
      <c r="B495" t="n">
        <v>2.68</v>
      </c>
      <c r="C495" s="6">
        <f>(B495-C494)*$G$3+C494</f>
        <v/>
      </c>
      <c r="D495" s="5">
        <f>(B495-D494)*$H$3+D494</f>
        <v/>
      </c>
      <c r="E495" s="5">
        <f>D495-C495</f>
        <v/>
      </c>
      <c r="F495" s="3">
        <f>(E495-F494)*$I$3+F494</f>
        <v/>
      </c>
      <c r="G495" s="5">
        <f>E495-F495</f>
        <v/>
      </c>
    </row>
    <row customHeight="1" ht="15" r="496" s="13">
      <c r="A496" s="2">
        <f>A495+1</f>
        <v/>
      </c>
      <c r="B496" t="n">
        <v>2.68</v>
      </c>
      <c r="C496" s="6">
        <f>(B496-C495)*$G$3+C495</f>
        <v/>
      </c>
      <c r="D496" s="5">
        <f>(B496-D495)*$H$3+D495</f>
        <v/>
      </c>
      <c r="E496" s="5">
        <f>D496-C496</f>
        <v/>
      </c>
      <c r="F496" s="3">
        <f>(E496-F495)*$I$3+F495</f>
        <v/>
      </c>
      <c r="G496" s="5">
        <f>E496-F496</f>
        <v/>
      </c>
    </row>
    <row customHeight="1" ht="15" r="497" s="13">
      <c r="A497" s="2">
        <f>A496+1</f>
        <v/>
      </c>
      <c r="B497" t="n">
        <v>2.68</v>
      </c>
      <c r="C497" s="6">
        <f>(B497-C496)*$G$3+C496</f>
        <v/>
      </c>
      <c r="D497" s="5">
        <f>(B497-D496)*$H$3+D496</f>
        <v/>
      </c>
      <c r="E497" s="5">
        <f>D497-C497</f>
        <v/>
      </c>
      <c r="F497" s="3">
        <f>(E497-F496)*$I$3+F496</f>
        <v/>
      </c>
      <c r="G497" s="5">
        <f>E497-F497</f>
        <v/>
      </c>
    </row>
    <row customHeight="1" ht="15" r="498" s="13">
      <c r="A498" s="2">
        <f>A497+1</f>
        <v/>
      </c>
      <c r="B498" t="n">
        <v>2.68</v>
      </c>
      <c r="C498" s="6">
        <f>(B498-C497)*$G$3+C497</f>
        <v/>
      </c>
      <c r="D498" s="5">
        <f>(B498-D497)*$H$3+D497</f>
        <v/>
      </c>
      <c r="E498" s="5">
        <f>D498-C498</f>
        <v/>
      </c>
      <c r="F498" s="3">
        <f>(E498-F497)*$I$3+F497</f>
        <v/>
      </c>
      <c r="G498" s="5">
        <f>E498-F498</f>
        <v/>
      </c>
    </row>
    <row customHeight="1" ht="15" r="499" s="13">
      <c r="A499" s="2">
        <f>A498+1</f>
        <v/>
      </c>
      <c r="B499" t="n">
        <v>2.68</v>
      </c>
      <c r="C499" s="6">
        <f>(B499-C498)*$G$3+C498</f>
        <v/>
      </c>
      <c r="D499" s="5">
        <f>(B499-D498)*$H$3+D498</f>
        <v/>
      </c>
      <c r="E499" s="5">
        <f>D499-C499</f>
        <v/>
      </c>
      <c r="F499" s="3">
        <f>(E499-F498)*$I$3+F498</f>
        <v/>
      </c>
      <c r="G499" s="5">
        <f>E499-F499</f>
        <v/>
      </c>
    </row>
    <row customHeight="1" ht="15" r="500" s="13">
      <c r="A500" s="2">
        <f>A499+1</f>
        <v/>
      </c>
      <c r="B500" t="n">
        <v>2.68</v>
      </c>
      <c r="C500" s="6">
        <f>(B500-C499)*$G$3+C499</f>
        <v/>
      </c>
      <c r="D500" s="5">
        <f>(B500-D499)*$H$3+D499</f>
        <v/>
      </c>
      <c r="E500" s="5">
        <f>D500-C500</f>
        <v/>
      </c>
      <c r="F500" s="3">
        <f>(E500-F499)*$I$3+F499</f>
        <v/>
      </c>
      <c r="G500" s="5">
        <f>E500-F500</f>
        <v/>
      </c>
    </row>
    <row customHeight="1" ht="15" r="501" s="13">
      <c r="A501" s="2">
        <f>A500+1</f>
        <v/>
      </c>
      <c r="B501" t="n">
        <v>2.68</v>
      </c>
      <c r="C501" s="6">
        <f>(B501-C500)*$G$3+C500</f>
        <v/>
      </c>
      <c r="D501" s="5">
        <f>(B501-D500)*$H$3+D500</f>
        <v/>
      </c>
      <c r="E501" s="5">
        <f>D501-C501</f>
        <v/>
      </c>
      <c r="F501" s="3">
        <f>(E501-F500)*$I$3+F500</f>
        <v/>
      </c>
      <c r="G501" s="5">
        <f>E501-F501</f>
        <v/>
      </c>
    </row>
    <row customHeight="1" ht="15" r="502" s="13">
      <c r="A502" s="2" t="n"/>
      <c r="C502" s="6" t="n"/>
      <c r="D502" s="5" t="n"/>
      <c r="E502" s="5" t="n"/>
      <c r="F502" s="3" t="n"/>
      <c r="G502" s="5" t="n"/>
    </row>
    <row customHeight="1" ht="15" r="503" s="13">
      <c r="A503" s="2" t="n"/>
      <c r="C503" s="6" t="n"/>
      <c r="D503" s="5" t="n"/>
      <c r="E503" s="5" t="n"/>
      <c r="F503" s="3" t="n"/>
      <c r="G503" s="5" t="n"/>
    </row>
    <row customHeight="1" ht="15" r="504" s="13">
      <c r="A504" s="2" t="n"/>
      <c r="C504" s="6" t="n"/>
      <c r="D504" s="5" t="n"/>
      <c r="E504" s="5" t="n"/>
      <c r="F504" s="3" t="n"/>
      <c r="G504" s="5" t="n"/>
    </row>
    <row customHeight="1" ht="15" r="505" s="13">
      <c r="A505" s="2" t="n"/>
      <c r="C505" s="6" t="n"/>
      <c r="D505" s="5" t="n"/>
      <c r="E505" s="5" t="n"/>
      <c r="F505" s="3" t="n"/>
      <c r="G505" s="5" t="n"/>
    </row>
    <row customHeight="1" ht="15" r="506" s="13">
      <c r="A506" s="2" t="n"/>
      <c r="C506" s="6" t="n"/>
      <c r="D506" s="5" t="n"/>
      <c r="E506" s="5" t="n"/>
      <c r="F506" s="3" t="n"/>
      <c r="G506" s="5" t="n"/>
    </row>
    <row customHeight="1" ht="15" r="507" s="13">
      <c r="A507" s="2" t="n"/>
      <c r="C507" s="6" t="n"/>
      <c r="D507" s="5" t="n"/>
      <c r="E507" s="5" t="n"/>
      <c r="F507" s="3" t="n"/>
      <c r="G507" s="5" t="n"/>
    </row>
    <row customHeight="1" ht="15" r="508" s="13">
      <c r="A508" s="2" t="n"/>
      <c r="C508" s="6" t="n"/>
      <c r="D508" s="5" t="n"/>
      <c r="E508" s="5" t="n"/>
      <c r="F508" s="3" t="n"/>
      <c r="G508" s="5" t="n"/>
    </row>
    <row customHeight="1" ht="15" r="509" s="13">
      <c r="A509" s="2" t="n"/>
      <c r="C509" s="6" t="n"/>
      <c r="D509" s="5" t="n"/>
      <c r="E509" s="5" t="n"/>
      <c r="F509" s="3" t="n"/>
      <c r="G509" s="5" t="n"/>
    </row>
    <row customHeight="1" ht="15" r="510" s="13">
      <c r="A510" s="2" t="n"/>
      <c r="C510" s="6" t="n"/>
      <c r="D510" s="5" t="n"/>
      <c r="E510" s="5" t="n"/>
      <c r="F510" s="3" t="n"/>
      <c r="G510" s="5" t="n"/>
    </row>
    <row customHeight="1" ht="15" r="511" s="13">
      <c r="A511" s="2" t="n"/>
      <c r="C511" s="6" t="n"/>
      <c r="D511" s="5" t="n"/>
      <c r="E511" s="5" t="n"/>
      <c r="F511" s="3" t="n"/>
      <c r="G511" s="5" t="n"/>
    </row>
    <row customHeight="1" ht="15" r="512" s="13">
      <c r="A512" s="2" t="n"/>
      <c r="C512" s="6" t="n"/>
      <c r="D512" s="5" t="n"/>
      <c r="E512" s="5" t="n"/>
      <c r="F512" s="3" t="n"/>
      <c r="G512" s="5" t="n"/>
    </row>
    <row customHeight="1" ht="15" r="513" s="13">
      <c r="A513" s="2" t="n"/>
      <c r="C513" s="6" t="n"/>
      <c r="D513" s="5" t="n"/>
      <c r="E513" s="5" t="n"/>
      <c r="F513" s="3" t="n"/>
      <c r="G513" s="5" t="n"/>
    </row>
    <row customHeight="1" ht="15" r="514" s="13">
      <c r="A514" s="2" t="n"/>
      <c r="C514" s="6" t="n"/>
      <c r="D514" s="5" t="n"/>
      <c r="E514" s="5" t="n"/>
      <c r="F514" s="3" t="n"/>
      <c r="G514" s="5" t="n"/>
    </row>
    <row customHeight="1" ht="15" r="515" s="13">
      <c r="A515" s="2" t="n"/>
      <c r="C515" s="6" t="n"/>
      <c r="D515" s="5" t="n"/>
      <c r="E515" s="5" t="n"/>
      <c r="F515" s="3" t="n"/>
      <c r="G515" s="5" t="n"/>
    </row>
    <row customHeight="1" ht="15" r="516" s="13">
      <c r="A516" s="2" t="n"/>
      <c r="C516" s="6" t="n"/>
      <c r="D516" s="5" t="n"/>
      <c r="E516" s="5" t="n"/>
      <c r="F516" s="3" t="n"/>
      <c r="G516" s="5" t="n"/>
    </row>
    <row customHeight="1" ht="15" r="517" s="13">
      <c r="A517" s="2" t="n"/>
      <c r="C517" s="6" t="n"/>
      <c r="D517" s="5" t="n"/>
      <c r="E517" s="5" t="n"/>
      <c r="F517" s="3" t="n"/>
      <c r="G517" s="5" t="n"/>
    </row>
    <row customHeight="1" ht="15" r="518" s="13">
      <c r="A518" s="2" t="n"/>
      <c r="C518" s="6" t="n"/>
      <c r="D518" s="5" t="n"/>
      <c r="E518" s="5" t="n"/>
      <c r="F518" s="3" t="n"/>
      <c r="G518" s="5" t="n"/>
    </row>
    <row customHeight="1" ht="15" r="519" s="13">
      <c r="A519" s="2" t="n"/>
      <c r="C519" s="6" t="n"/>
      <c r="D519" s="5" t="n"/>
      <c r="E519" s="5" t="n"/>
      <c r="F519" s="3" t="n"/>
      <c r="G519" s="5" t="n"/>
    </row>
    <row customHeight="1" ht="15" r="520" s="13">
      <c r="A520" s="2" t="n"/>
      <c r="C520" s="6" t="n"/>
      <c r="D520" s="5" t="n"/>
      <c r="E520" s="5" t="n"/>
      <c r="F520" s="3" t="n"/>
      <c r="G520" s="5" t="n"/>
    </row>
    <row customHeight="1" ht="15" r="521" s="13">
      <c r="A521" s="2" t="n"/>
      <c r="C521" s="6" t="n"/>
      <c r="D521" s="5" t="n"/>
      <c r="E521" s="5" t="n"/>
      <c r="F521" s="3" t="n"/>
      <c r="G521" s="5" t="n"/>
    </row>
    <row customHeight="1" ht="15" r="522" s="13">
      <c r="A522" s="2" t="n"/>
      <c r="C522" s="6" t="n"/>
      <c r="D522" s="5" t="n"/>
      <c r="E522" s="5" t="n"/>
      <c r="F522" s="3" t="n"/>
      <c r="G522" s="5" t="n"/>
    </row>
    <row customHeight="1" ht="15" r="523" s="13">
      <c r="A523" s="2" t="n"/>
      <c r="C523" s="6" t="n"/>
      <c r="D523" s="5" t="n"/>
      <c r="E523" s="5" t="n"/>
      <c r="F523" s="3" t="n"/>
      <c r="G523" s="5" t="n"/>
    </row>
    <row customHeight="1" ht="15" r="524" s="13">
      <c r="A524" s="2" t="n"/>
      <c r="C524" s="6" t="n"/>
      <c r="D524" s="5" t="n"/>
      <c r="E524" s="5" t="n"/>
      <c r="F524" s="3" t="n"/>
      <c r="G524" s="5" t="n"/>
    </row>
    <row customHeight="1" ht="15" r="525" s="13">
      <c r="A525" s="2" t="n"/>
      <c r="C525" s="6" t="n"/>
      <c r="D525" s="5" t="n"/>
      <c r="E525" s="5" t="n"/>
      <c r="F525" s="3" t="n"/>
      <c r="G525" s="5" t="n"/>
    </row>
    <row customHeight="1" ht="15" r="526" s="13">
      <c r="A526" s="2" t="n"/>
      <c r="C526" s="6" t="n"/>
      <c r="D526" s="5" t="n"/>
      <c r="E526" s="5" t="n"/>
      <c r="F526" s="3" t="n"/>
      <c r="G526" s="5" t="n"/>
    </row>
    <row customHeight="1" ht="15" r="527" s="13">
      <c r="A527" s="2" t="n"/>
      <c r="C527" s="6" t="n"/>
      <c r="D527" s="5" t="n"/>
      <c r="E527" s="5" t="n"/>
      <c r="F527" s="3" t="n"/>
      <c r="G527" s="5" t="n"/>
    </row>
    <row customHeight="1" ht="15" r="528" s="13">
      <c r="A528" s="2" t="n"/>
      <c r="C528" s="6" t="n"/>
      <c r="D528" s="5" t="n"/>
      <c r="E528" s="5" t="n"/>
      <c r="F528" s="3" t="n"/>
      <c r="G528" s="5" t="n"/>
    </row>
    <row customHeight="1" ht="15" r="529" s="13">
      <c r="A529" s="2" t="n"/>
      <c r="C529" s="6" t="n"/>
      <c r="D529" s="5" t="n"/>
      <c r="E529" s="5" t="n"/>
      <c r="F529" s="3" t="n"/>
      <c r="G529" s="5" t="n"/>
    </row>
  </sheetData>
  <pageMargins bottom="0.75" footer="0" header="0" left="0.7" right="0.7" top="0.75"/>
  <pageSetup orientation="landscape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4:V255"/>
  <sheetViews>
    <sheetView topLeftCell="A3" workbookViewId="0">
      <selection activeCell="M29" sqref="M29"/>
    </sheetView>
  </sheetViews>
  <sheetFormatPr baseColWidth="8" customHeight="1" defaultColWidth="12.625" defaultRowHeight="15"/>
  <cols>
    <col customWidth="1" max="3" min="1" style="13" width="7.625"/>
    <col bestFit="1" customWidth="1" max="4" min="4" style="13" width="5.875"/>
    <col bestFit="1" customWidth="1" max="5" min="5" style="13" width="4.125"/>
    <col bestFit="1" customWidth="1" max="6" min="6" style="13" width="18.875"/>
    <col customWidth="1" max="7" min="7" style="13" width="10.25"/>
    <col bestFit="1" customWidth="1" max="8" min="8" style="13" width="18.375"/>
    <col bestFit="1" customWidth="1" max="10" min="9" style="13" width="7.375"/>
    <col customWidth="1" max="11" min="11" style="13" width="10.625"/>
    <col customWidth="1" max="12" min="12" style="13" width="13.875"/>
    <col customWidth="1" max="13" min="13" style="13" width="15.75"/>
    <col customWidth="1" max="14" min="14" style="13" width="16.375"/>
    <col customWidth="1" max="15" min="15" style="13" width="6"/>
    <col bestFit="1" customWidth="1" max="16" min="16" style="13" width="5.625"/>
    <col customWidth="1" max="17" min="17" style="13" width="6.375"/>
    <col bestFit="1" customWidth="1" max="18" min="18" style="13" width="7.375"/>
  </cols>
  <sheetData>
    <row customHeight="1" ht="14.25" r="1" s="13"/>
    <row customHeight="1" ht="30" r="2" s="13"/>
    <row customHeight="1" ht="14.25" r="3" s="13"/>
    <row r="4">
      <c r="F4" s="7" t="n"/>
      <c r="G4" s="7" t="n"/>
      <c r="H4" s="7" t="n"/>
      <c r="I4" s="33" t="n"/>
      <c r="J4" s="33" t="n"/>
      <c r="K4" s="7" t="n"/>
    </row>
    <row r="5">
      <c r="F5" s="34" t="n"/>
      <c r="G5" s="35" t="n"/>
      <c r="H5" s="35" t="n"/>
      <c r="I5" s="36" t="n"/>
      <c r="J5" s="36" t="n"/>
      <c r="K5" s="35" t="n"/>
    </row>
    <row customHeight="1" ht="14.25" r="6" s="13">
      <c r="E6" t="inlineStr">
        <is>
          <t>Day</t>
        </is>
      </c>
      <c r="F6" s="7" t="inlineStr">
        <is>
          <t>Investment</t>
        </is>
      </c>
      <c r="G6" s="7" t="inlineStr">
        <is>
          <t>Actual Investment</t>
        </is>
      </c>
      <c r="H6" s="7" t="inlineStr">
        <is>
          <t>Shares</t>
        </is>
      </c>
      <c r="I6" s="7" t="inlineStr">
        <is>
          <t>Buy</t>
        </is>
      </c>
      <c r="J6" s="7" t="inlineStr">
        <is>
          <t>Sell</t>
        </is>
      </c>
      <c r="K6" s="7" t="inlineStr">
        <is>
          <t>Gain</t>
        </is>
      </c>
      <c r="M6" s="37" t="n"/>
      <c r="N6" s="37" t="n"/>
      <c r="O6" s="8" t="n"/>
      <c r="P6" s="37" t="n"/>
      <c r="Q6" s="7" t="inlineStr">
        <is>
          <t>Investment</t>
        </is>
      </c>
      <c r="R6" s="7" t="inlineStr">
        <is>
          <t>Actual Investment</t>
        </is>
      </c>
      <c r="S6" s="7" t="inlineStr">
        <is>
          <t>Shares</t>
        </is>
      </c>
      <c r="T6" s="7" t="inlineStr">
        <is>
          <t>Buy</t>
        </is>
      </c>
      <c r="U6" s="7" t="inlineStr">
        <is>
          <t>Sell</t>
        </is>
      </c>
      <c r="V6" s="7" t="inlineStr">
        <is>
          <t>Gain</t>
        </is>
      </c>
    </row>
    <row customHeight="1" ht="14.25" r="7" s="13">
      <c r="E7" t="n">
        <v>0</v>
      </c>
      <c r="F7" s="34" t="n">
        <v>50</v>
      </c>
      <c r="G7" s="35">
        <f>H7*I7</f>
        <v/>
      </c>
      <c r="H7" s="35">
        <f>ROUNDDOWN(F7/I7,0)</f>
        <v/>
      </c>
      <c r="I7" s="36" t="n">
        <v>7.67</v>
      </c>
      <c r="J7" s="36" t="n">
        <v>8.52</v>
      </c>
      <c r="K7" s="35">
        <f>J7*H7-G7</f>
        <v/>
      </c>
      <c r="L7" s="38" t="n"/>
      <c r="M7" s="37" t="n"/>
      <c r="N7" s="37" t="n"/>
      <c r="O7" s="8" t="n"/>
      <c r="P7" s="37" t="n"/>
      <c r="Q7" s="37" t="n">
        <v>1000</v>
      </c>
      <c r="R7" s="39">
        <f>S7*T7</f>
        <v/>
      </c>
      <c r="S7" s="7">
        <f>ROUNDDOWN(Q7/T7,0)</f>
        <v/>
      </c>
      <c r="T7" s="39">
        <f>I7</f>
        <v/>
      </c>
      <c r="U7" s="37">
        <f>J7</f>
        <v/>
      </c>
      <c r="V7" s="39">
        <f>U7*S7-R7</f>
        <v/>
      </c>
    </row>
    <row customHeight="1" ht="12" r="8" s="13">
      <c r="E8" t="inlineStr">
        <is>
          <t>Day</t>
        </is>
      </c>
      <c r="F8" s="7" t="inlineStr">
        <is>
          <t>Investment</t>
        </is>
      </c>
      <c r="G8" s="7" t="inlineStr">
        <is>
          <t>Actual Investment</t>
        </is>
      </c>
      <c r="H8" s="7" t="inlineStr">
        <is>
          <t>Shares</t>
        </is>
      </c>
      <c r="I8" s="7" t="inlineStr">
        <is>
          <t>Buy</t>
        </is>
      </c>
      <c r="J8" s="7" t="inlineStr">
        <is>
          <t>Sell</t>
        </is>
      </c>
      <c r="K8" s="7" t="inlineStr">
        <is>
          <t>Gain</t>
        </is>
      </c>
      <c r="L8" s="11" t="inlineStr">
        <is>
          <t>Accumulated Gains</t>
        </is>
      </c>
      <c r="M8" s="11" t="inlineStr">
        <is>
          <t>% increment total</t>
        </is>
      </c>
      <c r="N8" s="11" t="inlineStr">
        <is>
          <t>% incr relative</t>
        </is>
      </c>
      <c r="Q8" s="39" t="n">
        <v>250</v>
      </c>
      <c r="R8" s="39">
        <f>S8*T8</f>
        <v/>
      </c>
      <c r="S8" s="7">
        <f>ROUNDDOWN(Q8/T8,0)</f>
        <v/>
      </c>
      <c r="T8" s="39">
        <f>T7</f>
        <v/>
      </c>
      <c r="U8" s="37">
        <f>U7</f>
        <v/>
      </c>
      <c r="V8" s="39">
        <f>U8*S8-R8</f>
        <v/>
      </c>
    </row>
    <row r="9">
      <c r="E9" t="n">
        <v>1</v>
      </c>
      <c r="F9" s="40">
        <f>F7</f>
        <v/>
      </c>
      <c r="G9" s="39">
        <f>H9*I9</f>
        <v/>
      </c>
      <c r="H9" s="39">
        <f>ROUNDDOWN(F9/I9,0)</f>
        <v/>
      </c>
      <c r="I9" s="37">
        <f>$I$7</f>
        <v/>
      </c>
      <c r="J9" s="37">
        <f>$J$7</f>
        <v/>
      </c>
      <c r="K9" s="39">
        <f>J9*H9-G9</f>
        <v/>
      </c>
      <c r="L9" s="38">
        <f>K9</f>
        <v/>
      </c>
      <c r="M9" s="14">
        <f>L9/$F$7</f>
        <v/>
      </c>
      <c r="N9" s="12">
        <f>L9/G9</f>
        <v/>
      </c>
      <c r="Q9" s="39" t="n">
        <v>100</v>
      </c>
      <c r="R9" s="39">
        <f>S9*T9</f>
        <v/>
      </c>
      <c r="S9" s="7">
        <f>ROUNDDOWN(Q9/T9,0)</f>
        <v/>
      </c>
      <c r="T9" s="39">
        <f>T8</f>
        <v/>
      </c>
      <c r="U9" s="37">
        <f>U8</f>
        <v/>
      </c>
      <c r="V9" s="39">
        <f>U9*S9-R9</f>
        <v/>
      </c>
    </row>
    <row r="10">
      <c r="E10" t="n">
        <v>2</v>
      </c>
      <c r="F10" s="40">
        <f>+F9+K9</f>
        <v/>
      </c>
      <c r="G10" s="39">
        <f>H10*I10</f>
        <v/>
      </c>
      <c r="H10" s="39">
        <f>ROUNDDOWN(F10/I10,0)</f>
        <v/>
      </c>
      <c r="I10" s="37">
        <f>$I$7</f>
        <v/>
      </c>
      <c r="J10" s="37">
        <f>$J$7</f>
        <v/>
      </c>
      <c r="K10" s="39">
        <f>J10*H10-G10</f>
        <v/>
      </c>
      <c r="L10" s="38">
        <f>L9+K10</f>
        <v/>
      </c>
      <c r="M10" s="14">
        <f>L10/$F$7</f>
        <v/>
      </c>
      <c r="N10" s="12">
        <f>L10/G10</f>
        <v/>
      </c>
      <c r="O10" s="2" t="n"/>
      <c r="P10" s="2" t="n"/>
    </row>
    <row r="11">
      <c r="E11" t="n">
        <v>3</v>
      </c>
      <c r="F11" s="40">
        <f>+F10+K10</f>
        <v/>
      </c>
      <c r="G11" s="39">
        <f>H11*I11</f>
        <v/>
      </c>
      <c r="H11" s="39">
        <f>ROUNDDOWN(F11/I11,0)</f>
        <v/>
      </c>
      <c r="I11" s="37">
        <f>$I$7</f>
        <v/>
      </c>
      <c r="J11" s="37">
        <f>$J$7</f>
        <v/>
      </c>
      <c r="K11" s="39">
        <f>J11*H11-G11</f>
        <v/>
      </c>
      <c r="L11" s="38">
        <f>L10+K11</f>
        <v/>
      </c>
      <c r="M11" s="14">
        <f>L11/$F$7</f>
        <v/>
      </c>
      <c r="N11" s="12">
        <f>L11/G11</f>
        <v/>
      </c>
    </row>
    <row r="12">
      <c r="E12" t="n">
        <v>4</v>
      </c>
      <c r="F12" s="40">
        <f>+F11+K11</f>
        <v/>
      </c>
      <c r="G12" s="39">
        <f>H12*I12</f>
        <v/>
      </c>
      <c r="H12" s="39">
        <f>ROUNDDOWN(F12/I12,0)</f>
        <v/>
      </c>
      <c r="I12" s="37">
        <f>$I$7</f>
        <v/>
      </c>
      <c r="J12" s="37">
        <f>$J$7</f>
        <v/>
      </c>
      <c r="K12" s="39">
        <f>J12*H12-G12</f>
        <v/>
      </c>
      <c r="L12" s="38">
        <f>L11+K12</f>
        <v/>
      </c>
      <c r="M12" s="14">
        <f>L12/$F$7</f>
        <v/>
      </c>
      <c r="N12" s="12">
        <f>L12/G12</f>
        <v/>
      </c>
    </row>
    <row r="13">
      <c r="D13" s="10" t="inlineStr">
        <is>
          <t>1 week</t>
        </is>
      </c>
      <c r="E13" t="n">
        <v>5</v>
      </c>
      <c r="F13" s="40">
        <f>+F12+K12</f>
        <v/>
      </c>
      <c r="G13" s="39">
        <f>H13*I13</f>
        <v/>
      </c>
      <c r="H13" s="39">
        <f>ROUNDDOWN(F13/I13,0)</f>
        <v/>
      </c>
      <c r="I13" s="37">
        <f>$I$7</f>
        <v/>
      </c>
      <c r="J13" s="37">
        <f>$J$7</f>
        <v/>
      </c>
      <c r="K13" s="39">
        <f>J13*H13-G13</f>
        <v/>
      </c>
      <c r="L13" s="38">
        <f>L12+K13</f>
        <v/>
      </c>
      <c r="M13" s="14">
        <f>L13/$F$7</f>
        <v/>
      </c>
      <c r="N13" s="12">
        <f>L13/G13</f>
        <v/>
      </c>
    </row>
    <row r="14">
      <c r="E14" t="n">
        <v>6</v>
      </c>
      <c r="F14" s="40">
        <f>+F13+K13</f>
        <v/>
      </c>
      <c r="G14" s="39">
        <f>H14*I14</f>
        <v/>
      </c>
      <c r="H14" s="39">
        <f>ROUNDDOWN(F14/I14,0)</f>
        <v/>
      </c>
      <c r="I14" s="37">
        <f>$I$7</f>
        <v/>
      </c>
      <c r="J14" s="37">
        <f>$J$7</f>
        <v/>
      </c>
      <c r="K14" s="39">
        <f>J14*H14-G14</f>
        <v/>
      </c>
      <c r="L14" s="38">
        <f>L13+K14</f>
        <v/>
      </c>
      <c r="M14" s="14">
        <f>L14/$F$7</f>
        <v/>
      </c>
      <c r="N14" s="12">
        <f>L14/G14</f>
        <v/>
      </c>
    </row>
    <row r="15">
      <c r="E15" t="n">
        <v>7</v>
      </c>
      <c r="F15" s="40">
        <f>+F14+K14</f>
        <v/>
      </c>
      <c r="G15" s="39">
        <f>H15*I15</f>
        <v/>
      </c>
      <c r="H15" s="39">
        <f>ROUNDDOWN(F15/I15,0)</f>
        <v/>
      </c>
      <c r="I15" s="37">
        <f>$I$7</f>
        <v/>
      </c>
      <c r="J15" s="37">
        <f>$J$7</f>
        <v/>
      </c>
      <c r="K15" s="39">
        <f>J15*H15-G15</f>
        <v/>
      </c>
      <c r="L15" s="38">
        <f>L14+K15</f>
        <v/>
      </c>
      <c r="M15" s="14">
        <f>L15/$F$7</f>
        <v/>
      </c>
      <c r="N15" s="12">
        <f>L15/G15</f>
        <v/>
      </c>
    </row>
    <row r="16">
      <c r="E16" t="n">
        <v>8</v>
      </c>
      <c r="F16" s="40">
        <f>+F15+K15</f>
        <v/>
      </c>
      <c r="G16" s="39">
        <f>H16*I16</f>
        <v/>
      </c>
      <c r="H16" s="39">
        <f>ROUNDDOWN(F16/I16,0)</f>
        <v/>
      </c>
      <c r="I16" s="37">
        <f>$I$7</f>
        <v/>
      </c>
      <c r="J16" s="37">
        <f>$J$7</f>
        <v/>
      </c>
      <c r="K16" s="39">
        <f>J16*H16-G16</f>
        <v/>
      </c>
      <c r="L16" s="38">
        <f>L15+K16</f>
        <v/>
      </c>
      <c r="M16" s="14">
        <f>L16/$F$7</f>
        <v/>
      </c>
      <c r="N16" s="12">
        <f>L16/G16</f>
        <v/>
      </c>
    </row>
    <row r="17">
      <c r="E17" t="n">
        <v>9</v>
      </c>
      <c r="F17" s="40">
        <f>+F16+K16</f>
        <v/>
      </c>
      <c r="G17" s="39">
        <f>H17*I17</f>
        <v/>
      </c>
      <c r="H17" s="39">
        <f>ROUNDDOWN(F17/I17,0)</f>
        <v/>
      </c>
      <c r="I17" s="37">
        <f>$I$7</f>
        <v/>
      </c>
      <c r="J17" s="37">
        <f>$J$7</f>
        <v/>
      </c>
      <c r="K17" s="39">
        <f>J17*H17-G17</f>
        <v/>
      </c>
      <c r="L17" s="38">
        <f>L16+K17</f>
        <v/>
      </c>
      <c r="M17" s="14">
        <f>L17/$F$7</f>
        <v/>
      </c>
      <c r="N17" s="12">
        <f>L17/G17</f>
        <v/>
      </c>
    </row>
    <row r="18">
      <c r="E18" t="n">
        <v>10</v>
      </c>
      <c r="F18" s="40">
        <f>+F17+K17</f>
        <v/>
      </c>
      <c r="G18" s="39">
        <f>H18*I18</f>
        <v/>
      </c>
      <c r="H18" s="39">
        <f>ROUNDDOWN(F18/I18,0)</f>
        <v/>
      </c>
      <c r="I18" s="37">
        <f>$I$7</f>
        <v/>
      </c>
      <c r="J18" s="37">
        <f>$J$7</f>
        <v/>
      </c>
      <c r="K18" s="39">
        <f>J18*H18-G18</f>
        <v/>
      </c>
      <c r="L18" s="38">
        <f>L17+K18</f>
        <v/>
      </c>
      <c r="M18" s="14">
        <f>L18/$F$7</f>
        <v/>
      </c>
      <c r="N18" s="12">
        <f>L18/G18</f>
        <v/>
      </c>
    </row>
    <row r="19">
      <c r="E19" t="n">
        <v>11</v>
      </c>
      <c r="F19" s="40">
        <f>+F18+K18</f>
        <v/>
      </c>
      <c r="G19" s="39">
        <f>H19*I19</f>
        <v/>
      </c>
      <c r="H19" s="39">
        <f>ROUNDDOWN(F19/I19,0)</f>
        <v/>
      </c>
      <c r="I19" s="37">
        <f>$I$7</f>
        <v/>
      </c>
      <c r="J19" s="37">
        <f>$J$7</f>
        <v/>
      </c>
      <c r="K19" s="39">
        <f>J19*H19-G19</f>
        <v/>
      </c>
      <c r="L19" s="38">
        <f>L18+K19</f>
        <v/>
      </c>
      <c r="M19" s="14">
        <f>L19/$F$7</f>
        <v/>
      </c>
      <c r="N19" s="12">
        <f>L19/G19</f>
        <v/>
      </c>
    </row>
    <row r="20">
      <c r="E20" t="n">
        <v>12</v>
      </c>
      <c r="F20" s="40">
        <f>+F19+K19</f>
        <v/>
      </c>
      <c r="G20" s="39">
        <f>H20*I20</f>
        <v/>
      </c>
      <c r="H20" s="39">
        <f>ROUNDDOWN(F20/I20,0)</f>
        <v/>
      </c>
      <c r="I20" s="37">
        <f>$I$7</f>
        <v/>
      </c>
      <c r="J20" s="37">
        <f>$J$7</f>
        <v/>
      </c>
      <c r="K20" s="39">
        <f>J20*H20-G20</f>
        <v/>
      </c>
      <c r="L20" s="38">
        <f>L19+K20</f>
        <v/>
      </c>
      <c r="M20" s="14">
        <f>L20/$F$7</f>
        <v/>
      </c>
      <c r="N20" s="12">
        <f>L20/G20</f>
        <v/>
      </c>
      <c r="S20" s="1" t="n"/>
      <c r="T20" s="1" t="n"/>
    </row>
    <row customHeight="1" ht="15.75" r="21" s="13">
      <c r="E21" t="n">
        <v>13</v>
      </c>
      <c r="F21" s="40">
        <f>+F20+K20</f>
        <v/>
      </c>
      <c r="G21" s="39">
        <f>H21*I21</f>
        <v/>
      </c>
      <c r="H21" s="39">
        <f>ROUNDDOWN(F21/I21,0)</f>
        <v/>
      </c>
      <c r="I21" s="37">
        <f>$I$7</f>
        <v/>
      </c>
      <c r="J21" s="37">
        <f>$J$7</f>
        <v/>
      </c>
      <c r="K21" s="39">
        <f>J21*H21-G21</f>
        <v/>
      </c>
      <c r="L21" s="38">
        <f>L20+K21</f>
        <v/>
      </c>
      <c r="M21" s="14">
        <f>L21/$F$7</f>
        <v/>
      </c>
      <c r="N21" s="12">
        <f>L21/G21</f>
        <v/>
      </c>
    </row>
    <row customHeight="1" ht="15.75" r="22" s="13">
      <c r="E22" t="n">
        <v>14</v>
      </c>
      <c r="F22" s="40">
        <f>+F21+K21</f>
        <v/>
      </c>
      <c r="G22" s="39">
        <f>H22*I22</f>
        <v/>
      </c>
      <c r="H22" s="39">
        <f>ROUNDDOWN(F22/I22,0)</f>
        <v/>
      </c>
      <c r="I22" s="37">
        <f>$I$7</f>
        <v/>
      </c>
      <c r="J22" s="37">
        <f>$J$7</f>
        <v/>
      </c>
      <c r="K22" s="39">
        <f>J22*H22-G22</f>
        <v/>
      </c>
      <c r="L22" s="38">
        <f>L21+K22</f>
        <v/>
      </c>
      <c r="M22" s="14">
        <f>L22/$F$7</f>
        <v/>
      </c>
      <c r="N22" s="12">
        <f>L22/G22</f>
        <v/>
      </c>
      <c r="T22" s="1" t="n"/>
    </row>
    <row customHeight="1" ht="15.75" r="23" s="13">
      <c r="E23" t="n">
        <v>15</v>
      </c>
      <c r="F23" s="40">
        <f>+F22+K22</f>
        <v/>
      </c>
      <c r="G23" s="39">
        <f>H23*I23</f>
        <v/>
      </c>
      <c r="H23" s="39">
        <f>ROUNDDOWN(F23/I23,0)</f>
        <v/>
      </c>
      <c r="I23" s="37">
        <f>$I$7</f>
        <v/>
      </c>
      <c r="J23" s="37">
        <f>$J$7</f>
        <v/>
      </c>
      <c r="K23" s="39">
        <f>J23*H23-G23</f>
        <v/>
      </c>
      <c r="L23" s="38">
        <f>L22+K23</f>
        <v/>
      </c>
      <c r="M23" s="14">
        <f>L23/$F$7</f>
        <v/>
      </c>
      <c r="N23" s="12">
        <f>L23/G23</f>
        <v/>
      </c>
    </row>
    <row customHeight="1" ht="15.75" r="24" s="13">
      <c r="E24" t="n">
        <v>16</v>
      </c>
      <c r="F24" s="40">
        <f>+F23+K23</f>
        <v/>
      </c>
      <c r="G24" s="39">
        <f>H24*I24</f>
        <v/>
      </c>
      <c r="H24" s="39">
        <f>ROUNDDOWN(F24/I24,0)</f>
        <v/>
      </c>
      <c r="I24" s="37">
        <f>$I$7</f>
        <v/>
      </c>
      <c r="J24" s="37">
        <f>$J$7</f>
        <v/>
      </c>
      <c r="K24" s="39">
        <f>J24*H24-G24</f>
        <v/>
      </c>
      <c r="L24" s="38">
        <f>L23+K24</f>
        <v/>
      </c>
      <c r="M24" s="14">
        <f>L24/$F$7</f>
        <v/>
      </c>
      <c r="N24" s="12">
        <f>L24/G24</f>
        <v/>
      </c>
      <c r="S24" s="1" t="n"/>
      <c r="T24" s="1" t="n"/>
    </row>
    <row customHeight="1" ht="15.75" r="25" s="13">
      <c r="E25" t="n">
        <v>17</v>
      </c>
      <c r="F25" s="40">
        <f>+F24+K24</f>
        <v/>
      </c>
      <c r="G25" s="39">
        <f>H25*I25</f>
        <v/>
      </c>
      <c r="H25" s="39">
        <f>ROUNDDOWN(F25/I25,0)</f>
        <v/>
      </c>
      <c r="I25" s="37">
        <f>$I$7</f>
        <v/>
      </c>
      <c r="J25" s="37">
        <f>$J$7</f>
        <v/>
      </c>
      <c r="K25" s="39">
        <f>J25*H25-G25</f>
        <v/>
      </c>
      <c r="L25" s="38">
        <f>L24+K25</f>
        <v/>
      </c>
      <c r="M25" s="14">
        <f>L25/$F$7</f>
        <v/>
      </c>
      <c r="N25" s="12">
        <f>L25/G25</f>
        <v/>
      </c>
      <c r="T25" s="1" t="n"/>
    </row>
    <row customHeight="1" ht="15.75" r="26" s="13">
      <c r="E26" t="n">
        <v>18</v>
      </c>
      <c r="F26" s="40">
        <f>+F25+K25</f>
        <v/>
      </c>
      <c r="G26" s="39">
        <f>H26*I26</f>
        <v/>
      </c>
      <c r="H26" s="39">
        <f>ROUNDDOWN(F26/I26,0)</f>
        <v/>
      </c>
      <c r="I26" s="37">
        <f>$I$7</f>
        <v/>
      </c>
      <c r="J26" s="37">
        <f>$J$7</f>
        <v/>
      </c>
      <c r="K26" s="39">
        <f>J26*H26-G26</f>
        <v/>
      </c>
      <c r="L26" s="38">
        <f>L25+K26</f>
        <v/>
      </c>
      <c r="M26" s="14">
        <f>L26/$F$7</f>
        <v/>
      </c>
      <c r="N26" s="12">
        <f>L26/G26</f>
        <v/>
      </c>
    </row>
    <row customHeight="1" ht="15.75" r="27" s="13">
      <c r="E27" t="n">
        <v>19</v>
      </c>
      <c r="F27" s="40">
        <f>+F26+K26</f>
        <v/>
      </c>
      <c r="G27" s="39">
        <f>H27*I27</f>
        <v/>
      </c>
      <c r="H27" s="39">
        <f>ROUNDDOWN(F27/I27,0)</f>
        <v/>
      </c>
      <c r="I27" s="37">
        <f>$I$7</f>
        <v/>
      </c>
      <c r="J27" s="37">
        <f>$J$7</f>
        <v/>
      </c>
      <c r="K27" s="39">
        <f>J27*H27-G27</f>
        <v/>
      </c>
      <c r="L27" s="38">
        <f>L26+K27</f>
        <v/>
      </c>
      <c r="M27" s="14">
        <f>L27/$F$7</f>
        <v/>
      </c>
      <c r="N27" s="12">
        <f>L27/G27</f>
        <v/>
      </c>
    </row>
    <row customHeight="1" ht="15.75" r="28" s="13">
      <c r="D28" s="10" t="inlineStr">
        <is>
          <t>1 month</t>
        </is>
      </c>
      <c r="E28" t="n">
        <v>20</v>
      </c>
      <c r="F28" s="40">
        <f>+F27+K27</f>
        <v/>
      </c>
      <c r="G28" s="39">
        <f>H28*I28</f>
        <v/>
      </c>
      <c r="H28" s="39">
        <f>ROUNDDOWN(F28/I28,0)</f>
        <v/>
      </c>
      <c r="I28" s="37">
        <f>$I$7</f>
        <v/>
      </c>
      <c r="J28" s="37">
        <f>$J$7</f>
        <v/>
      </c>
      <c r="K28" s="39">
        <f>J28*H28-G28</f>
        <v/>
      </c>
      <c r="L28" s="38">
        <f>L27+K28</f>
        <v/>
      </c>
      <c r="M28" s="14">
        <f>L28/$F$7</f>
        <v/>
      </c>
      <c r="N28" s="12">
        <f>L28/G28</f>
        <v/>
      </c>
      <c r="S28" s="1" t="n"/>
      <c r="T28" s="1" t="n"/>
    </row>
    <row customHeight="1" ht="15.75" r="29" s="13">
      <c r="E29" t="n">
        <v>21</v>
      </c>
      <c r="F29" s="40">
        <f>+F28+K28</f>
        <v/>
      </c>
      <c r="G29" s="39">
        <f>H29*I29</f>
        <v/>
      </c>
      <c r="H29" s="39">
        <f>ROUNDDOWN(F29/I29,0)</f>
        <v/>
      </c>
      <c r="I29" s="37">
        <f>$I$7</f>
        <v/>
      </c>
      <c r="J29" s="37">
        <f>$J$7</f>
        <v/>
      </c>
      <c r="K29" s="39">
        <f>J29*H29-G29</f>
        <v/>
      </c>
      <c r="L29" s="38">
        <f>L28+K29</f>
        <v/>
      </c>
      <c r="M29" s="14">
        <f>L29/$F$7</f>
        <v/>
      </c>
      <c r="N29" s="12">
        <f>L29/G29</f>
        <v/>
      </c>
    </row>
    <row customHeight="1" ht="15.75" r="30" s="13">
      <c r="E30" t="n">
        <v>22</v>
      </c>
      <c r="F30" s="40">
        <f>+F29+K29</f>
        <v/>
      </c>
      <c r="G30" s="39">
        <f>H30*I30</f>
        <v/>
      </c>
      <c r="H30" s="39">
        <f>ROUNDDOWN(F30/I30,0)</f>
        <v/>
      </c>
      <c r="I30" s="37">
        <f>$I$7</f>
        <v/>
      </c>
      <c r="J30" s="37">
        <f>$J$7</f>
        <v/>
      </c>
      <c r="K30" s="39">
        <f>J30*H30-G30</f>
        <v/>
      </c>
      <c r="L30" s="38">
        <f>L29+K30</f>
        <v/>
      </c>
      <c r="M30" s="14">
        <f>L30/$F$7</f>
        <v/>
      </c>
      <c r="N30" s="12">
        <f>L30/G30</f>
        <v/>
      </c>
    </row>
    <row customHeight="1" ht="15.75" r="31" s="13">
      <c r="E31" t="n">
        <v>23</v>
      </c>
      <c r="F31" s="40">
        <f>+F30+K30</f>
        <v/>
      </c>
      <c r="G31" s="39">
        <f>H31*I31</f>
        <v/>
      </c>
      <c r="H31" s="39">
        <f>ROUNDDOWN(F31/I31,0)</f>
        <v/>
      </c>
      <c r="I31" s="37">
        <f>$I$7</f>
        <v/>
      </c>
      <c r="J31" s="37">
        <f>$J$7</f>
        <v/>
      </c>
      <c r="K31" s="39">
        <f>J31*H31-G31</f>
        <v/>
      </c>
      <c r="L31" s="38">
        <f>L30+K31</f>
        <v/>
      </c>
      <c r="M31" s="14">
        <f>L31/$F$7</f>
        <v/>
      </c>
      <c r="N31" s="12">
        <f>L31/G31</f>
        <v/>
      </c>
    </row>
    <row customHeight="1" ht="15.75" r="32" s="13">
      <c r="E32" t="n">
        <v>24</v>
      </c>
      <c r="F32" s="40">
        <f>+F31+K31</f>
        <v/>
      </c>
      <c r="G32" s="39">
        <f>H32*I32</f>
        <v/>
      </c>
      <c r="H32" s="39">
        <f>ROUNDDOWN(F32/I32,0)</f>
        <v/>
      </c>
      <c r="I32" s="37">
        <f>$I$7</f>
        <v/>
      </c>
      <c r="J32" s="37">
        <f>$J$7</f>
        <v/>
      </c>
      <c r="K32" s="39">
        <f>J32*H32-G32</f>
        <v/>
      </c>
      <c r="L32" s="38">
        <f>L31+K32</f>
        <v/>
      </c>
      <c r="M32" s="14">
        <f>L32/$F$7</f>
        <v/>
      </c>
      <c r="N32" s="12">
        <f>L32/G32</f>
        <v/>
      </c>
    </row>
    <row customHeight="1" ht="15.75" r="33" s="13">
      <c r="E33" t="n">
        <v>25</v>
      </c>
      <c r="F33" s="40">
        <f>+F32+K32</f>
        <v/>
      </c>
      <c r="G33" s="39">
        <f>H33*I33</f>
        <v/>
      </c>
      <c r="H33" s="39">
        <f>ROUNDDOWN(F33/I33,0)</f>
        <v/>
      </c>
      <c r="I33" s="37">
        <f>$I$7</f>
        <v/>
      </c>
      <c r="J33" s="37">
        <f>$J$7</f>
        <v/>
      </c>
      <c r="K33" s="39">
        <f>J33*H33-G33</f>
        <v/>
      </c>
      <c r="L33" s="38">
        <f>L32+K33</f>
        <v/>
      </c>
      <c r="M33" s="14">
        <f>L33/$F$7</f>
        <v/>
      </c>
      <c r="N33" s="12">
        <f>L33/G33</f>
        <v/>
      </c>
    </row>
    <row customHeight="1" ht="15.75" r="34" s="13">
      <c r="E34" t="n">
        <v>26</v>
      </c>
      <c r="F34" s="40">
        <f>+F33+K33</f>
        <v/>
      </c>
      <c r="G34" s="39">
        <f>H34*I34</f>
        <v/>
      </c>
      <c r="H34" s="39">
        <f>ROUNDDOWN(F34/I34,0)</f>
        <v/>
      </c>
      <c r="I34" s="37">
        <f>$I$7</f>
        <v/>
      </c>
      <c r="J34" s="37">
        <f>$J$7</f>
        <v/>
      </c>
      <c r="K34" s="39">
        <f>J34*H34-G34</f>
        <v/>
      </c>
      <c r="L34" s="38">
        <f>L33+K34</f>
        <v/>
      </c>
      <c r="M34" s="14">
        <f>L34/$F$7</f>
        <v/>
      </c>
      <c r="N34" s="12">
        <f>L34/G34</f>
        <v/>
      </c>
    </row>
    <row customHeight="1" ht="15.75" r="35" s="13">
      <c r="E35" t="n">
        <v>27</v>
      </c>
      <c r="F35" s="40">
        <f>+F34+K34</f>
        <v/>
      </c>
      <c r="G35" s="39">
        <f>H35*I35</f>
        <v/>
      </c>
      <c r="H35" s="39">
        <f>ROUNDDOWN(F35/I35,0)</f>
        <v/>
      </c>
      <c r="I35" s="37">
        <f>$I$7</f>
        <v/>
      </c>
      <c r="J35" s="37">
        <f>$J$7</f>
        <v/>
      </c>
      <c r="K35" s="39">
        <f>J35*H35-G35</f>
        <v/>
      </c>
      <c r="L35" s="38">
        <f>L34+K35</f>
        <v/>
      </c>
      <c r="M35" s="14">
        <f>L35/$F$7</f>
        <v/>
      </c>
      <c r="N35" s="12">
        <f>L35/G35</f>
        <v/>
      </c>
    </row>
    <row customHeight="1" ht="15.75" r="36" s="13">
      <c r="E36" t="n">
        <v>28</v>
      </c>
      <c r="F36" s="40">
        <f>+F35+K35</f>
        <v/>
      </c>
      <c r="G36" s="39">
        <f>H36*I36</f>
        <v/>
      </c>
      <c r="H36" s="39">
        <f>ROUNDDOWN(F36/I36,0)</f>
        <v/>
      </c>
      <c r="I36" s="37">
        <f>$I$7</f>
        <v/>
      </c>
      <c r="J36" s="37">
        <f>$J$7</f>
        <v/>
      </c>
      <c r="K36" s="39">
        <f>J36*H36-G36</f>
        <v/>
      </c>
      <c r="L36" s="38">
        <f>L35+K36</f>
        <v/>
      </c>
      <c r="M36" s="14">
        <f>L36/$F$7</f>
        <v/>
      </c>
      <c r="N36" s="12">
        <f>L36/G36</f>
        <v/>
      </c>
    </row>
    <row customHeight="1" ht="15.75" r="37" s="13">
      <c r="E37" t="n">
        <v>29</v>
      </c>
      <c r="F37" s="40">
        <f>+F36+K36</f>
        <v/>
      </c>
      <c r="G37" s="39">
        <f>H37*I37</f>
        <v/>
      </c>
      <c r="H37" s="39">
        <f>ROUNDDOWN(F37/I37,0)</f>
        <v/>
      </c>
      <c r="I37" s="37">
        <f>$I$7</f>
        <v/>
      </c>
      <c r="J37" s="37">
        <f>$J$7</f>
        <v/>
      </c>
      <c r="K37" s="39">
        <f>J37*H37-G37</f>
        <v/>
      </c>
      <c r="L37" s="38">
        <f>L36+K37</f>
        <v/>
      </c>
      <c r="M37" s="14">
        <f>L37/$F$7</f>
        <v/>
      </c>
      <c r="N37" s="12">
        <f>L37/G37</f>
        <v/>
      </c>
    </row>
    <row customHeight="1" ht="15.75" r="38" s="13">
      <c r="E38" t="n">
        <v>30</v>
      </c>
      <c r="F38" s="40">
        <f>+F37+K37</f>
        <v/>
      </c>
      <c r="G38" s="39">
        <f>H38*I38</f>
        <v/>
      </c>
      <c r="H38" s="39">
        <f>ROUNDDOWN(F38/I38,0)</f>
        <v/>
      </c>
      <c r="I38" s="37">
        <f>$I$7</f>
        <v/>
      </c>
      <c r="J38" s="37">
        <f>$J$7</f>
        <v/>
      </c>
      <c r="K38" s="39">
        <f>J38*H38-G38</f>
        <v/>
      </c>
      <c r="L38" s="38">
        <f>L37+K38</f>
        <v/>
      </c>
      <c r="M38" s="14">
        <f>L38/$F$7</f>
        <v/>
      </c>
      <c r="N38" s="12">
        <f>L38/G38</f>
        <v/>
      </c>
    </row>
    <row customHeight="1" ht="15.75" r="39" s="13">
      <c r="E39" t="n">
        <v>31</v>
      </c>
      <c r="F39" s="40">
        <f>+F38+K38</f>
        <v/>
      </c>
      <c r="G39" s="39">
        <f>H39*I39</f>
        <v/>
      </c>
      <c r="H39" s="39">
        <f>ROUNDDOWN(F39/I39,0)</f>
        <v/>
      </c>
      <c r="I39" s="37">
        <f>$I$7</f>
        <v/>
      </c>
      <c r="J39" s="37">
        <f>$J$7</f>
        <v/>
      </c>
      <c r="K39" s="39">
        <f>J39*H39-G39</f>
        <v/>
      </c>
      <c r="L39" s="38">
        <f>L38+K39</f>
        <v/>
      </c>
      <c r="M39" s="14">
        <f>L39/$F$7</f>
        <v/>
      </c>
      <c r="N39" s="12">
        <f>L39/G39</f>
        <v/>
      </c>
    </row>
    <row customHeight="1" ht="15.75" r="40" s="13">
      <c r="E40" t="n">
        <v>32</v>
      </c>
      <c r="F40" s="40">
        <f>+F39+K39</f>
        <v/>
      </c>
      <c r="G40" s="39">
        <f>H40*I40</f>
        <v/>
      </c>
      <c r="H40" s="39">
        <f>ROUNDDOWN(F40/I40,0)</f>
        <v/>
      </c>
      <c r="I40" s="37">
        <f>$I$7</f>
        <v/>
      </c>
      <c r="J40" s="37">
        <f>$J$7</f>
        <v/>
      </c>
      <c r="K40" s="39">
        <f>J40*H40-G40</f>
        <v/>
      </c>
      <c r="L40" s="38">
        <f>L39+K40</f>
        <v/>
      </c>
      <c r="M40" s="14">
        <f>L40/$F$7</f>
        <v/>
      </c>
      <c r="N40" s="12">
        <f>L40/G40</f>
        <v/>
      </c>
    </row>
    <row customHeight="1" ht="15.75" r="41" s="13">
      <c r="E41" t="n">
        <v>33</v>
      </c>
      <c r="F41" s="40">
        <f>+F40+K40</f>
        <v/>
      </c>
      <c r="G41" s="39">
        <f>H41*I41</f>
        <v/>
      </c>
      <c r="H41" s="39">
        <f>ROUNDDOWN(F41/I41,0)</f>
        <v/>
      </c>
      <c r="I41" s="37">
        <f>$I$7</f>
        <v/>
      </c>
      <c r="J41" s="37">
        <f>$J$7</f>
        <v/>
      </c>
      <c r="K41" s="39">
        <f>J41*H41-G41</f>
        <v/>
      </c>
      <c r="L41" s="38">
        <f>L40+K41</f>
        <v/>
      </c>
      <c r="M41" s="14">
        <f>L41/$F$7</f>
        <v/>
      </c>
      <c r="N41" s="12">
        <f>L41/G41</f>
        <v/>
      </c>
    </row>
    <row customHeight="1" ht="15.75" r="42" s="13">
      <c r="E42" t="n">
        <v>34</v>
      </c>
      <c r="F42" s="40">
        <f>+F41+K41</f>
        <v/>
      </c>
      <c r="G42" s="39">
        <f>H42*I42</f>
        <v/>
      </c>
      <c r="H42" s="39">
        <f>ROUNDDOWN(F42/I42,0)</f>
        <v/>
      </c>
      <c r="I42" s="37">
        <f>$I$7</f>
        <v/>
      </c>
      <c r="J42" s="37">
        <f>$J$7</f>
        <v/>
      </c>
      <c r="K42" s="39">
        <f>J42*H42-G42</f>
        <v/>
      </c>
      <c r="L42" s="38">
        <f>L41+K42</f>
        <v/>
      </c>
      <c r="M42" s="14">
        <f>L42/$F$7</f>
        <v/>
      </c>
      <c r="N42" s="12">
        <f>L42/G42</f>
        <v/>
      </c>
    </row>
    <row customHeight="1" ht="15.75" r="43" s="13">
      <c r="E43" t="n">
        <v>35</v>
      </c>
      <c r="F43" s="40">
        <f>+F42+K42</f>
        <v/>
      </c>
      <c r="G43" s="39">
        <f>H43*I43</f>
        <v/>
      </c>
      <c r="H43" s="39">
        <f>ROUNDDOWN(F43/I43,0)</f>
        <v/>
      </c>
      <c r="I43" s="37">
        <f>$I$7</f>
        <v/>
      </c>
      <c r="J43" s="37">
        <f>$J$7</f>
        <v/>
      </c>
      <c r="K43" s="39">
        <f>J43*H43-G43</f>
        <v/>
      </c>
      <c r="L43" s="38">
        <f>L42+K43</f>
        <v/>
      </c>
      <c r="M43" s="14">
        <f>L43/$F$7</f>
        <v/>
      </c>
      <c r="N43" s="12">
        <f>L43/G43</f>
        <v/>
      </c>
    </row>
    <row customHeight="1" ht="15.75" r="44" s="13">
      <c r="E44" t="n">
        <v>36</v>
      </c>
      <c r="F44" s="40">
        <f>+F43+K43</f>
        <v/>
      </c>
      <c r="G44" s="39">
        <f>H44*I44</f>
        <v/>
      </c>
      <c r="H44" s="39">
        <f>ROUNDDOWN(F44/I44,0)</f>
        <v/>
      </c>
      <c r="I44" s="37">
        <f>$I$7</f>
        <v/>
      </c>
      <c r="J44" s="37">
        <f>$J$7</f>
        <v/>
      </c>
      <c r="K44" s="39">
        <f>J44*H44-G44</f>
        <v/>
      </c>
      <c r="L44" s="38">
        <f>L43+K44</f>
        <v/>
      </c>
      <c r="M44" s="14">
        <f>L44/$F$7</f>
        <v/>
      </c>
      <c r="N44" s="12">
        <f>L44/G44</f>
        <v/>
      </c>
    </row>
    <row customHeight="1" ht="15.75" r="45" s="13">
      <c r="E45" t="n">
        <v>37</v>
      </c>
      <c r="F45" s="40">
        <f>+F44+K44</f>
        <v/>
      </c>
      <c r="G45" s="39">
        <f>H45*I45</f>
        <v/>
      </c>
      <c r="H45" s="39">
        <f>ROUNDDOWN(F45/I45,0)</f>
        <v/>
      </c>
      <c r="I45" s="37">
        <f>$I$7</f>
        <v/>
      </c>
      <c r="J45" s="37">
        <f>$J$7</f>
        <v/>
      </c>
      <c r="K45" s="39">
        <f>J45*H45-G45</f>
        <v/>
      </c>
      <c r="L45" s="38">
        <f>L44+K45</f>
        <v/>
      </c>
      <c r="M45" s="14">
        <f>L45/$F$7</f>
        <v/>
      </c>
      <c r="N45" s="12">
        <f>L45/G45</f>
        <v/>
      </c>
    </row>
    <row customHeight="1" ht="15.75" r="46" s="13">
      <c r="E46" t="n">
        <v>38</v>
      </c>
      <c r="F46" s="40">
        <f>+F45+K45</f>
        <v/>
      </c>
      <c r="G46" s="39">
        <f>H46*I46</f>
        <v/>
      </c>
      <c r="H46" s="39">
        <f>ROUNDDOWN(F46/I46,0)</f>
        <v/>
      </c>
      <c r="I46" s="37">
        <f>$I$7</f>
        <v/>
      </c>
      <c r="J46" s="37">
        <f>$J$7</f>
        <v/>
      </c>
      <c r="K46" s="39">
        <f>J46*H46-G46</f>
        <v/>
      </c>
      <c r="L46" s="38">
        <f>L45+K46</f>
        <v/>
      </c>
      <c r="M46" s="14">
        <f>L46/$F$7</f>
        <v/>
      </c>
      <c r="N46" s="12">
        <f>L46/G46</f>
        <v/>
      </c>
    </row>
    <row customHeight="1" ht="15.75" r="47" s="13">
      <c r="E47" t="n">
        <v>39</v>
      </c>
      <c r="F47" s="40">
        <f>+F46+K46</f>
        <v/>
      </c>
      <c r="G47" s="39">
        <f>H47*I47</f>
        <v/>
      </c>
      <c r="H47" s="39">
        <f>ROUNDDOWN(F47/I47,0)</f>
        <v/>
      </c>
      <c r="I47" s="37">
        <f>$I$7</f>
        <v/>
      </c>
      <c r="J47" s="37">
        <f>$J$7</f>
        <v/>
      </c>
      <c r="K47" s="39">
        <f>J47*H47-G47</f>
        <v/>
      </c>
      <c r="L47" s="38">
        <f>L46+K47</f>
        <v/>
      </c>
      <c r="M47" s="14">
        <f>L47/$F$7</f>
        <v/>
      </c>
      <c r="N47" s="12">
        <f>L47/G47</f>
        <v/>
      </c>
    </row>
    <row customHeight="1" ht="15.75" r="48" s="13">
      <c r="D48" s="10" t="inlineStr">
        <is>
          <t>2 month</t>
        </is>
      </c>
      <c r="E48" t="n">
        <v>40</v>
      </c>
      <c r="F48" s="40">
        <f>+F47+K47</f>
        <v/>
      </c>
      <c r="G48" s="39">
        <f>H48*I48</f>
        <v/>
      </c>
      <c r="H48" s="39">
        <f>ROUNDDOWN(F48/I48,0)</f>
        <v/>
      </c>
      <c r="I48" s="37">
        <f>$I$7</f>
        <v/>
      </c>
      <c r="J48" s="37">
        <f>$J$7</f>
        <v/>
      </c>
      <c r="K48" s="39">
        <f>J48*H48-G48</f>
        <v/>
      </c>
      <c r="L48" s="38">
        <f>L47+K48</f>
        <v/>
      </c>
      <c r="M48" s="14">
        <f>L48/$F$7</f>
        <v/>
      </c>
      <c r="N48" s="12">
        <f>L48/G48</f>
        <v/>
      </c>
    </row>
    <row customHeight="1" ht="15.75" r="49" s="13">
      <c r="E49" t="n">
        <v>41</v>
      </c>
      <c r="F49" s="40">
        <f>+F48+K48</f>
        <v/>
      </c>
      <c r="G49" s="39">
        <f>H49*I49</f>
        <v/>
      </c>
      <c r="H49" s="39">
        <f>ROUNDDOWN(F49/I49,0)</f>
        <v/>
      </c>
      <c r="I49" s="37">
        <f>$I$7</f>
        <v/>
      </c>
      <c r="J49" s="37">
        <f>$J$7</f>
        <v/>
      </c>
      <c r="K49" s="39">
        <f>J49*H49-G49</f>
        <v/>
      </c>
      <c r="L49" s="38">
        <f>L48+K49</f>
        <v/>
      </c>
      <c r="M49" s="14">
        <f>L49/$F$7</f>
        <v/>
      </c>
      <c r="N49" s="12">
        <f>L49/G49</f>
        <v/>
      </c>
    </row>
    <row customHeight="1" ht="15.75" r="50" s="13">
      <c r="E50" t="n">
        <v>42</v>
      </c>
      <c r="F50" s="40">
        <f>+F49+K49</f>
        <v/>
      </c>
      <c r="G50" s="39">
        <f>H50*I50</f>
        <v/>
      </c>
      <c r="H50" s="39">
        <f>ROUNDDOWN(F50/I50,0)</f>
        <v/>
      </c>
      <c r="I50" s="37">
        <f>$I$7</f>
        <v/>
      </c>
      <c r="J50" s="37">
        <f>$J$7</f>
        <v/>
      </c>
      <c r="K50" s="39">
        <f>J50*H50-G50</f>
        <v/>
      </c>
      <c r="L50" s="38">
        <f>L49+K50</f>
        <v/>
      </c>
      <c r="M50" s="14">
        <f>L50/$F$7</f>
        <v/>
      </c>
      <c r="N50" s="12">
        <f>L50/G50</f>
        <v/>
      </c>
    </row>
    <row customHeight="1" ht="15.75" r="51" s="13">
      <c r="E51" t="n">
        <v>43</v>
      </c>
      <c r="F51" s="40">
        <f>+F50+K50</f>
        <v/>
      </c>
      <c r="G51" s="39">
        <f>H51*I51</f>
        <v/>
      </c>
      <c r="H51" s="39">
        <f>ROUNDDOWN(F51/I51,0)</f>
        <v/>
      </c>
      <c r="I51" s="37">
        <f>$I$7</f>
        <v/>
      </c>
      <c r="J51" s="37">
        <f>$J$7</f>
        <v/>
      </c>
      <c r="K51" s="39">
        <f>J51*H51-G51</f>
        <v/>
      </c>
      <c r="L51" s="38">
        <f>L50+K51</f>
        <v/>
      </c>
      <c r="M51" s="14">
        <f>L51/$F$7</f>
        <v/>
      </c>
      <c r="N51" s="12">
        <f>L51/G51</f>
        <v/>
      </c>
    </row>
    <row customHeight="1" ht="15.75" r="52" s="13">
      <c r="E52" t="n">
        <v>44</v>
      </c>
      <c r="F52" s="40">
        <f>+F51+K51</f>
        <v/>
      </c>
      <c r="G52" s="39">
        <f>H52*I52</f>
        <v/>
      </c>
      <c r="H52" s="39">
        <f>ROUNDDOWN(F52/I52,0)</f>
        <v/>
      </c>
      <c r="I52" s="37">
        <f>$I$7</f>
        <v/>
      </c>
      <c r="J52" s="37">
        <f>$J$7</f>
        <v/>
      </c>
      <c r="K52" s="39">
        <f>J52*H52-G52</f>
        <v/>
      </c>
      <c r="L52" s="38">
        <f>L51+K52</f>
        <v/>
      </c>
      <c r="M52" s="14">
        <f>L52/$F$7</f>
        <v/>
      </c>
      <c r="N52" s="12">
        <f>L52/G52</f>
        <v/>
      </c>
    </row>
    <row customHeight="1" ht="15.75" r="53" s="13">
      <c r="E53" t="n">
        <v>45</v>
      </c>
      <c r="F53" s="40">
        <f>+F52+K52</f>
        <v/>
      </c>
      <c r="G53" s="39">
        <f>H53*I53</f>
        <v/>
      </c>
      <c r="H53" s="39">
        <f>ROUNDDOWN(F53/I53,0)</f>
        <v/>
      </c>
      <c r="I53" s="37">
        <f>$I$7</f>
        <v/>
      </c>
      <c r="J53" s="37">
        <f>$J$7</f>
        <v/>
      </c>
      <c r="K53" s="39">
        <f>J53*H53-G53</f>
        <v/>
      </c>
      <c r="L53" s="38">
        <f>L52+K53</f>
        <v/>
      </c>
      <c r="M53" s="14">
        <f>L53/$F$7</f>
        <v/>
      </c>
      <c r="N53" s="12">
        <f>L53/G53</f>
        <v/>
      </c>
    </row>
    <row customHeight="1" ht="15.75" r="54" s="13">
      <c r="E54" t="n">
        <v>46</v>
      </c>
      <c r="F54" s="40">
        <f>+F53+K53</f>
        <v/>
      </c>
      <c r="G54" s="39">
        <f>H54*I54</f>
        <v/>
      </c>
      <c r="H54" s="39">
        <f>ROUNDDOWN(F54/I54,0)</f>
        <v/>
      </c>
      <c r="I54" s="37">
        <f>$I$7</f>
        <v/>
      </c>
      <c r="J54" s="37">
        <f>$J$7</f>
        <v/>
      </c>
      <c r="K54" s="39">
        <f>J54*H54-G54</f>
        <v/>
      </c>
      <c r="L54" s="38">
        <f>L53+K54</f>
        <v/>
      </c>
      <c r="M54" s="14">
        <f>L54/$F$7</f>
        <v/>
      </c>
      <c r="N54" s="12">
        <f>L54/G54</f>
        <v/>
      </c>
    </row>
    <row customHeight="1" ht="15.75" r="55" s="13">
      <c r="E55" t="n">
        <v>47</v>
      </c>
      <c r="F55" s="40">
        <f>+F54+K54</f>
        <v/>
      </c>
      <c r="G55" s="39">
        <f>H55*I55</f>
        <v/>
      </c>
      <c r="H55" s="39">
        <f>ROUNDDOWN(F55/I55,0)</f>
        <v/>
      </c>
      <c r="I55" s="37">
        <f>$I$7</f>
        <v/>
      </c>
      <c r="J55" s="37">
        <f>$J$7</f>
        <v/>
      </c>
      <c r="K55" s="39">
        <f>J55*H55-G55</f>
        <v/>
      </c>
      <c r="L55" s="38">
        <f>L54+K55</f>
        <v/>
      </c>
      <c r="M55" s="14">
        <f>L55/$F$7</f>
        <v/>
      </c>
      <c r="N55" s="12">
        <f>L55/G55</f>
        <v/>
      </c>
    </row>
    <row customHeight="1" ht="15.75" r="56" s="13">
      <c r="E56" t="n">
        <v>48</v>
      </c>
      <c r="F56" s="40">
        <f>+F55+K55</f>
        <v/>
      </c>
      <c r="G56" s="39">
        <f>H56*I56</f>
        <v/>
      </c>
      <c r="H56" s="39">
        <f>ROUNDDOWN(F56/I56,0)</f>
        <v/>
      </c>
      <c r="I56" s="37">
        <f>$I$7</f>
        <v/>
      </c>
      <c r="J56" s="37">
        <f>$J$7</f>
        <v/>
      </c>
      <c r="K56" s="39">
        <f>J56*H56-G56</f>
        <v/>
      </c>
      <c r="L56" s="38">
        <f>L55+K56</f>
        <v/>
      </c>
      <c r="M56" s="14">
        <f>L56/$F$7</f>
        <v/>
      </c>
      <c r="N56" s="12">
        <f>L56/G56</f>
        <v/>
      </c>
    </row>
    <row customHeight="1" ht="15.75" r="57" s="13">
      <c r="E57" t="n">
        <v>49</v>
      </c>
      <c r="F57" s="40">
        <f>+F56+K56</f>
        <v/>
      </c>
      <c r="G57" s="39">
        <f>H57*I57</f>
        <v/>
      </c>
      <c r="H57" s="39">
        <f>ROUNDDOWN(F57/I57,0)</f>
        <v/>
      </c>
      <c r="I57" s="37">
        <f>$I$7</f>
        <v/>
      </c>
      <c r="J57" s="37">
        <f>$J$7</f>
        <v/>
      </c>
      <c r="K57" s="39">
        <f>J57*H57-G57</f>
        <v/>
      </c>
      <c r="L57" s="38">
        <f>L56+K57</f>
        <v/>
      </c>
      <c r="M57" s="14">
        <f>L57/$F$7</f>
        <v/>
      </c>
      <c r="N57" s="12">
        <f>L57/G57</f>
        <v/>
      </c>
    </row>
    <row customHeight="1" ht="15.75" r="58" s="13">
      <c r="E58" t="n">
        <v>50</v>
      </c>
      <c r="F58" s="40">
        <f>+F57+K57</f>
        <v/>
      </c>
      <c r="G58" s="39">
        <f>H58*I58</f>
        <v/>
      </c>
      <c r="H58" s="39">
        <f>ROUNDDOWN(F58/I58,0)</f>
        <v/>
      </c>
      <c r="I58" s="37">
        <f>$I$7</f>
        <v/>
      </c>
      <c r="J58" s="37">
        <f>$J$7</f>
        <v/>
      </c>
      <c r="K58" s="39">
        <f>J58*H58-G58</f>
        <v/>
      </c>
      <c r="L58" s="38">
        <f>L57+K58</f>
        <v/>
      </c>
      <c r="M58" s="14">
        <f>L58/$F$7</f>
        <v/>
      </c>
      <c r="N58" s="12">
        <f>L58/G58</f>
        <v/>
      </c>
    </row>
    <row customHeight="1" ht="15.75" r="59" s="13">
      <c r="E59" t="n">
        <v>51</v>
      </c>
      <c r="F59" s="40">
        <f>+F58+K58</f>
        <v/>
      </c>
      <c r="G59" s="39">
        <f>H59*I59</f>
        <v/>
      </c>
      <c r="H59" s="39">
        <f>ROUNDDOWN(F59/I59,0)</f>
        <v/>
      </c>
      <c r="I59" s="37">
        <f>$I$7</f>
        <v/>
      </c>
      <c r="J59" s="37">
        <f>$J$7</f>
        <v/>
      </c>
      <c r="K59" s="39">
        <f>J59*H59-G59</f>
        <v/>
      </c>
      <c r="L59" s="38">
        <f>L58+K59</f>
        <v/>
      </c>
      <c r="M59" s="14">
        <f>L59/$F$7</f>
        <v/>
      </c>
      <c r="N59" s="12">
        <f>L59/G59</f>
        <v/>
      </c>
    </row>
    <row customHeight="1" ht="15.75" r="60" s="13">
      <c r="E60" t="n">
        <v>52</v>
      </c>
      <c r="F60" s="40">
        <f>+F59+K59</f>
        <v/>
      </c>
      <c r="G60" s="39">
        <f>H60*I60</f>
        <v/>
      </c>
      <c r="H60" s="39">
        <f>ROUNDDOWN(F60/I60,0)</f>
        <v/>
      </c>
      <c r="I60" s="37">
        <f>$I$7</f>
        <v/>
      </c>
      <c r="J60" s="37">
        <f>$J$7</f>
        <v/>
      </c>
      <c r="K60" s="39">
        <f>J60*H60-G60</f>
        <v/>
      </c>
      <c r="L60" s="38">
        <f>L59+K60</f>
        <v/>
      </c>
      <c r="M60" s="14">
        <f>L60/$F$7</f>
        <v/>
      </c>
      <c r="N60" s="12">
        <f>L60/G60</f>
        <v/>
      </c>
    </row>
    <row customHeight="1" ht="15.75" r="61" s="13">
      <c r="E61" t="n">
        <v>53</v>
      </c>
      <c r="F61" s="40">
        <f>+F60+K60</f>
        <v/>
      </c>
      <c r="G61" s="39">
        <f>H61*I61</f>
        <v/>
      </c>
      <c r="H61" s="39">
        <f>ROUNDDOWN(F61/I61,0)</f>
        <v/>
      </c>
      <c r="I61" s="37">
        <f>$I$7</f>
        <v/>
      </c>
      <c r="J61" s="37">
        <f>$J$7</f>
        <v/>
      </c>
      <c r="K61" s="39">
        <f>J61*H61-G61</f>
        <v/>
      </c>
      <c r="L61" s="38">
        <f>L60+K61</f>
        <v/>
      </c>
      <c r="M61" s="14">
        <f>L61/$F$7</f>
        <v/>
      </c>
      <c r="N61" s="12">
        <f>L61/G61</f>
        <v/>
      </c>
    </row>
    <row customHeight="1" ht="15.75" r="62" s="13">
      <c r="E62" t="n">
        <v>54</v>
      </c>
      <c r="F62" s="40">
        <f>+F61+K61</f>
        <v/>
      </c>
      <c r="G62" s="39">
        <f>H62*I62</f>
        <v/>
      </c>
      <c r="H62" s="39">
        <f>ROUNDDOWN(F62/I62,0)</f>
        <v/>
      </c>
      <c r="I62" s="37">
        <f>$I$7</f>
        <v/>
      </c>
      <c r="J62" s="37">
        <f>$J$7</f>
        <v/>
      </c>
      <c r="K62" s="39">
        <f>J62*H62-G62</f>
        <v/>
      </c>
      <c r="L62" s="38">
        <f>L61+K62</f>
        <v/>
      </c>
      <c r="M62" s="14">
        <f>L62/$F$7</f>
        <v/>
      </c>
      <c r="N62" s="12">
        <f>L62/G62</f>
        <v/>
      </c>
    </row>
    <row customHeight="1" ht="15.75" r="63" s="13">
      <c r="E63" t="n">
        <v>55</v>
      </c>
      <c r="F63" s="40">
        <f>+F62+K62</f>
        <v/>
      </c>
      <c r="G63" s="39">
        <f>H63*I63</f>
        <v/>
      </c>
      <c r="H63" s="39">
        <f>ROUNDDOWN(F63/I63,0)</f>
        <v/>
      </c>
      <c r="I63" s="37">
        <f>$I$7</f>
        <v/>
      </c>
      <c r="J63" s="37">
        <f>$J$7</f>
        <v/>
      </c>
      <c r="K63" s="39">
        <f>J63*H63-G63</f>
        <v/>
      </c>
      <c r="L63" s="38">
        <f>L62+K63</f>
        <v/>
      </c>
      <c r="M63" s="14">
        <f>L63/$F$7</f>
        <v/>
      </c>
      <c r="N63" s="12">
        <f>L63/G63</f>
        <v/>
      </c>
    </row>
    <row customHeight="1" ht="15.75" r="64" s="13">
      <c r="E64" t="n">
        <v>56</v>
      </c>
      <c r="F64" s="40">
        <f>+F63+K63</f>
        <v/>
      </c>
      <c r="G64" s="39">
        <f>H64*I64</f>
        <v/>
      </c>
      <c r="H64" s="39">
        <f>ROUNDDOWN(F64/I64,0)</f>
        <v/>
      </c>
      <c r="I64" s="37">
        <f>$I$7</f>
        <v/>
      </c>
      <c r="J64" s="37">
        <f>$J$7</f>
        <v/>
      </c>
      <c r="K64" s="39">
        <f>J64*H64-G64</f>
        <v/>
      </c>
      <c r="L64" s="38">
        <f>L63+K64</f>
        <v/>
      </c>
      <c r="M64" s="14">
        <f>L64/$F$7</f>
        <v/>
      </c>
      <c r="N64" s="12">
        <f>L64/G64</f>
        <v/>
      </c>
    </row>
    <row customHeight="1" ht="15.75" r="65" s="13">
      <c r="E65" t="n">
        <v>57</v>
      </c>
      <c r="F65" s="40">
        <f>+F64+K64</f>
        <v/>
      </c>
      <c r="G65" s="39">
        <f>H65*I65</f>
        <v/>
      </c>
      <c r="H65" s="39">
        <f>ROUNDDOWN(F65/I65,0)</f>
        <v/>
      </c>
      <c r="I65" s="37">
        <f>$I$7</f>
        <v/>
      </c>
      <c r="J65" s="37">
        <f>$J$7</f>
        <v/>
      </c>
      <c r="K65" s="39">
        <f>J65*H65-G65</f>
        <v/>
      </c>
      <c r="L65" s="38">
        <f>L64+K65</f>
        <v/>
      </c>
      <c r="M65" s="14">
        <f>L65/$F$7</f>
        <v/>
      </c>
      <c r="N65" s="12">
        <f>L65/G65</f>
        <v/>
      </c>
    </row>
    <row customHeight="1" ht="15.75" r="66" s="13">
      <c r="E66" t="n">
        <v>58</v>
      </c>
      <c r="F66" s="40">
        <f>+F65+K65</f>
        <v/>
      </c>
      <c r="G66" s="39">
        <f>H66*I66</f>
        <v/>
      </c>
      <c r="H66" s="39">
        <f>ROUNDDOWN(F66/I66,0)</f>
        <v/>
      </c>
      <c r="I66" s="37">
        <f>$I$7</f>
        <v/>
      </c>
      <c r="J66" s="37">
        <f>$J$7</f>
        <v/>
      </c>
      <c r="K66" s="39">
        <f>J66*H66-G66</f>
        <v/>
      </c>
      <c r="L66" s="38">
        <f>L65+K66</f>
        <v/>
      </c>
      <c r="M66" s="14">
        <f>L66/$F$7</f>
        <v/>
      </c>
      <c r="N66" s="12">
        <f>L66/G66</f>
        <v/>
      </c>
    </row>
    <row customHeight="1" ht="15.75" r="67" s="13">
      <c r="E67" t="n">
        <v>59</v>
      </c>
      <c r="F67" s="40">
        <f>+F66+K66</f>
        <v/>
      </c>
      <c r="G67" s="39">
        <f>H67*I67</f>
        <v/>
      </c>
      <c r="H67" s="39">
        <f>ROUNDDOWN(F67/I67,0)</f>
        <v/>
      </c>
      <c r="I67" s="37">
        <f>$I$7</f>
        <v/>
      </c>
      <c r="J67" s="37">
        <f>$J$7</f>
        <v/>
      </c>
      <c r="K67" s="39">
        <f>J67*H67-G67</f>
        <v/>
      </c>
      <c r="L67" s="38">
        <f>L66+K67</f>
        <v/>
      </c>
      <c r="M67" s="14">
        <f>L67/$F$7</f>
        <v/>
      </c>
      <c r="N67" s="12">
        <f>L67/G67</f>
        <v/>
      </c>
    </row>
    <row customHeight="1" ht="15.75" r="68" s="13">
      <c r="E68" t="n">
        <v>60</v>
      </c>
      <c r="F68" s="40">
        <f>+F67+K67</f>
        <v/>
      </c>
      <c r="G68" s="39">
        <f>H68*I68</f>
        <v/>
      </c>
      <c r="H68" s="39">
        <f>ROUNDDOWN(F68/I68,0)</f>
        <v/>
      </c>
      <c r="I68" s="37">
        <f>$I$7</f>
        <v/>
      </c>
      <c r="J68" s="37">
        <f>$J$7</f>
        <v/>
      </c>
      <c r="K68" s="39">
        <f>J68*H68-G68</f>
        <v/>
      </c>
      <c r="L68" s="38">
        <f>L67+K68</f>
        <v/>
      </c>
      <c r="M68" s="14">
        <f>L68/$F$7</f>
        <v/>
      </c>
      <c r="N68" s="12">
        <f>L68/G68</f>
        <v/>
      </c>
    </row>
    <row customHeight="1" ht="15.75" r="69" s="13">
      <c r="E69" t="n">
        <v>61</v>
      </c>
      <c r="F69" s="40">
        <f>+F68+K68</f>
        <v/>
      </c>
      <c r="G69" s="39">
        <f>H69*I69</f>
        <v/>
      </c>
      <c r="H69" s="39">
        <f>ROUNDDOWN(F69/I69,0)</f>
        <v/>
      </c>
      <c r="I69" s="37">
        <f>$I$7</f>
        <v/>
      </c>
      <c r="J69" s="37">
        <f>$J$7</f>
        <v/>
      </c>
      <c r="K69" s="39">
        <f>J69*H69-G69</f>
        <v/>
      </c>
      <c r="L69" s="38">
        <f>L68+K69</f>
        <v/>
      </c>
      <c r="M69" s="14">
        <f>L69/$F$7</f>
        <v/>
      </c>
      <c r="N69" s="12">
        <f>L69/G69</f>
        <v/>
      </c>
    </row>
    <row customHeight="1" ht="15.75" r="70" s="13">
      <c r="E70" t="n">
        <v>62</v>
      </c>
      <c r="F70" s="40">
        <f>+F69+K69</f>
        <v/>
      </c>
      <c r="G70" s="39">
        <f>H70*I70</f>
        <v/>
      </c>
      <c r="H70" s="39">
        <f>ROUNDDOWN(F70/I70,0)</f>
        <v/>
      </c>
      <c r="I70" s="37">
        <f>$I$7</f>
        <v/>
      </c>
      <c r="J70" s="37">
        <f>$J$7</f>
        <v/>
      </c>
      <c r="K70" s="39">
        <f>J70*H70-G70</f>
        <v/>
      </c>
      <c r="L70" s="38">
        <f>L69+K70</f>
        <v/>
      </c>
      <c r="M70" s="14">
        <f>L70/$F$7</f>
        <v/>
      </c>
      <c r="N70" s="12">
        <f>L70/G70</f>
        <v/>
      </c>
    </row>
    <row customHeight="1" ht="15.75" r="71" s="13">
      <c r="E71" t="n">
        <v>63</v>
      </c>
      <c r="F71" s="40">
        <f>+F70+K70</f>
        <v/>
      </c>
      <c r="G71" s="39">
        <f>H71*I71</f>
        <v/>
      </c>
      <c r="H71" s="39">
        <f>ROUNDDOWN(F71/I71,0)</f>
        <v/>
      </c>
      <c r="I71" s="37">
        <f>$I$7</f>
        <v/>
      </c>
      <c r="J71" s="37">
        <f>$J$7</f>
        <v/>
      </c>
      <c r="K71" s="39">
        <f>J71*H71-G71</f>
        <v/>
      </c>
      <c r="L71" s="38">
        <f>L70+K71</f>
        <v/>
      </c>
      <c r="M71" s="14">
        <f>L71/$F$7</f>
        <v/>
      </c>
      <c r="N71" s="12">
        <f>L71/G71</f>
        <v/>
      </c>
    </row>
    <row customHeight="1" ht="15.75" r="72" s="13">
      <c r="E72" t="n">
        <v>64</v>
      </c>
      <c r="F72" s="40">
        <f>+F71+K71</f>
        <v/>
      </c>
      <c r="G72" s="39">
        <f>H72*I72</f>
        <v/>
      </c>
      <c r="H72" s="39">
        <f>ROUNDDOWN(F72/I72,0)</f>
        <v/>
      </c>
      <c r="I72" s="37">
        <f>$I$7</f>
        <v/>
      </c>
      <c r="J72" s="37">
        <f>$J$7</f>
        <v/>
      </c>
      <c r="K72" s="39">
        <f>J72*H72-G72</f>
        <v/>
      </c>
      <c r="L72" s="38">
        <f>L71+K72</f>
        <v/>
      </c>
      <c r="M72" s="14">
        <f>L72/$F$7</f>
        <v/>
      </c>
      <c r="N72" s="12">
        <f>L72/G72</f>
        <v/>
      </c>
    </row>
    <row customHeight="1" ht="15.75" r="73" s="13">
      <c r="E73" t="n">
        <v>65</v>
      </c>
      <c r="F73" s="40">
        <f>+F72+K72</f>
        <v/>
      </c>
      <c r="G73" s="39">
        <f>H73*I73</f>
        <v/>
      </c>
      <c r="H73" s="39">
        <f>ROUNDDOWN(F73/I73,0)</f>
        <v/>
      </c>
      <c r="I73" s="37">
        <f>$I$7</f>
        <v/>
      </c>
      <c r="J73" s="37">
        <f>$J$7</f>
        <v/>
      </c>
      <c r="K73" s="39">
        <f>J73*H73-G73</f>
        <v/>
      </c>
      <c r="L73" s="38">
        <f>L72+K73</f>
        <v/>
      </c>
      <c r="M73" s="14">
        <f>L73/$F$7</f>
        <v/>
      </c>
      <c r="N73" s="12">
        <f>L73/G73</f>
        <v/>
      </c>
    </row>
    <row customHeight="1" ht="15.75" r="74" s="13">
      <c r="E74" t="n">
        <v>66</v>
      </c>
      <c r="F74" s="40">
        <f>+F73+K73</f>
        <v/>
      </c>
      <c r="G74" s="39">
        <f>H74*I74</f>
        <v/>
      </c>
      <c r="H74" s="39">
        <f>ROUNDDOWN(F74/I74,0)</f>
        <v/>
      </c>
      <c r="I74" s="37">
        <f>$I$7</f>
        <v/>
      </c>
      <c r="J74" s="37">
        <f>$J$7</f>
        <v/>
      </c>
      <c r="K74" s="39">
        <f>J74*H74-G74</f>
        <v/>
      </c>
      <c r="L74" s="38">
        <f>L73+K74</f>
        <v/>
      </c>
      <c r="M74" s="14">
        <f>L74/$F$7</f>
        <v/>
      </c>
      <c r="N74" s="12">
        <f>L74/G74</f>
        <v/>
      </c>
    </row>
    <row customHeight="1" ht="15.75" r="75" s="13">
      <c r="E75" t="n">
        <v>67</v>
      </c>
      <c r="F75" s="40">
        <f>+F74+K74</f>
        <v/>
      </c>
      <c r="G75" s="39">
        <f>H75*I75</f>
        <v/>
      </c>
      <c r="H75" s="39">
        <f>ROUNDDOWN(F75/I75,0)</f>
        <v/>
      </c>
      <c r="I75" s="37">
        <f>$I$7</f>
        <v/>
      </c>
      <c r="J75" s="37">
        <f>$J$7</f>
        <v/>
      </c>
      <c r="K75" s="39">
        <f>J75*H75-G75</f>
        <v/>
      </c>
      <c r="L75" s="38">
        <f>L74+K75</f>
        <v/>
      </c>
      <c r="M75" s="14">
        <f>L75/$F$7</f>
        <v/>
      </c>
      <c r="N75" s="12">
        <f>L75/G75</f>
        <v/>
      </c>
    </row>
    <row customHeight="1" ht="15.75" r="76" s="13">
      <c r="E76" t="n">
        <v>68</v>
      </c>
      <c r="F76" s="40">
        <f>+F75+K75</f>
        <v/>
      </c>
      <c r="G76" s="39">
        <f>H76*I76</f>
        <v/>
      </c>
      <c r="H76" s="39">
        <f>ROUNDDOWN(F76/I76,0)</f>
        <v/>
      </c>
      <c r="I76" s="37">
        <f>$I$7</f>
        <v/>
      </c>
      <c r="J76" s="37">
        <f>$J$7</f>
        <v/>
      </c>
      <c r="K76" s="39">
        <f>J76*H76-G76</f>
        <v/>
      </c>
      <c r="L76" s="38">
        <f>L75+K76</f>
        <v/>
      </c>
      <c r="M76" s="14">
        <f>L76/$F$7</f>
        <v/>
      </c>
      <c r="N76" s="12">
        <f>L76/G76</f>
        <v/>
      </c>
    </row>
    <row customHeight="1" ht="15.75" r="77" s="13">
      <c r="E77" t="n">
        <v>69</v>
      </c>
      <c r="F77" s="40">
        <f>+F76+K76</f>
        <v/>
      </c>
      <c r="G77" s="39">
        <f>H77*I77</f>
        <v/>
      </c>
      <c r="H77" s="39">
        <f>ROUNDDOWN(F77/I77,0)</f>
        <v/>
      </c>
      <c r="I77" s="37">
        <f>$I$7</f>
        <v/>
      </c>
      <c r="J77" s="37">
        <f>$J$7</f>
        <v/>
      </c>
      <c r="K77" s="39">
        <f>J77*H77-G77</f>
        <v/>
      </c>
      <c r="L77" s="38">
        <f>L76+K77</f>
        <v/>
      </c>
      <c r="M77" s="14">
        <f>L77/$F$7</f>
        <v/>
      </c>
      <c r="N77" s="12">
        <f>L77/G77</f>
        <v/>
      </c>
    </row>
    <row customHeight="1" ht="15.75" r="78" s="13">
      <c r="E78" t="n">
        <v>70</v>
      </c>
      <c r="F78" s="40">
        <f>+F77+K77</f>
        <v/>
      </c>
      <c r="G78" s="39">
        <f>H78*I78</f>
        <v/>
      </c>
      <c r="H78" s="39">
        <f>ROUNDDOWN(F78/I78,0)</f>
        <v/>
      </c>
      <c r="I78" s="37">
        <f>$I$7</f>
        <v/>
      </c>
      <c r="J78" s="37">
        <f>$J$7</f>
        <v/>
      </c>
      <c r="K78" s="39">
        <f>J78*H78-G78</f>
        <v/>
      </c>
      <c r="L78" s="38">
        <f>L77+K78</f>
        <v/>
      </c>
      <c r="M78" s="14">
        <f>L78/$F$7</f>
        <v/>
      </c>
      <c r="N78" s="12">
        <f>L78/G78</f>
        <v/>
      </c>
    </row>
    <row customHeight="1" ht="15.75" r="79" s="13">
      <c r="E79" t="n">
        <v>71</v>
      </c>
      <c r="F79" s="40">
        <f>+F78+K78</f>
        <v/>
      </c>
      <c r="G79" s="39">
        <f>H79*I79</f>
        <v/>
      </c>
      <c r="H79" s="39">
        <f>ROUNDDOWN(F79/I79,0)</f>
        <v/>
      </c>
      <c r="I79" s="37">
        <f>$I$7</f>
        <v/>
      </c>
      <c r="J79" s="37">
        <f>$J$7</f>
        <v/>
      </c>
      <c r="K79" s="39">
        <f>J79*H79-G79</f>
        <v/>
      </c>
      <c r="L79" s="38">
        <f>L78+K79</f>
        <v/>
      </c>
      <c r="M79" s="14">
        <f>L79/$F$7</f>
        <v/>
      </c>
      <c r="N79" s="12">
        <f>L79/G79</f>
        <v/>
      </c>
    </row>
    <row customHeight="1" ht="15.75" r="80" s="13">
      <c r="E80" t="n">
        <v>72</v>
      </c>
      <c r="F80" s="40">
        <f>+F79+K79</f>
        <v/>
      </c>
      <c r="G80" s="39">
        <f>H80*I80</f>
        <v/>
      </c>
      <c r="H80" s="39">
        <f>ROUNDDOWN(F80/I80,0)</f>
        <v/>
      </c>
      <c r="I80" s="37">
        <f>$I$7</f>
        <v/>
      </c>
      <c r="J80" s="37">
        <f>$J$7</f>
        <v/>
      </c>
      <c r="K80" s="39">
        <f>J80*H80-G80</f>
        <v/>
      </c>
      <c r="L80" s="38">
        <f>L79+K80</f>
        <v/>
      </c>
      <c r="M80" s="14">
        <f>L80/$F$7</f>
        <v/>
      </c>
      <c r="N80" s="12">
        <f>L80/G80</f>
        <v/>
      </c>
    </row>
    <row customHeight="1" ht="15.75" r="81" s="13">
      <c r="E81" t="n">
        <v>73</v>
      </c>
      <c r="F81" s="40">
        <f>+F80+K80</f>
        <v/>
      </c>
      <c r="G81" s="39">
        <f>H81*I81</f>
        <v/>
      </c>
      <c r="H81" s="39">
        <f>ROUNDDOWN(F81/I81,0)</f>
        <v/>
      </c>
      <c r="I81" s="37">
        <f>$I$7</f>
        <v/>
      </c>
      <c r="J81" s="37">
        <f>$J$7</f>
        <v/>
      </c>
      <c r="K81" s="39">
        <f>J81*H81-G81</f>
        <v/>
      </c>
      <c r="L81" s="38">
        <f>L80+K81</f>
        <v/>
      </c>
      <c r="M81" s="14">
        <f>L81/$F$7</f>
        <v/>
      </c>
      <c r="N81" s="12">
        <f>L81/G81</f>
        <v/>
      </c>
    </row>
    <row customHeight="1" ht="15.75" r="82" s="13">
      <c r="E82" t="n">
        <v>74</v>
      </c>
      <c r="F82" s="40">
        <f>+F81+K81</f>
        <v/>
      </c>
      <c r="G82" s="39">
        <f>H82*I82</f>
        <v/>
      </c>
      <c r="H82" s="39">
        <f>ROUNDDOWN(F82/I82,0)</f>
        <v/>
      </c>
      <c r="I82" s="37">
        <f>$I$7</f>
        <v/>
      </c>
      <c r="J82" s="37">
        <f>$J$7</f>
        <v/>
      </c>
      <c r="K82" s="39">
        <f>J82*H82-G82</f>
        <v/>
      </c>
      <c r="L82" s="38">
        <f>L81+K82</f>
        <v/>
      </c>
      <c r="M82" s="14">
        <f>L82/$F$7</f>
        <v/>
      </c>
      <c r="N82" s="12">
        <f>L82/G82</f>
        <v/>
      </c>
    </row>
    <row customHeight="1" ht="15.75" r="83" s="13">
      <c r="E83" t="n">
        <v>75</v>
      </c>
      <c r="F83" s="40">
        <f>+F82+K82</f>
        <v/>
      </c>
      <c r="G83" s="39">
        <f>H83*I83</f>
        <v/>
      </c>
      <c r="H83" s="39">
        <f>ROUNDDOWN(F83/I83,0)</f>
        <v/>
      </c>
      <c r="I83" s="37">
        <f>$I$7</f>
        <v/>
      </c>
      <c r="J83" s="37">
        <f>$J$7</f>
        <v/>
      </c>
      <c r="K83" s="39">
        <f>J83*H83-G83</f>
        <v/>
      </c>
      <c r="L83" s="38">
        <f>L82+K83</f>
        <v/>
      </c>
      <c r="M83" s="14">
        <f>L83/$F$7</f>
        <v/>
      </c>
      <c r="N83" s="12">
        <f>L83/G83</f>
        <v/>
      </c>
    </row>
    <row customHeight="1" ht="15.75" r="84" s="13">
      <c r="E84" t="n">
        <v>76</v>
      </c>
      <c r="F84" s="40">
        <f>+F83+K83</f>
        <v/>
      </c>
      <c r="G84" s="39">
        <f>H84*I84</f>
        <v/>
      </c>
      <c r="H84" s="39">
        <f>ROUNDDOWN(F84/I84,0)</f>
        <v/>
      </c>
      <c r="I84" s="37">
        <f>$I$7</f>
        <v/>
      </c>
      <c r="J84" s="37">
        <f>$J$7</f>
        <v/>
      </c>
      <c r="K84" s="39">
        <f>J84*H84-G84</f>
        <v/>
      </c>
      <c r="L84" s="38">
        <f>L83+K84</f>
        <v/>
      </c>
      <c r="M84" s="14">
        <f>L84/$F$7</f>
        <v/>
      </c>
      <c r="N84" s="12">
        <f>L84/G84</f>
        <v/>
      </c>
    </row>
    <row customHeight="1" ht="15.75" r="85" s="13">
      <c r="E85" t="n">
        <v>77</v>
      </c>
      <c r="F85" s="40">
        <f>+F84+K84</f>
        <v/>
      </c>
      <c r="G85" s="39">
        <f>H85*I85</f>
        <v/>
      </c>
      <c r="H85" s="39">
        <f>ROUNDDOWN(F85/I85,0)</f>
        <v/>
      </c>
      <c r="I85" s="37">
        <f>$I$7</f>
        <v/>
      </c>
      <c r="J85" s="37">
        <f>$J$7</f>
        <v/>
      </c>
      <c r="K85" s="39">
        <f>J85*H85-G85</f>
        <v/>
      </c>
      <c r="L85" s="38">
        <f>L84+K85</f>
        <v/>
      </c>
      <c r="M85" s="14">
        <f>L85/$F$7</f>
        <v/>
      </c>
      <c r="N85" s="12">
        <f>L85/G85</f>
        <v/>
      </c>
    </row>
    <row customHeight="1" ht="15.75" r="86" s="13">
      <c r="E86" t="n">
        <v>78</v>
      </c>
      <c r="F86" s="40">
        <f>+F85+K85</f>
        <v/>
      </c>
      <c r="G86" s="39">
        <f>H86*I86</f>
        <v/>
      </c>
      <c r="H86" s="39">
        <f>ROUNDDOWN(F86/I86,0)</f>
        <v/>
      </c>
      <c r="I86" s="37">
        <f>$I$7</f>
        <v/>
      </c>
      <c r="J86" s="37">
        <f>$J$7</f>
        <v/>
      </c>
      <c r="K86" s="39">
        <f>J86*H86-G86</f>
        <v/>
      </c>
      <c r="L86" s="38">
        <f>L85+K86</f>
        <v/>
      </c>
      <c r="M86" s="14">
        <f>L86/$F$7</f>
        <v/>
      </c>
      <c r="N86" s="12">
        <f>L86/G86</f>
        <v/>
      </c>
    </row>
    <row customHeight="1" ht="15.75" r="87" s="13">
      <c r="E87" t="n">
        <v>79</v>
      </c>
      <c r="F87" s="40">
        <f>+F86+K86</f>
        <v/>
      </c>
      <c r="G87" s="39">
        <f>H87*I87</f>
        <v/>
      </c>
      <c r="H87" s="39">
        <f>ROUNDDOWN(F87/I87,0)</f>
        <v/>
      </c>
      <c r="I87" s="37">
        <f>$I$7</f>
        <v/>
      </c>
      <c r="J87" s="37">
        <f>$J$7</f>
        <v/>
      </c>
      <c r="K87" s="39">
        <f>J87*H87-G87</f>
        <v/>
      </c>
      <c r="L87" s="38">
        <f>L86+K87</f>
        <v/>
      </c>
      <c r="M87" s="14">
        <f>L87/$F$7</f>
        <v/>
      </c>
      <c r="N87" s="12">
        <f>L87/G87</f>
        <v/>
      </c>
    </row>
    <row customHeight="1" ht="15.75" r="88" s="13">
      <c r="E88" t="n">
        <v>80</v>
      </c>
      <c r="F88" s="40">
        <f>+F87+K87</f>
        <v/>
      </c>
      <c r="G88" s="39">
        <f>H88*I88</f>
        <v/>
      </c>
      <c r="H88" s="39">
        <f>ROUNDDOWN(F88/I88,0)</f>
        <v/>
      </c>
      <c r="I88" s="37">
        <f>$I$7</f>
        <v/>
      </c>
      <c r="J88" s="37">
        <f>$J$7</f>
        <v/>
      </c>
      <c r="K88" s="39">
        <f>J88*H88-G88</f>
        <v/>
      </c>
      <c r="L88" s="38">
        <f>L87+K88</f>
        <v/>
      </c>
      <c r="M88" s="14">
        <f>L88/$F$7</f>
        <v/>
      </c>
      <c r="N88" s="12">
        <f>L88/G88</f>
        <v/>
      </c>
    </row>
    <row customHeight="1" ht="15.75" r="89" s="13">
      <c r="E89" t="n">
        <v>81</v>
      </c>
      <c r="F89" s="40">
        <f>+F88+K88</f>
        <v/>
      </c>
      <c r="G89" s="39">
        <f>H89*I89</f>
        <v/>
      </c>
      <c r="H89" s="39">
        <f>ROUNDDOWN(F89/I89,0)</f>
        <v/>
      </c>
      <c r="I89" s="37">
        <f>$I$7</f>
        <v/>
      </c>
      <c r="J89" s="37">
        <f>$J$7</f>
        <v/>
      </c>
      <c r="K89" s="39">
        <f>J89*H89-G89</f>
        <v/>
      </c>
      <c r="L89" s="38">
        <f>L88+K89</f>
        <v/>
      </c>
      <c r="M89" s="14">
        <f>L89/$F$7</f>
        <v/>
      </c>
      <c r="N89" s="12">
        <f>L89/G89</f>
        <v/>
      </c>
    </row>
    <row customHeight="1" ht="15.75" r="90" s="13">
      <c r="E90" t="n">
        <v>82</v>
      </c>
      <c r="F90" s="40">
        <f>+F89+K89</f>
        <v/>
      </c>
      <c r="G90" s="39">
        <f>H90*I90</f>
        <v/>
      </c>
      <c r="H90" s="39">
        <f>ROUNDDOWN(F90/I90,0)</f>
        <v/>
      </c>
      <c r="I90" s="37">
        <f>$I$7</f>
        <v/>
      </c>
      <c r="J90" s="37">
        <f>$J$7</f>
        <v/>
      </c>
      <c r="K90" s="39">
        <f>J90*H90-G90</f>
        <v/>
      </c>
      <c r="L90" s="38">
        <f>L89+K90</f>
        <v/>
      </c>
      <c r="M90" s="14">
        <f>L90/$F$7</f>
        <v/>
      </c>
      <c r="N90" s="12">
        <f>L90/G90</f>
        <v/>
      </c>
    </row>
    <row customHeight="1" ht="15.75" r="91" s="13">
      <c r="E91" t="n">
        <v>83</v>
      </c>
      <c r="F91" s="40">
        <f>+F90+K90</f>
        <v/>
      </c>
      <c r="G91" s="39">
        <f>H91*I91</f>
        <v/>
      </c>
      <c r="H91" s="39">
        <f>ROUNDDOWN(F91/I91,0)</f>
        <v/>
      </c>
      <c r="I91" s="37">
        <f>$I$7</f>
        <v/>
      </c>
      <c r="J91" s="37">
        <f>$J$7</f>
        <v/>
      </c>
      <c r="K91" s="39">
        <f>J91*H91-G91</f>
        <v/>
      </c>
      <c r="L91" s="38">
        <f>L90+K91</f>
        <v/>
      </c>
      <c r="M91" s="14">
        <f>L91/$F$7</f>
        <v/>
      </c>
      <c r="N91" s="12">
        <f>L91/G91</f>
        <v/>
      </c>
    </row>
    <row customHeight="1" ht="15.75" r="92" s="13">
      <c r="E92" t="n">
        <v>84</v>
      </c>
      <c r="F92" s="40">
        <f>+F91+K91</f>
        <v/>
      </c>
      <c r="G92" s="39">
        <f>H92*I92</f>
        <v/>
      </c>
      <c r="H92" s="39">
        <f>ROUNDDOWN(F92/I92,0)</f>
        <v/>
      </c>
      <c r="I92" s="37">
        <f>$I$7</f>
        <v/>
      </c>
      <c r="J92" s="37">
        <f>$J$7</f>
        <v/>
      </c>
      <c r="K92" s="39">
        <f>J92*H92-G92</f>
        <v/>
      </c>
      <c r="L92" s="38">
        <f>L91+K92</f>
        <v/>
      </c>
      <c r="M92" s="14">
        <f>L92/$F$7</f>
        <v/>
      </c>
      <c r="N92" s="12">
        <f>L92/G92</f>
        <v/>
      </c>
    </row>
    <row customHeight="1" ht="15.75" r="93" s="13">
      <c r="E93" t="n">
        <v>85</v>
      </c>
      <c r="F93" s="40">
        <f>+F92+K92</f>
        <v/>
      </c>
      <c r="G93" s="39">
        <f>H93*I93</f>
        <v/>
      </c>
      <c r="H93" s="39">
        <f>ROUNDDOWN(F93/I93,0)</f>
        <v/>
      </c>
      <c r="I93" s="37">
        <f>$I$7</f>
        <v/>
      </c>
      <c r="J93" s="37">
        <f>$J$7</f>
        <v/>
      </c>
      <c r="K93" s="39">
        <f>J93*H93-G93</f>
        <v/>
      </c>
      <c r="L93" s="38">
        <f>L92+K93</f>
        <v/>
      </c>
      <c r="M93" s="14">
        <f>L93/$F$7</f>
        <v/>
      </c>
      <c r="N93" s="12">
        <f>L93/G93</f>
        <v/>
      </c>
    </row>
    <row customHeight="1" ht="15.75" r="94" s="13">
      <c r="E94" t="n">
        <v>86</v>
      </c>
      <c r="F94" s="40">
        <f>+F93+K93</f>
        <v/>
      </c>
      <c r="G94" s="39">
        <f>H94*I94</f>
        <v/>
      </c>
      <c r="H94" s="39">
        <f>ROUNDDOWN(F94/I94,0)</f>
        <v/>
      </c>
      <c r="I94" s="37">
        <f>$I$7</f>
        <v/>
      </c>
      <c r="J94" s="37">
        <f>$J$7</f>
        <v/>
      </c>
      <c r="K94" s="39">
        <f>J94*H94-G94</f>
        <v/>
      </c>
      <c r="L94" s="38">
        <f>L93+K94</f>
        <v/>
      </c>
      <c r="M94" s="14">
        <f>L94/$F$7</f>
        <v/>
      </c>
      <c r="N94" s="12">
        <f>L94/G94</f>
        <v/>
      </c>
    </row>
    <row customHeight="1" ht="15.75" r="95" s="13">
      <c r="E95" t="n">
        <v>87</v>
      </c>
      <c r="F95" s="40">
        <f>+F94+K94</f>
        <v/>
      </c>
      <c r="G95" s="39">
        <f>H95*I95</f>
        <v/>
      </c>
      <c r="H95" s="39">
        <f>ROUNDDOWN(F95/I95,0)</f>
        <v/>
      </c>
      <c r="I95" s="37">
        <f>$I$7</f>
        <v/>
      </c>
      <c r="J95" s="37">
        <f>$J$7</f>
        <v/>
      </c>
      <c r="K95" s="39">
        <f>J95*H95-G95</f>
        <v/>
      </c>
      <c r="L95" s="38">
        <f>L94+K95</f>
        <v/>
      </c>
      <c r="M95" s="14">
        <f>L95/$F$7</f>
        <v/>
      </c>
      <c r="N95" s="12">
        <f>L95/G95</f>
        <v/>
      </c>
    </row>
    <row customHeight="1" ht="15.75" r="96" s="13">
      <c r="E96" t="n">
        <v>88</v>
      </c>
      <c r="F96" s="40">
        <f>+F95+K95</f>
        <v/>
      </c>
      <c r="G96" s="39">
        <f>H96*I96</f>
        <v/>
      </c>
      <c r="H96" s="39">
        <f>ROUNDDOWN(F96/I96,0)</f>
        <v/>
      </c>
      <c r="I96" s="37">
        <f>$I$7</f>
        <v/>
      </c>
      <c r="J96" s="37">
        <f>$J$7</f>
        <v/>
      </c>
      <c r="K96" s="39">
        <f>J96*H96-G96</f>
        <v/>
      </c>
      <c r="L96" s="38">
        <f>L95+K96</f>
        <v/>
      </c>
      <c r="M96" s="14">
        <f>L96/$F$7</f>
        <v/>
      </c>
      <c r="N96" s="12">
        <f>L96/G96</f>
        <v/>
      </c>
    </row>
    <row customHeight="1" ht="15.75" r="97" s="13">
      <c r="E97" t="n">
        <v>89</v>
      </c>
      <c r="F97" s="40">
        <f>+F96+K96</f>
        <v/>
      </c>
      <c r="G97" s="39">
        <f>H97*I97</f>
        <v/>
      </c>
      <c r="H97" s="39">
        <f>ROUNDDOWN(F97/I97,0)</f>
        <v/>
      </c>
      <c r="I97" s="37">
        <f>$I$7</f>
        <v/>
      </c>
      <c r="J97" s="37">
        <f>$J$7</f>
        <v/>
      </c>
      <c r="K97" s="39">
        <f>J97*H97-G97</f>
        <v/>
      </c>
      <c r="L97" s="38">
        <f>L96+K97</f>
        <v/>
      </c>
      <c r="M97" s="14">
        <f>L97/$F$7</f>
        <v/>
      </c>
      <c r="N97" s="12">
        <f>L97/G97</f>
        <v/>
      </c>
    </row>
    <row customHeight="1" ht="15.75" r="98" s="13">
      <c r="E98" t="n">
        <v>90</v>
      </c>
      <c r="F98" s="40">
        <f>+F97+K97</f>
        <v/>
      </c>
      <c r="G98" s="39">
        <f>H98*I98</f>
        <v/>
      </c>
      <c r="H98" s="39">
        <f>ROUNDDOWN(F98/I98,0)</f>
        <v/>
      </c>
      <c r="I98" s="37">
        <f>$I$7</f>
        <v/>
      </c>
      <c r="J98" s="37">
        <f>$J$7</f>
        <v/>
      </c>
      <c r="K98" s="39">
        <f>J98*H98-G98</f>
        <v/>
      </c>
      <c r="L98" s="38">
        <f>L97+K98</f>
        <v/>
      </c>
      <c r="M98" s="14">
        <f>L98/$F$7</f>
        <v/>
      </c>
      <c r="N98" s="12">
        <f>L98/G98</f>
        <v/>
      </c>
    </row>
    <row customHeight="1" ht="15.75" r="99" s="13">
      <c r="E99" t="n">
        <v>91</v>
      </c>
      <c r="F99" s="40">
        <f>+F98+K98</f>
        <v/>
      </c>
      <c r="G99" s="39">
        <f>H99*I99</f>
        <v/>
      </c>
      <c r="H99" s="39">
        <f>ROUNDDOWN(F99/I99,0)</f>
        <v/>
      </c>
      <c r="I99" s="37">
        <f>$I$7</f>
        <v/>
      </c>
      <c r="J99" s="37">
        <f>$J$7</f>
        <v/>
      </c>
      <c r="K99" s="39">
        <f>J99*H99-G99</f>
        <v/>
      </c>
      <c r="L99" s="38">
        <f>L98+K99</f>
        <v/>
      </c>
      <c r="M99" s="14">
        <f>L99/$F$7</f>
        <v/>
      </c>
      <c r="N99" s="12">
        <f>L99/G99</f>
        <v/>
      </c>
    </row>
    <row customHeight="1" ht="15.75" r="100" s="13">
      <c r="E100" t="n">
        <v>92</v>
      </c>
      <c r="F100" s="40">
        <f>+F99+K99</f>
        <v/>
      </c>
      <c r="G100" s="39">
        <f>H100*I100</f>
        <v/>
      </c>
      <c r="H100" s="39">
        <f>ROUNDDOWN(F100/I100,0)</f>
        <v/>
      </c>
      <c r="I100" s="37">
        <f>$I$7</f>
        <v/>
      </c>
      <c r="J100" s="37">
        <f>$J$7</f>
        <v/>
      </c>
      <c r="K100" s="39">
        <f>J100*H100-G100</f>
        <v/>
      </c>
      <c r="L100" s="38">
        <f>L99+K100</f>
        <v/>
      </c>
      <c r="M100" s="14">
        <f>L100/$F$7</f>
        <v/>
      </c>
      <c r="N100" s="12">
        <f>L100/G100</f>
        <v/>
      </c>
    </row>
    <row customHeight="1" ht="15.75" r="101" s="13">
      <c r="E101" t="n">
        <v>93</v>
      </c>
      <c r="F101" s="40">
        <f>+F100+K100</f>
        <v/>
      </c>
      <c r="G101" s="39">
        <f>H101*I101</f>
        <v/>
      </c>
      <c r="H101" s="39">
        <f>ROUNDDOWN(F101/I101,0)</f>
        <v/>
      </c>
      <c r="I101" s="37">
        <f>$I$7</f>
        <v/>
      </c>
      <c r="J101" s="37">
        <f>$J$7</f>
        <v/>
      </c>
      <c r="K101" s="39">
        <f>J101*H101-G101</f>
        <v/>
      </c>
      <c r="L101" s="38">
        <f>L100+K101</f>
        <v/>
      </c>
      <c r="M101" s="14">
        <f>L101/$F$7</f>
        <v/>
      </c>
      <c r="N101" s="12">
        <f>L101/G101</f>
        <v/>
      </c>
    </row>
    <row customHeight="1" ht="15.75" r="102" s="13">
      <c r="E102" t="n">
        <v>94</v>
      </c>
      <c r="F102" s="40">
        <f>+F101+K101</f>
        <v/>
      </c>
      <c r="G102" s="39">
        <f>H102*I102</f>
        <v/>
      </c>
      <c r="H102" s="39">
        <f>ROUNDDOWN(F102/I102,0)</f>
        <v/>
      </c>
      <c r="I102" s="37">
        <f>$I$7</f>
        <v/>
      </c>
      <c r="J102" s="37">
        <f>$J$7</f>
        <v/>
      </c>
      <c r="K102" s="39">
        <f>J102*H102-G102</f>
        <v/>
      </c>
      <c r="L102" s="38">
        <f>L101+K102</f>
        <v/>
      </c>
      <c r="M102" s="14">
        <f>L102/$F$7</f>
        <v/>
      </c>
      <c r="N102" s="12">
        <f>L102/G102</f>
        <v/>
      </c>
    </row>
    <row customHeight="1" ht="15.75" r="103" s="13">
      <c r="E103" t="n">
        <v>95</v>
      </c>
      <c r="F103" s="40">
        <f>+F102+K102</f>
        <v/>
      </c>
      <c r="G103" s="39">
        <f>H103*I103</f>
        <v/>
      </c>
      <c r="H103" s="39">
        <f>ROUNDDOWN(F103/I103,0)</f>
        <v/>
      </c>
      <c r="I103" s="37">
        <f>$I$7</f>
        <v/>
      </c>
      <c r="J103" s="37">
        <f>$J$7</f>
        <v/>
      </c>
      <c r="K103" s="39">
        <f>J103*H103-G103</f>
        <v/>
      </c>
      <c r="L103" s="38">
        <f>L102+K103</f>
        <v/>
      </c>
      <c r="M103" s="14">
        <f>L103/$F$7</f>
        <v/>
      </c>
      <c r="N103" s="12">
        <f>L103/G103</f>
        <v/>
      </c>
    </row>
    <row customHeight="1" ht="15.75" r="104" s="13">
      <c r="E104" t="n">
        <v>96</v>
      </c>
      <c r="F104" s="40">
        <f>+F103+K103</f>
        <v/>
      </c>
      <c r="G104" s="39">
        <f>H104*I104</f>
        <v/>
      </c>
      <c r="H104" s="39">
        <f>ROUNDDOWN(F104/I104,0)</f>
        <v/>
      </c>
      <c r="I104" s="37">
        <f>$I$7</f>
        <v/>
      </c>
      <c r="J104" s="37">
        <f>$J$7</f>
        <v/>
      </c>
      <c r="K104" s="39">
        <f>J104*H104-G104</f>
        <v/>
      </c>
      <c r="L104" s="38">
        <f>L103+K104</f>
        <v/>
      </c>
      <c r="M104" s="14">
        <f>L104/$F$7</f>
        <v/>
      </c>
      <c r="N104" s="12">
        <f>L104/G104</f>
        <v/>
      </c>
    </row>
    <row customHeight="1" ht="15.75" r="105" s="13">
      <c r="E105" t="n">
        <v>97</v>
      </c>
      <c r="F105" s="40">
        <f>+F104+K104</f>
        <v/>
      </c>
      <c r="G105" s="39">
        <f>H105*I105</f>
        <v/>
      </c>
      <c r="H105" s="39">
        <f>ROUNDDOWN(F105/I105,0)</f>
        <v/>
      </c>
      <c r="I105" s="37">
        <f>$I$7</f>
        <v/>
      </c>
      <c r="J105" s="37">
        <f>$J$7</f>
        <v/>
      </c>
      <c r="K105" s="39">
        <f>J105*H105-G105</f>
        <v/>
      </c>
      <c r="L105" s="38">
        <f>L104+K105</f>
        <v/>
      </c>
      <c r="M105" s="14">
        <f>L105/$F$7</f>
        <v/>
      </c>
      <c r="N105" s="12">
        <f>L105/G105</f>
        <v/>
      </c>
    </row>
    <row customHeight="1" ht="15.75" r="106" s="13">
      <c r="E106" t="n">
        <v>98</v>
      </c>
      <c r="F106" s="40">
        <f>+F105+K105</f>
        <v/>
      </c>
      <c r="G106" s="39">
        <f>H106*I106</f>
        <v/>
      </c>
      <c r="H106" s="39">
        <f>ROUNDDOWN(F106/I106,0)</f>
        <v/>
      </c>
      <c r="I106" s="37">
        <f>$I$7</f>
        <v/>
      </c>
      <c r="J106" s="37">
        <f>$J$7</f>
        <v/>
      </c>
      <c r="K106" s="39">
        <f>J106*H106-G106</f>
        <v/>
      </c>
      <c r="L106" s="38">
        <f>L105+K106</f>
        <v/>
      </c>
      <c r="M106" s="14">
        <f>L106/$F$7</f>
        <v/>
      </c>
      <c r="N106" s="12">
        <f>L106/G106</f>
        <v/>
      </c>
    </row>
    <row customHeight="1" ht="15.75" r="107" s="13">
      <c r="E107" t="n">
        <v>99</v>
      </c>
      <c r="F107" s="40">
        <f>+F106+K106</f>
        <v/>
      </c>
      <c r="G107" s="39">
        <f>H107*I107</f>
        <v/>
      </c>
      <c r="H107" s="39">
        <f>ROUNDDOWN(F107/I107,0)</f>
        <v/>
      </c>
      <c r="I107" s="37">
        <f>$I$7</f>
        <v/>
      </c>
      <c r="J107" s="37">
        <f>$J$7</f>
        <v/>
      </c>
      <c r="K107" s="39">
        <f>J107*H107-G107</f>
        <v/>
      </c>
      <c r="L107" s="38">
        <f>L106+K107</f>
        <v/>
      </c>
      <c r="M107" s="14">
        <f>L107/$F$7</f>
        <v/>
      </c>
      <c r="N107" s="12">
        <f>L107/G107</f>
        <v/>
      </c>
    </row>
    <row customHeight="1" ht="15.75" r="108" s="13">
      <c r="E108" t="n">
        <v>100</v>
      </c>
      <c r="F108" s="40">
        <f>+F107+K107</f>
        <v/>
      </c>
      <c r="G108" s="39">
        <f>H108*I108</f>
        <v/>
      </c>
      <c r="H108" s="39">
        <f>ROUNDDOWN(F108/I108,0)</f>
        <v/>
      </c>
      <c r="I108" s="37">
        <f>$I$7</f>
        <v/>
      </c>
      <c r="J108" s="37">
        <f>$J$7</f>
        <v/>
      </c>
      <c r="K108" s="39">
        <f>J108*H108-G108</f>
        <v/>
      </c>
      <c r="L108" s="38">
        <f>L107+K108</f>
        <v/>
      </c>
      <c r="M108" s="14">
        <f>L108/$F$7</f>
        <v/>
      </c>
      <c r="N108" s="12">
        <f>L108/G108</f>
        <v/>
      </c>
    </row>
    <row customHeight="1" ht="15.75" r="109" s="13">
      <c r="E109" t="n">
        <v>101</v>
      </c>
      <c r="F109" s="40">
        <f>+F108+K108</f>
        <v/>
      </c>
      <c r="G109" s="39">
        <f>H109*I109</f>
        <v/>
      </c>
      <c r="H109" s="39">
        <f>ROUNDDOWN(F109/I109,0)</f>
        <v/>
      </c>
      <c r="I109" s="37">
        <f>$I$7</f>
        <v/>
      </c>
      <c r="J109" s="37">
        <f>$J$7</f>
        <v/>
      </c>
      <c r="K109" s="39">
        <f>J109*H109-G109</f>
        <v/>
      </c>
      <c r="L109" s="38">
        <f>L108+K109</f>
        <v/>
      </c>
      <c r="M109" s="14">
        <f>L109/$F$7</f>
        <v/>
      </c>
      <c r="N109" s="12">
        <f>L109/G109</f>
        <v/>
      </c>
    </row>
    <row customHeight="1" ht="15.75" r="110" s="13">
      <c r="E110" t="n">
        <v>102</v>
      </c>
      <c r="F110" s="40">
        <f>+F109+K109</f>
        <v/>
      </c>
      <c r="G110" s="39">
        <f>H110*I110</f>
        <v/>
      </c>
      <c r="H110" s="39">
        <f>ROUNDDOWN(F110/I110,0)</f>
        <v/>
      </c>
      <c r="I110" s="37">
        <f>$I$7</f>
        <v/>
      </c>
      <c r="J110" s="37">
        <f>$J$7</f>
        <v/>
      </c>
      <c r="K110" s="39">
        <f>J110*H110-G110</f>
        <v/>
      </c>
      <c r="L110" s="38">
        <f>L109+K110</f>
        <v/>
      </c>
      <c r="M110" s="14">
        <f>L110/$F$7</f>
        <v/>
      </c>
      <c r="N110" s="12">
        <f>L110/G110</f>
        <v/>
      </c>
    </row>
    <row customHeight="1" ht="15.75" r="111" s="13">
      <c r="E111" t="n">
        <v>103</v>
      </c>
      <c r="F111" s="40">
        <f>+F110+K110</f>
        <v/>
      </c>
      <c r="G111" s="39">
        <f>H111*I111</f>
        <v/>
      </c>
      <c r="H111" s="39">
        <f>ROUNDDOWN(F111/I111,0)</f>
        <v/>
      </c>
      <c r="I111" s="37">
        <f>$I$7</f>
        <v/>
      </c>
      <c r="J111" s="37">
        <f>$J$7</f>
        <v/>
      </c>
      <c r="K111" s="39">
        <f>J111*H111-G111</f>
        <v/>
      </c>
      <c r="L111" s="38">
        <f>L110+K111</f>
        <v/>
      </c>
      <c r="M111" s="14">
        <f>L111/$F$7</f>
        <v/>
      </c>
      <c r="N111" s="12">
        <f>L111/G111</f>
        <v/>
      </c>
    </row>
    <row customHeight="1" ht="15.75" r="112" s="13">
      <c r="E112" t="n">
        <v>104</v>
      </c>
      <c r="F112" s="40">
        <f>+F111+K111</f>
        <v/>
      </c>
      <c r="G112" s="39">
        <f>H112*I112</f>
        <v/>
      </c>
      <c r="H112" s="39">
        <f>ROUNDDOWN(F112/I112,0)</f>
        <v/>
      </c>
      <c r="I112" s="37">
        <f>$I$7</f>
        <v/>
      </c>
      <c r="J112" s="37">
        <f>$J$7</f>
        <v/>
      </c>
      <c r="K112" s="39">
        <f>J112*H112-G112</f>
        <v/>
      </c>
      <c r="L112" s="38">
        <f>L111+K112</f>
        <v/>
      </c>
      <c r="M112" s="14">
        <f>L112/$F$7</f>
        <v/>
      </c>
      <c r="N112" s="12">
        <f>L112/G112</f>
        <v/>
      </c>
    </row>
    <row customHeight="1" ht="15.75" r="113" s="13">
      <c r="E113" t="n">
        <v>105</v>
      </c>
      <c r="F113" s="40">
        <f>+F112+K112</f>
        <v/>
      </c>
      <c r="G113" s="39">
        <f>H113*I113</f>
        <v/>
      </c>
      <c r="H113" s="39">
        <f>ROUNDDOWN(F113/I113,0)</f>
        <v/>
      </c>
      <c r="I113" s="37">
        <f>$I$7</f>
        <v/>
      </c>
      <c r="J113" s="37">
        <f>$J$7</f>
        <v/>
      </c>
      <c r="K113" s="39">
        <f>J113*H113-G113</f>
        <v/>
      </c>
      <c r="L113" s="38">
        <f>L112+K113</f>
        <v/>
      </c>
      <c r="M113" s="14">
        <f>L113/$F$7</f>
        <v/>
      </c>
      <c r="N113" s="12">
        <f>L113/G113</f>
        <v/>
      </c>
    </row>
    <row customHeight="1" ht="15.75" r="114" s="13">
      <c r="E114" t="n">
        <v>106</v>
      </c>
      <c r="F114" s="40">
        <f>+F113+K113</f>
        <v/>
      </c>
      <c r="G114" s="39">
        <f>H114*I114</f>
        <v/>
      </c>
      <c r="H114" s="39">
        <f>ROUNDDOWN(F114/I114,0)</f>
        <v/>
      </c>
      <c r="I114" s="37">
        <f>$I$7</f>
        <v/>
      </c>
      <c r="J114" s="37">
        <f>$J$7</f>
        <v/>
      </c>
      <c r="K114" s="39">
        <f>J114*H114-G114</f>
        <v/>
      </c>
      <c r="L114" s="38">
        <f>L113+K114</f>
        <v/>
      </c>
      <c r="M114" s="14">
        <f>L114/$F$7</f>
        <v/>
      </c>
      <c r="N114" s="12">
        <f>L114/G114</f>
        <v/>
      </c>
    </row>
    <row customHeight="1" ht="15.75" r="115" s="13">
      <c r="E115" t="n">
        <v>107</v>
      </c>
      <c r="F115" s="40">
        <f>+F114+K114</f>
        <v/>
      </c>
      <c r="G115" s="39">
        <f>H115*I115</f>
        <v/>
      </c>
      <c r="H115" s="39">
        <f>ROUNDDOWN(F115/I115,0)</f>
        <v/>
      </c>
      <c r="I115" s="37">
        <f>$I$7</f>
        <v/>
      </c>
      <c r="J115" s="37">
        <f>$J$7</f>
        <v/>
      </c>
      <c r="K115" s="39">
        <f>J115*H115-G115</f>
        <v/>
      </c>
      <c r="L115" s="38">
        <f>L114+K115</f>
        <v/>
      </c>
      <c r="M115" s="14">
        <f>L115/$F$7</f>
        <v/>
      </c>
      <c r="N115" s="12">
        <f>L115/G115</f>
        <v/>
      </c>
    </row>
    <row customHeight="1" ht="15.75" r="116" s="13">
      <c r="E116" t="n">
        <v>108</v>
      </c>
      <c r="F116" s="40">
        <f>+F115+K115</f>
        <v/>
      </c>
      <c r="G116" s="39">
        <f>H116*I116</f>
        <v/>
      </c>
      <c r="H116" s="39">
        <f>ROUNDDOWN(F116/I116,0)</f>
        <v/>
      </c>
      <c r="I116" s="37">
        <f>$I$7</f>
        <v/>
      </c>
      <c r="J116" s="37">
        <f>$J$7</f>
        <v/>
      </c>
      <c r="K116" s="39">
        <f>J116*H116-G116</f>
        <v/>
      </c>
      <c r="L116" s="38">
        <f>L115+K116</f>
        <v/>
      </c>
      <c r="M116" s="14">
        <f>L116/$F$7</f>
        <v/>
      </c>
      <c r="N116" s="12">
        <f>L116/G116</f>
        <v/>
      </c>
    </row>
    <row customHeight="1" ht="15.75" r="117" s="13">
      <c r="E117" t="n">
        <v>109</v>
      </c>
      <c r="F117" s="40">
        <f>+F116+K116</f>
        <v/>
      </c>
      <c r="G117" s="39">
        <f>H117*I117</f>
        <v/>
      </c>
      <c r="H117" s="39">
        <f>ROUNDDOWN(F117/I117,0)</f>
        <v/>
      </c>
      <c r="I117" s="37">
        <f>$I$7</f>
        <v/>
      </c>
      <c r="J117" s="37">
        <f>$J$7</f>
        <v/>
      </c>
      <c r="K117" s="39">
        <f>J117*H117-G117</f>
        <v/>
      </c>
      <c r="L117" s="38">
        <f>L116+K117</f>
        <v/>
      </c>
      <c r="M117" s="14">
        <f>L117/$F$7</f>
        <v/>
      </c>
      <c r="N117" s="12">
        <f>L117/G117</f>
        <v/>
      </c>
    </row>
    <row customHeight="1" ht="15.75" r="118" s="13">
      <c r="E118" t="n">
        <v>110</v>
      </c>
      <c r="F118" s="40">
        <f>+F117+K117</f>
        <v/>
      </c>
      <c r="G118" s="39">
        <f>H118*I118</f>
        <v/>
      </c>
      <c r="H118" s="39">
        <f>ROUNDDOWN(F118/I118,0)</f>
        <v/>
      </c>
      <c r="I118" s="37">
        <f>$I$7</f>
        <v/>
      </c>
      <c r="J118" s="37">
        <f>$J$7</f>
        <v/>
      </c>
      <c r="K118" s="39">
        <f>J118*H118-G118</f>
        <v/>
      </c>
      <c r="L118" s="38">
        <f>L117+K118</f>
        <v/>
      </c>
      <c r="M118" s="14">
        <f>L118/$F$7</f>
        <v/>
      </c>
      <c r="N118" s="12">
        <f>L118/G118</f>
        <v/>
      </c>
    </row>
    <row customHeight="1" ht="15.75" r="119" s="13">
      <c r="E119" t="n">
        <v>111</v>
      </c>
      <c r="F119" s="40">
        <f>+F118+K118</f>
        <v/>
      </c>
      <c r="G119" s="39">
        <f>H119*I119</f>
        <v/>
      </c>
      <c r="H119" s="39">
        <f>ROUNDDOWN(F119/I119,0)</f>
        <v/>
      </c>
      <c r="I119" s="37">
        <f>$I$7</f>
        <v/>
      </c>
      <c r="J119" s="37">
        <f>$J$7</f>
        <v/>
      </c>
      <c r="K119" s="39">
        <f>J119*H119-G119</f>
        <v/>
      </c>
      <c r="L119" s="38">
        <f>L118+K119</f>
        <v/>
      </c>
      <c r="M119" s="14">
        <f>L119/$F$7</f>
        <v/>
      </c>
      <c r="N119" s="12">
        <f>L119/G119</f>
        <v/>
      </c>
    </row>
    <row customHeight="1" ht="15.75" r="120" s="13">
      <c r="E120" t="n">
        <v>112</v>
      </c>
      <c r="F120" s="40">
        <f>+F119+K119</f>
        <v/>
      </c>
      <c r="G120" s="39">
        <f>H120*I120</f>
        <v/>
      </c>
      <c r="H120" s="39">
        <f>ROUNDDOWN(F120/I120,0)</f>
        <v/>
      </c>
      <c r="I120" s="37">
        <f>$I$7</f>
        <v/>
      </c>
      <c r="J120" s="37">
        <f>$J$7</f>
        <v/>
      </c>
      <c r="K120" s="39">
        <f>J120*H120-G120</f>
        <v/>
      </c>
      <c r="L120" s="38">
        <f>L119+K120</f>
        <v/>
      </c>
      <c r="M120" s="14">
        <f>L120/$F$7</f>
        <v/>
      </c>
      <c r="N120" s="12">
        <f>L120/G120</f>
        <v/>
      </c>
    </row>
    <row customHeight="1" ht="15.75" r="121" s="13">
      <c r="E121" t="n">
        <v>113</v>
      </c>
      <c r="F121" s="40">
        <f>+F120+K120</f>
        <v/>
      </c>
      <c r="G121" s="39">
        <f>H121*I121</f>
        <v/>
      </c>
      <c r="H121" s="39">
        <f>ROUNDDOWN(F121/I121,0)</f>
        <v/>
      </c>
      <c r="I121" s="37">
        <f>$I$7</f>
        <v/>
      </c>
      <c r="J121" s="37">
        <f>$J$7</f>
        <v/>
      </c>
      <c r="K121" s="39">
        <f>J121*H121-G121</f>
        <v/>
      </c>
      <c r="L121" s="38">
        <f>L120+K121</f>
        <v/>
      </c>
      <c r="M121" s="14">
        <f>L121/$F$7</f>
        <v/>
      </c>
      <c r="N121" s="12">
        <f>L121/G121</f>
        <v/>
      </c>
    </row>
    <row customHeight="1" ht="15.75" r="122" s="13">
      <c r="E122" t="n">
        <v>114</v>
      </c>
      <c r="F122" s="40">
        <f>+F121+K121</f>
        <v/>
      </c>
      <c r="G122" s="39">
        <f>H122*I122</f>
        <v/>
      </c>
      <c r="H122" s="39">
        <f>ROUNDDOWN(F122/I122,0)</f>
        <v/>
      </c>
      <c r="I122" s="37">
        <f>$I$7</f>
        <v/>
      </c>
      <c r="J122" s="37">
        <f>$J$7</f>
        <v/>
      </c>
      <c r="K122" s="39">
        <f>J122*H122-G122</f>
        <v/>
      </c>
      <c r="L122" s="38">
        <f>L121+K122</f>
        <v/>
      </c>
      <c r="M122" s="14">
        <f>L122/$F$7</f>
        <v/>
      </c>
      <c r="N122" s="12">
        <f>L122/G122</f>
        <v/>
      </c>
    </row>
    <row customHeight="1" ht="15.75" r="123" s="13">
      <c r="E123" t="n">
        <v>115</v>
      </c>
      <c r="F123" s="40">
        <f>+F122+K122</f>
        <v/>
      </c>
      <c r="G123" s="39">
        <f>H123*I123</f>
        <v/>
      </c>
      <c r="H123" s="39">
        <f>ROUNDDOWN(F123/I123,0)</f>
        <v/>
      </c>
      <c r="I123" s="37">
        <f>$I$7</f>
        <v/>
      </c>
      <c r="J123" s="37">
        <f>$J$7</f>
        <v/>
      </c>
      <c r="K123" s="39">
        <f>J123*H123-G123</f>
        <v/>
      </c>
      <c r="L123" s="38">
        <f>L122+K123</f>
        <v/>
      </c>
      <c r="M123" s="14">
        <f>L123/$F$7</f>
        <v/>
      </c>
      <c r="N123" s="12">
        <f>L123/G123</f>
        <v/>
      </c>
    </row>
    <row customHeight="1" ht="15.75" r="124" s="13">
      <c r="E124" t="n">
        <v>116</v>
      </c>
      <c r="F124" s="40">
        <f>+F123+K123</f>
        <v/>
      </c>
      <c r="G124" s="39">
        <f>H124*I124</f>
        <v/>
      </c>
      <c r="H124" s="39">
        <f>ROUNDDOWN(F124/I124,0)</f>
        <v/>
      </c>
      <c r="I124" s="37">
        <f>$I$7</f>
        <v/>
      </c>
      <c r="J124" s="37">
        <f>$J$7</f>
        <v/>
      </c>
      <c r="K124" s="39">
        <f>J124*H124-G124</f>
        <v/>
      </c>
      <c r="L124" s="38">
        <f>L123+K124</f>
        <v/>
      </c>
      <c r="M124" s="14">
        <f>L124/$F$7</f>
        <v/>
      </c>
      <c r="N124" s="12">
        <f>L124/G124</f>
        <v/>
      </c>
    </row>
    <row customHeight="1" ht="15.75" r="125" s="13">
      <c r="E125" t="n">
        <v>117</v>
      </c>
      <c r="F125" s="40">
        <f>+F124+K124</f>
        <v/>
      </c>
      <c r="G125" s="39">
        <f>H125*I125</f>
        <v/>
      </c>
      <c r="H125" s="39">
        <f>ROUNDDOWN(F125/I125,0)</f>
        <v/>
      </c>
      <c r="I125" s="37">
        <f>$I$7</f>
        <v/>
      </c>
      <c r="J125" s="37">
        <f>$J$7</f>
        <v/>
      </c>
      <c r="K125" s="39">
        <f>J125*H125-G125</f>
        <v/>
      </c>
      <c r="L125" s="38">
        <f>L124+K125</f>
        <v/>
      </c>
      <c r="M125" s="14">
        <f>L125/$F$7</f>
        <v/>
      </c>
      <c r="N125" s="12">
        <f>L125/G125</f>
        <v/>
      </c>
    </row>
    <row customHeight="1" ht="15.75" r="126" s="13">
      <c r="E126" t="n">
        <v>118</v>
      </c>
      <c r="F126" s="40">
        <f>+F125+K125</f>
        <v/>
      </c>
      <c r="G126" s="39">
        <f>H126*I126</f>
        <v/>
      </c>
      <c r="H126" s="39">
        <f>ROUNDDOWN(F126/I126,0)</f>
        <v/>
      </c>
      <c r="I126" s="37">
        <f>$I$7</f>
        <v/>
      </c>
      <c r="J126" s="37">
        <f>$J$7</f>
        <v/>
      </c>
      <c r="K126" s="39">
        <f>J126*H126-G126</f>
        <v/>
      </c>
      <c r="L126" s="38">
        <f>L125+K126</f>
        <v/>
      </c>
      <c r="M126" s="14">
        <f>L126/$F$7</f>
        <v/>
      </c>
      <c r="N126" s="12">
        <f>L126/G126</f>
        <v/>
      </c>
    </row>
    <row customHeight="1" ht="15.75" r="127" s="13">
      <c r="E127" t="n">
        <v>119</v>
      </c>
      <c r="F127" s="40">
        <f>+F126+K126</f>
        <v/>
      </c>
      <c r="G127" s="39">
        <f>H127*I127</f>
        <v/>
      </c>
      <c r="H127" s="39">
        <f>ROUNDDOWN(F127/I127,0)</f>
        <v/>
      </c>
      <c r="I127" s="37">
        <f>$I$7</f>
        <v/>
      </c>
      <c r="J127" s="37">
        <f>$J$7</f>
        <v/>
      </c>
      <c r="K127" s="39">
        <f>J127*H127-G127</f>
        <v/>
      </c>
      <c r="L127" s="38">
        <f>L126+K127</f>
        <v/>
      </c>
      <c r="M127" s="14">
        <f>L127/$F$7</f>
        <v/>
      </c>
      <c r="N127" s="12">
        <f>L127/G127</f>
        <v/>
      </c>
    </row>
    <row customHeight="1" ht="15.75" r="128" s="13">
      <c r="E128" t="n">
        <v>120</v>
      </c>
      <c r="F128" s="40">
        <f>+F127+K127</f>
        <v/>
      </c>
      <c r="G128" s="39">
        <f>H128*I128</f>
        <v/>
      </c>
      <c r="H128" s="39">
        <f>ROUNDDOWN(F128/I128,0)</f>
        <v/>
      </c>
      <c r="I128" s="37">
        <f>$I$7</f>
        <v/>
      </c>
      <c r="J128" s="37">
        <f>$J$7</f>
        <v/>
      </c>
      <c r="K128" s="39">
        <f>J128*H128-G128</f>
        <v/>
      </c>
      <c r="L128" s="38">
        <f>L127+K128</f>
        <v/>
      </c>
      <c r="M128" s="14">
        <f>L128/$F$7</f>
        <v/>
      </c>
      <c r="N128" s="12">
        <f>L128/G128</f>
        <v/>
      </c>
    </row>
    <row customHeight="1" ht="15.75" r="129" s="13">
      <c r="E129" t="n">
        <v>121</v>
      </c>
      <c r="F129" s="40">
        <f>+F128+K128</f>
        <v/>
      </c>
      <c r="G129" s="39">
        <f>H129*I129</f>
        <v/>
      </c>
      <c r="H129" s="39">
        <f>ROUNDDOWN(F129/I129,0)</f>
        <v/>
      </c>
      <c r="I129" s="37">
        <f>$I$7</f>
        <v/>
      </c>
      <c r="J129" s="37">
        <f>$J$7</f>
        <v/>
      </c>
      <c r="K129" s="39">
        <f>J129*H129-G129</f>
        <v/>
      </c>
      <c r="L129" s="38">
        <f>L128+K129</f>
        <v/>
      </c>
      <c r="M129" s="14">
        <f>L129/$F$7</f>
        <v/>
      </c>
      <c r="N129" s="12">
        <f>L129/G129</f>
        <v/>
      </c>
    </row>
    <row customHeight="1" ht="15.75" r="130" s="13">
      <c r="E130" t="n">
        <v>122</v>
      </c>
      <c r="F130" s="40">
        <f>+F129+K129</f>
        <v/>
      </c>
      <c r="G130" s="39">
        <f>H130*I130</f>
        <v/>
      </c>
      <c r="H130" s="39">
        <f>ROUNDDOWN(F130/I130,0)</f>
        <v/>
      </c>
      <c r="I130" s="37">
        <f>$I$7</f>
        <v/>
      </c>
      <c r="J130" s="37">
        <f>$J$7</f>
        <v/>
      </c>
      <c r="K130" s="39">
        <f>J130*H130-G130</f>
        <v/>
      </c>
      <c r="L130" s="38">
        <f>L129+K130</f>
        <v/>
      </c>
      <c r="M130" s="14">
        <f>L130/$F$7</f>
        <v/>
      </c>
      <c r="N130" s="12">
        <f>L130/G130</f>
        <v/>
      </c>
    </row>
    <row customHeight="1" ht="15.75" r="131" s="13">
      <c r="E131" t="n">
        <v>123</v>
      </c>
      <c r="F131" s="40">
        <f>+F130+K130</f>
        <v/>
      </c>
      <c r="G131" s="39">
        <f>H131*I131</f>
        <v/>
      </c>
      <c r="H131" s="39">
        <f>ROUNDDOWN(F131/I131,0)</f>
        <v/>
      </c>
      <c r="I131" s="37">
        <f>$I$7</f>
        <v/>
      </c>
      <c r="J131" s="37">
        <f>$J$7</f>
        <v/>
      </c>
      <c r="K131" s="39">
        <f>J131*H131-G131</f>
        <v/>
      </c>
      <c r="L131" s="38">
        <f>L130+K131</f>
        <v/>
      </c>
      <c r="M131" s="14">
        <f>L131/$F$7</f>
        <v/>
      </c>
      <c r="N131" s="12">
        <f>L131/G131</f>
        <v/>
      </c>
    </row>
    <row customHeight="1" ht="15.75" r="132" s="13">
      <c r="E132" t="n">
        <v>124</v>
      </c>
      <c r="F132" s="40">
        <f>+F131+K131</f>
        <v/>
      </c>
      <c r="G132" s="39">
        <f>H132*I132</f>
        <v/>
      </c>
      <c r="H132" s="39">
        <f>ROUNDDOWN(F132/I132,0)</f>
        <v/>
      </c>
      <c r="I132" s="37">
        <f>$I$7</f>
        <v/>
      </c>
      <c r="J132" s="37">
        <f>$J$7</f>
        <v/>
      </c>
      <c r="K132" s="39">
        <f>J132*H132-G132</f>
        <v/>
      </c>
      <c r="L132" s="38">
        <f>L131+K132</f>
        <v/>
      </c>
      <c r="M132" s="14">
        <f>L132/$F$7</f>
        <v/>
      </c>
      <c r="N132" s="12">
        <f>L132/G132</f>
        <v/>
      </c>
    </row>
    <row customHeight="1" ht="15.75" r="133" s="13">
      <c r="E133" t="n">
        <v>125</v>
      </c>
      <c r="F133" s="40">
        <f>+F132+K132</f>
        <v/>
      </c>
      <c r="G133" s="39">
        <f>H133*I133</f>
        <v/>
      </c>
      <c r="H133" s="39">
        <f>ROUNDDOWN(F133/I133,0)</f>
        <v/>
      </c>
      <c r="I133" s="37">
        <f>$I$7</f>
        <v/>
      </c>
      <c r="J133" s="37">
        <f>$J$7</f>
        <v/>
      </c>
      <c r="K133" s="39">
        <f>J133*H133-G133</f>
        <v/>
      </c>
      <c r="L133" s="38">
        <f>L132+K133</f>
        <v/>
      </c>
      <c r="M133" s="14">
        <f>L133/$F$7</f>
        <v/>
      </c>
      <c r="N133" s="12">
        <f>L133/G133</f>
        <v/>
      </c>
    </row>
    <row customHeight="1" ht="15.75" r="134" s="13">
      <c r="E134" t="n">
        <v>126</v>
      </c>
      <c r="F134" s="40">
        <f>+F133+K133</f>
        <v/>
      </c>
      <c r="G134" s="39">
        <f>H134*I134</f>
        <v/>
      </c>
      <c r="H134" s="39">
        <f>ROUNDDOWN(F134/I134,0)</f>
        <v/>
      </c>
      <c r="I134" s="37">
        <f>$I$7</f>
        <v/>
      </c>
      <c r="J134" s="37">
        <f>$J$7</f>
        <v/>
      </c>
      <c r="K134" s="39">
        <f>J134*H134-G134</f>
        <v/>
      </c>
      <c r="L134" s="38">
        <f>L133+K134</f>
        <v/>
      </c>
      <c r="M134" s="14">
        <f>L134/$F$7</f>
        <v/>
      </c>
      <c r="N134" s="12">
        <f>L134/G134</f>
        <v/>
      </c>
    </row>
    <row customHeight="1" ht="15.75" r="135" s="13">
      <c r="E135" t="n">
        <v>127</v>
      </c>
      <c r="F135" s="40">
        <f>+F134+K134</f>
        <v/>
      </c>
      <c r="G135" s="39">
        <f>H135*I135</f>
        <v/>
      </c>
      <c r="H135" s="39">
        <f>ROUNDDOWN(F135/I135,0)</f>
        <v/>
      </c>
      <c r="I135" s="37">
        <f>$I$7</f>
        <v/>
      </c>
      <c r="J135" s="37">
        <f>$J$7</f>
        <v/>
      </c>
      <c r="K135" s="39">
        <f>J135*H135-G135</f>
        <v/>
      </c>
      <c r="L135" s="38">
        <f>L134+K135</f>
        <v/>
      </c>
      <c r="M135" s="14">
        <f>L135/$F$7</f>
        <v/>
      </c>
      <c r="N135" s="12">
        <f>L135/G135</f>
        <v/>
      </c>
    </row>
    <row customHeight="1" ht="15.75" r="136" s="13">
      <c r="E136" t="n">
        <v>128</v>
      </c>
      <c r="F136" s="40">
        <f>+F135+K135</f>
        <v/>
      </c>
      <c r="G136" s="39">
        <f>H136*I136</f>
        <v/>
      </c>
      <c r="H136" s="39">
        <f>ROUNDDOWN(F136/I136,0)</f>
        <v/>
      </c>
      <c r="I136" s="37">
        <f>$I$7</f>
        <v/>
      </c>
      <c r="J136" s="37">
        <f>$J$7</f>
        <v/>
      </c>
      <c r="K136" s="39">
        <f>J136*H136-G136</f>
        <v/>
      </c>
      <c r="L136" s="38">
        <f>L135+K136</f>
        <v/>
      </c>
      <c r="M136" s="14">
        <f>L136/$F$7</f>
        <v/>
      </c>
      <c r="N136" s="12">
        <f>L136/G136</f>
        <v/>
      </c>
    </row>
    <row customHeight="1" ht="15.75" r="137" s="13">
      <c r="E137" t="n">
        <v>129</v>
      </c>
      <c r="F137" s="40">
        <f>+F136+K136</f>
        <v/>
      </c>
      <c r="G137" s="39">
        <f>H137*I137</f>
        <v/>
      </c>
      <c r="H137" s="39">
        <f>ROUNDDOWN(F137/I137,0)</f>
        <v/>
      </c>
      <c r="I137" s="37">
        <f>$I$7</f>
        <v/>
      </c>
      <c r="J137" s="37">
        <f>$J$7</f>
        <v/>
      </c>
      <c r="K137" s="39">
        <f>J137*H137-G137</f>
        <v/>
      </c>
      <c r="L137" s="38">
        <f>L136+K137</f>
        <v/>
      </c>
      <c r="M137" s="14">
        <f>L137/$F$7</f>
        <v/>
      </c>
      <c r="N137" s="12">
        <f>L137/G137</f>
        <v/>
      </c>
    </row>
    <row customHeight="1" ht="15.75" r="138" s="13">
      <c r="E138" t="n">
        <v>130</v>
      </c>
      <c r="F138" s="40">
        <f>+F137+K137</f>
        <v/>
      </c>
      <c r="G138" s="39">
        <f>H138*I138</f>
        <v/>
      </c>
      <c r="H138" s="39">
        <f>ROUNDDOWN(F138/I138,0)</f>
        <v/>
      </c>
      <c r="I138" s="37">
        <f>$I$7</f>
        <v/>
      </c>
      <c r="J138" s="37">
        <f>$J$7</f>
        <v/>
      </c>
      <c r="K138" s="39">
        <f>J138*H138-G138</f>
        <v/>
      </c>
      <c r="L138" s="38">
        <f>L137+K138</f>
        <v/>
      </c>
      <c r="M138" s="14">
        <f>L138/$F$7</f>
        <v/>
      </c>
      <c r="N138" s="12">
        <f>L138/G138</f>
        <v/>
      </c>
    </row>
    <row customHeight="1" ht="15.75" r="139" s="13">
      <c r="E139" t="n">
        <v>131</v>
      </c>
      <c r="F139" s="40">
        <f>+F138+K138</f>
        <v/>
      </c>
      <c r="G139" s="39">
        <f>H139*I139</f>
        <v/>
      </c>
      <c r="H139" s="39">
        <f>ROUNDDOWN(F139/I139,0)</f>
        <v/>
      </c>
      <c r="I139" s="37">
        <f>$I$7</f>
        <v/>
      </c>
      <c r="J139" s="37">
        <f>$J$7</f>
        <v/>
      </c>
      <c r="K139" s="39">
        <f>J139*H139-G139</f>
        <v/>
      </c>
      <c r="L139" s="38">
        <f>L138+K139</f>
        <v/>
      </c>
      <c r="M139" s="14">
        <f>L139/$F$7</f>
        <v/>
      </c>
      <c r="N139" s="12">
        <f>L139/G139</f>
        <v/>
      </c>
    </row>
    <row customHeight="1" ht="15.75" r="140" s="13">
      <c r="E140" t="n">
        <v>132</v>
      </c>
      <c r="F140" s="40">
        <f>+F139+K139</f>
        <v/>
      </c>
      <c r="G140" s="39">
        <f>H140*I140</f>
        <v/>
      </c>
      <c r="H140" s="39">
        <f>ROUNDDOWN(F140/I140,0)</f>
        <v/>
      </c>
      <c r="I140" s="37">
        <f>$I$7</f>
        <v/>
      </c>
      <c r="J140" s="37">
        <f>$J$7</f>
        <v/>
      </c>
      <c r="K140" s="39">
        <f>J140*H140-G140</f>
        <v/>
      </c>
      <c r="L140" s="38">
        <f>L139+K140</f>
        <v/>
      </c>
      <c r="M140" s="14">
        <f>L140/$F$7</f>
        <v/>
      </c>
      <c r="N140" s="12">
        <f>L140/G140</f>
        <v/>
      </c>
    </row>
    <row customHeight="1" ht="15.75" r="141" s="13">
      <c r="E141" t="n">
        <v>133</v>
      </c>
      <c r="F141" s="40">
        <f>+F140+K140</f>
        <v/>
      </c>
      <c r="G141" s="39">
        <f>H141*I141</f>
        <v/>
      </c>
      <c r="H141" s="39">
        <f>ROUNDDOWN(F141/I141,0)</f>
        <v/>
      </c>
      <c r="I141" s="37">
        <f>$I$7</f>
        <v/>
      </c>
      <c r="J141" s="37">
        <f>$J$7</f>
        <v/>
      </c>
      <c r="K141" s="39">
        <f>J141*H141-G141</f>
        <v/>
      </c>
      <c r="L141" s="38">
        <f>L140+K141</f>
        <v/>
      </c>
      <c r="M141" s="14">
        <f>L141/$F$7</f>
        <v/>
      </c>
      <c r="N141" s="12">
        <f>L141/G141</f>
        <v/>
      </c>
    </row>
    <row customHeight="1" ht="15.75" r="142" s="13">
      <c r="E142" t="n">
        <v>134</v>
      </c>
      <c r="F142" s="40">
        <f>+F141+K141</f>
        <v/>
      </c>
      <c r="G142" s="39">
        <f>H142*I142</f>
        <v/>
      </c>
      <c r="H142" s="39">
        <f>ROUNDDOWN(F142/I142,0)</f>
        <v/>
      </c>
      <c r="I142" s="37">
        <f>$I$7</f>
        <v/>
      </c>
      <c r="J142" s="37">
        <f>$J$7</f>
        <v/>
      </c>
      <c r="K142" s="39">
        <f>J142*H142-G142</f>
        <v/>
      </c>
      <c r="L142" s="38">
        <f>L141+K142</f>
        <v/>
      </c>
      <c r="M142" s="14">
        <f>L142/$F$7</f>
        <v/>
      </c>
      <c r="N142" s="12">
        <f>L142/G142</f>
        <v/>
      </c>
    </row>
    <row customHeight="1" ht="15.75" r="143" s="13">
      <c r="E143" t="n">
        <v>135</v>
      </c>
      <c r="F143" s="40">
        <f>+F142+K142</f>
        <v/>
      </c>
      <c r="G143" s="39">
        <f>H143*I143</f>
        <v/>
      </c>
      <c r="H143" s="39">
        <f>ROUNDDOWN(F143/I143,0)</f>
        <v/>
      </c>
      <c r="I143" s="37">
        <f>$I$7</f>
        <v/>
      </c>
      <c r="J143" s="37">
        <f>$J$7</f>
        <v/>
      </c>
      <c r="K143" s="39">
        <f>J143*H143-G143</f>
        <v/>
      </c>
      <c r="L143" s="38">
        <f>L142+K143</f>
        <v/>
      </c>
      <c r="M143" s="14">
        <f>L143/$F$7</f>
        <v/>
      </c>
      <c r="N143" s="12">
        <f>L143/G143</f>
        <v/>
      </c>
    </row>
    <row customHeight="1" ht="15.75" r="144" s="13">
      <c r="E144" t="n">
        <v>136</v>
      </c>
      <c r="F144" s="40">
        <f>+F143+K143</f>
        <v/>
      </c>
      <c r="G144" s="39">
        <f>H144*I144</f>
        <v/>
      </c>
      <c r="H144" s="39">
        <f>ROUNDDOWN(F144/I144,0)</f>
        <v/>
      </c>
      <c r="I144" s="37">
        <f>$I$7</f>
        <v/>
      </c>
      <c r="J144" s="37">
        <f>$J$7</f>
        <v/>
      </c>
      <c r="K144" s="39">
        <f>J144*H144-G144</f>
        <v/>
      </c>
      <c r="L144" s="38">
        <f>L143+K144</f>
        <v/>
      </c>
      <c r="M144" s="14">
        <f>L144/$F$7</f>
        <v/>
      </c>
      <c r="N144" s="12">
        <f>L144/G144</f>
        <v/>
      </c>
    </row>
    <row customHeight="1" ht="15.75" r="145" s="13">
      <c r="E145" t="n">
        <v>137</v>
      </c>
      <c r="F145" s="40">
        <f>+F144+K144</f>
        <v/>
      </c>
      <c r="G145" s="39">
        <f>H145*I145</f>
        <v/>
      </c>
      <c r="H145" s="39">
        <f>ROUNDDOWN(F145/I145,0)</f>
        <v/>
      </c>
      <c r="I145" s="37">
        <f>$I$7</f>
        <v/>
      </c>
      <c r="J145" s="37">
        <f>$J$7</f>
        <v/>
      </c>
      <c r="K145" s="39">
        <f>J145*H145-G145</f>
        <v/>
      </c>
      <c r="L145" s="38">
        <f>L144+K145</f>
        <v/>
      </c>
      <c r="M145" s="14">
        <f>L145/$F$7</f>
        <v/>
      </c>
      <c r="N145" s="12">
        <f>L145/G145</f>
        <v/>
      </c>
    </row>
    <row customHeight="1" ht="15.75" r="146" s="13">
      <c r="E146" t="n">
        <v>138</v>
      </c>
      <c r="F146" s="40">
        <f>+F145+K145</f>
        <v/>
      </c>
      <c r="G146" s="39">
        <f>H146*I146</f>
        <v/>
      </c>
      <c r="H146" s="39">
        <f>ROUNDDOWN(F146/I146,0)</f>
        <v/>
      </c>
      <c r="I146" s="37">
        <f>$I$7</f>
        <v/>
      </c>
      <c r="J146" s="37">
        <f>$J$7</f>
        <v/>
      </c>
      <c r="K146" s="39">
        <f>J146*H146-G146</f>
        <v/>
      </c>
      <c r="L146" s="38">
        <f>L145+K146</f>
        <v/>
      </c>
      <c r="M146" s="14">
        <f>L146/$F$7</f>
        <v/>
      </c>
      <c r="N146" s="12">
        <f>L146/G146</f>
        <v/>
      </c>
    </row>
    <row customHeight="1" ht="15.75" r="147" s="13">
      <c r="E147" t="n">
        <v>139</v>
      </c>
      <c r="F147" s="40">
        <f>+F146+K146</f>
        <v/>
      </c>
      <c r="G147" s="39">
        <f>H147*I147</f>
        <v/>
      </c>
      <c r="H147" s="39">
        <f>ROUNDDOWN(F147/I147,0)</f>
        <v/>
      </c>
      <c r="I147" s="37">
        <f>$I$7</f>
        <v/>
      </c>
      <c r="J147" s="37">
        <f>$J$7</f>
        <v/>
      </c>
      <c r="K147" s="39">
        <f>J147*H147-G147</f>
        <v/>
      </c>
      <c r="L147" s="38">
        <f>L146+K147</f>
        <v/>
      </c>
      <c r="M147" s="14">
        <f>L147/$F$7</f>
        <v/>
      </c>
      <c r="N147" s="12">
        <f>L147/G147</f>
        <v/>
      </c>
    </row>
    <row customHeight="1" ht="15.75" r="148" s="13">
      <c r="E148" t="n">
        <v>140</v>
      </c>
      <c r="F148" s="40">
        <f>+F147+K147</f>
        <v/>
      </c>
      <c r="G148" s="39">
        <f>H148*I148</f>
        <v/>
      </c>
      <c r="H148" s="39">
        <f>ROUNDDOWN(F148/I148,0)</f>
        <v/>
      </c>
      <c r="I148" s="37">
        <f>$I$7</f>
        <v/>
      </c>
      <c r="J148" s="37">
        <f>$J$7</f>
        <v/>
      </c>
      <c r="K148" s="39">
        <f>J148*H148-G148</f>
        <v/>
      </c>
      <c r="L148" s="38">
        <f>L147+K148</f>
        <v/>
      </c>
      <c r="M148" s="14">
        <f>L148/$F$7</f>
        <v/>
      </c>
      <c r="N148" s="12">
        <f>L148/G148</f>
        <v/>
      </c>
    </row>
    <row customHeight="1" ht="15.75" r="149" s="13">
      <c r="E149" t="n">
        <v>141</v>
      </c>
      <c r="F149" s="40">
        <f>+F148+K148</f>
        <v/>
      </c>
      <c r="G149" s="39">
        <f>H149*I149</f>
        <v/>
      </c>
      <c r="H149" s="39">
        <f>ROUNDDOWN(F149/I149,0)</f>
        <v/>
      </c>
      <c r="I149" s="37">
        <f>$I$7</f>
        <v/>
      </c>
      <c r="J149" s="37">
        <f>$J$7</f>
        <v/>
      </c>
      <c r="K149" s="39">
        <f>J149*H149-G149</f>
        <v/>
      </c>
      <c r="L149" s="38">
        <f>L148+K149</f>
        <v/>
      </c>
      <c r="M149" s="14">
        <f>L149/$F$7</f>
        <v/>
      </c>
      <c r="N149" s="12">
        <f>L149/G149</f>
        <v/>
      </c>
    </row>
    <row customHeight="1" ht="15.75" r="150" s="13">
      <c r="E150" t="n">
        <v>142</v>
      </c>
      <c r="F150" s="40">
        <f>+F149+K149</f>
        <v/>
      </c>
      <c r="G150" s="39">
        <f>H150*I150</f>
        <v/>
      </c>
      <c r="H150" s="39">
        <f>ROUNDDOWN(F150/I150,0)</f>
        <v/>
      </c>
      <c r="I150" s="37">
        <f>$I$7</f>
        <v/>
      </c>
      <c r="J150" s="37">
        <f>$J$7</f>
        <v/>
      </c>
      <c r="K150" s="39">
        <f>J150*H150-G150</f>
        <v/>
      </c>
      <c r="L150" s="38">
        <f>L149+K150</f>
        <v/>
      </c>
      <c r="M150" s="14">
        <f>L150/$F$7</f>
        <v/>
      </c>
      <c r="N150" s="12">
        <f>L150/G150</f>
        <v/>
      </c>
    </row>
    <row customHeight="1" ht="15.75" r="151" s="13">
      <c r="E151" t="n">
        <v>143</v>
      </c>
      <c r="F151" s="40">
        <f>+F150+K150</f>
        <v/>
      </c>
      <c r="G151" s="39">
        <f>H151*I151</f>
        <v/>
      </c>
      <c r="H151" s="39">
        <f>ROUNDDOWN(F151/I151,0)</f>
        <v/>
      </c>
      <c r="I151" s="37">
        <f>$I$7</f>
        <v/>
      </c>
      <c r="J151" s="37">
        <f>$J$7</f>
        <v/>
      </c>
      <c r="K151" s="39">
        <f>J151*H151-G151</f>
        <v/>
      </c>
      <c r="L151" s="38">
        <f>L150+K151</f>
        <v/>
      </c>
      <c r="M151" s="14">
        <f>L151/$F$7</f>
        <v/>
      </c>
      <c r="N151" s="12">
        <f>L151/G151</f>
        <v/>
      </c>
    </row>
    <row customHeight="1" ht="15.75" r="152" s="13">
      <c r="E152" t="n">
        <v>144</v>
      </c>
      <c r="F152" s="40">
        <f>+F151+K151</f>
        <v/>
      </c>
      <c r="G152" s="39">
        <f>H152*I152</f>
        <v/>
      </c>
      <c r="H152" s="39">
        <f>ROUNDDOWN(F152/I152,0)</f>
        <v/>
      </c>
      <c r="I152" s="37">
        <f>$I$7</f>
        <v/>
      </c>
      <c r="J152" s="37">
        <f>$J$7</f>
        <v/>
      </c>
      <c r="K152" s="39">
        <f>J152*H152-G152</f>
        <v/>
      </c>
      <c r="L152" s="38">
        <f>L151+K152</f>
        <v/>
      </c>
      <c r="M152" s="14">
        <f>L152/$F$7</f>
        <v/>
      </c>
      <c r="N152" s="12">
        <f>L152/G152</f>
        <v/>
      </c>
    </row>
    <row customHeight="1" ht="15.75" r="153" s="13">
      <c r="E153" t="n">
        <v>145</v>
      </c>
      <c r="F153" s="40">
        <f>+F152+K152</f>
        <v/>
      </c>
      <c r="G153" s="39">
        <f>H153*I153</f>
        <v/>
      </c>
      <c r="H153" s="39">
        <f>ROUNDDOWN(F153/I153,0)</f>
        <v/>
      </c>
      <c r="I153" s="37">
        <f>$I$7</f>
        <v/>
      </c>
      <c r="J153" s="37">
        <f>$J$7</f>
        <v/>
      </c>
      <c r="K153" s="39">
        <f>J153*H153-G153</f>
        <v/>
      </c>
      <c r="L153" s="38">
        <f>L152+K153</f>
        <v/>
      </c>
      <c r="M153" s="14">
        <f>L153/$F$7</f>
        <v/>
      </c>
      <c r="N153" s="12">
        <f>L153/G153</f>
        <v/>
      </c>
    </row>
    <row customHeight="1" ht="15.75" r="154" s="13">
      <c r="E154" t="n">
        <v>146</v>
      </c>
      <c r="F154" s="40">
        <f>+F153+K153</f>
        <v/>
      </c>
      <c r="G154" s="39">
        <f>H154*I154</f>
        <v/>
      </c>
      <c r="H154" s="39">
        <f>ROUNDDOWN(F154/I154,0)</f>
        <v/>
      </c>
      <c r="I154" s="37">
        <f>$I$7</f>
        <v/>
      </c>
      <c r="J154" s="37">
        <f>$J$7</f>
        <v/>
      </c>
      <c r="K154" s="39">
        <f>J154*H154-G154</f>
        <v/>
      </c>
      <c r="L154" s="38">
        <f>L153+K154</f>
        <v/>
      </c>
      <c r="M154" s="14">
        <f>L154/$F$7</f>
        <v/>
      </c>
      <c r="N154" s="12">
        <f>L154/G154</f>
        <v/>
      </c>
    </row>
    <row customHeight="1" ht="15.75" r="155" s="13">
      <c r="E155" t="n">
        <v>147</v>
      </c>
      <c r="F155" s="40">
        <f>+F154+K154</f>
        <v/>
      </c>
      <c r="G155" s="39">
        <f>H155*I155</f>
        <v/>
      </c>
      <c r="H155" s="39">
        <f>ROUNDDOWN(F155/I155,0)</f>
        <v/>
      </c>
      <c r="I155" s="37">
        <f>$I$7</f>
        <v/>
      </c>
      <c r="J155" s="37">
        <f>$J$7</f>
        <v/>
      </c>
      <c r="K155" s="39">
        <f>J155*H155-G155</f>
        <v/>
      </c>
      <c r="L155" s="38">
        <f>L154+K155</f>
        <v/>
      </c>
      <c r="M155" s="14">
        <f>L155/$F$7</f>
        <v/>
      </c>
      <c r="N155" s="12">
        <f>L155/G155</f>
        <v/>
      </c>
    </row>
    <row customHeight="1" ht="15.75" r="156" s="13">
      <c r="E156" t="n">
        <v>148</v>
      </c>
      <c r="F156" s="40">
        <f>+F155+K155</f>
        <v/>
      </c>
      <c r="G156" s="39">
        <f>H156*I156</f>
        <v/>
      </c>
      <c r="H156" s="39">
        <f>ROUNDDOWN(F156/I156,0)</f>
        <v/>
      </c>
      <c r="I156" s="37">
        <f>$I$7</f>
        <v/>
      </c>
      <c r="J156" s="37">
        <f>$J$7</f>
        <v/>
      </c>
      <c r="K156" s="39">
        <f>J156*H156-G156</f>
        <v/>
      </c>
      <c r="L156" s="38">
        <f>L155+K156</f>
        <v/>
      </c>
      <c r="M156" s="14">
        <f>L156/$F$7</f>
        <v/>
      </c>
      <c r="N156" s="12">
        <f>L156/G156</f>
        <v/>
      </c>
    </row>
    <row customHeight="1" ht="15.75" r="157" s="13">
      <c r="E157" t="n">
        <v>149</v>
      </c>
      <c r="F157" s="40">
        <f>+F156+K156</f>
        <v/>
      </c>
      <c r="G157" s="39">
        <f>H157*I157</f>
        <v/>
      </c>
      <c r="H157" s="39">
        <f>ROUNDDOWN(F157/I157,0)</f>
        <v/>
      </c>
      <c r="I157" s="37">
        <f>$I$7</f>
        <v/>
      </c>
      <c r="J157" s="37">
        <f>$J$7</f>
        <v/>
      </c>
      <c r="K157" s="39">
        <f>J157*H157-G157</f>
        <v/>
      </c>
      <c r="L157" s="38">
        <f>L156+K157</f>
        <v/>
      </c>
      <c r="M157" s="14">
        <f>L157/$F$7</f>
        <v/>
      </c>
      <c r="N157" s="12">
        <f>L157/G157</f>
        <v/>
      </c>
    </row>
    <row customHeight="1" ht="15.75" r="158" s="13">
      <c r="E158" t="n">
        <v>150</v>
      </c>
      <c r="F158" s="40">
        <f>+F157+K157</f>
        <v/>
      </c>
      <c r="G158" s="39">
        <f>H158*I158</f>
        <v/>
      </c>
      <c r="H158" s="39">
        <f>ROUNDDOWN(F158/I158,0)</f>
        <v/>
      </c>
      <c r="I158" s="37">
        <f>$I$7</f>
        <v/>
      </c>
      <c r="J158" s="37">
        <f>$J$7</f>
        <v/>
      </c>
      <c r="K158" s="39">
        <f>J158*H158-G158</f>
        <v/>
      </c>
      <c r="L158" s="38">
        <f>L157+K158</f>
        <v/>
      </c>
      <c r="M158" s="14">
        <f>L158/$F$7</f>
        <v/>
      </c>
      <c r="N158" s="12">
        <f>L158/G158</f>
        <v/>
      </c>
    </row>
    <row customHeight="1" ht="15.75" r="159" s="13">
      <c r="E159" t="n">
        <v>151</v>
      </c>
      <c r="F159" s="40">
        <f>+F158+K158</f>
        <v/>
      </c>
      <c r="G159" s="39">
        <f>H159*I159</f>
        <v/>
      </c>
      <c r="H159" s="39">
        <f>ROUNDDOWN(F159/I159,0)</f>
        <v/>
      </c>
      <c r="I159" s="37">
        <f>$I$7</f>
        <v/>
      </c>
      <c r="J159" s="37">
        <f>$J$7</f>
        <v/>
      </c>
      <c r="K159" s="39">
        <f>J159*H159-G159</f>
        <v/>
      </c>
      <c r="L159" s="38">
        <f>L158+K159</f>
        <v/>
      </c>
      <c r="M159" s="14">
        <f>L159/$F$7</f>
        <v/>
      </c>
      <c r="N159" s="12">
        <f>L159/G159</f>
        <v/>
      </c>
    </row>
    <row customHeight="1" ht="15.75" r="160" s="13">
      <c r="E160" t="n">
        <v>152</v>
      </c>
      <c r="F160" s="40">
        <f>+F159+K159</f>
        <v/>
      </c>
      <c r="G160" s="39">
        <f>H160*I160</f>
        <v/>
      </c>
      <c r="H160" s="39">
        <f>ROUNDDOWN(F160/I160,0)</f>
        <v/>
      </c>
      <c r="I160" s="37">
        <f>$I$7</f>
        <v/>
      </c>
      <c r="J160" s="37">
        <f>$J$7</f>
        <v/>
      </c>
      <c r="K160" s="39">
        <f>J160*H160-G160</f>
        <v/>
      </c>
      <c r="L160" s="38">
        <f>L159+K160</f>
        <v/>
      </c>
      <c r="M160" s="14">
        <f>L160/$F$7</f>
        <v/>
      </c>
      <c r="N160" s="12">
        <f>L160/G160</f>
        <v/>
      </c>
    </row>
    <row customHeight="1" ht="15.75" r="161" s="13">
      <c r="E161" t="n">
        <v>153</v>
      </c>
      <c r="F161" s="40">
        <f>+F160+K160</f>
        <v/>
      </c>
      <c r="G161" s="39">
        <f>H161*I161</f>
        <v/>
      </c>
      <c r="H161" s="39">
        <f>ROUNDDOWN(F161/I161,0)</f>
        <v/>
      </c>
      <c r="I161" s="37">
        <f>$I$7</f>
        <v/>
      </c>
      <c r="J161" s="37">
        <f>$J$7</f>
        <v/>
      </c>
      <c r="K161" s="39">
        <f>J161*H161-G161</f>
        <v/>
      </c>
      <c r="L161" s="38">
        <f>L160+K161</f>
        <v/>
      </c>
      <c r="M161" s="14">
        <f>L161/$F$7</f>
        <v/>
      </c>
      <c r="N161" s="12">
        <f>L161/G161</f>
        <v/>
      </c>
    </row>
    <row customHeight="1" ht="15.75" r="162" s="13">
      <c r="E162" t="n">
        <v>154</v>
      </c>
      <c r="F162" s="40">
        <f>+F161+K161</f>
        <v/>
      </c>
      <c r="G162" s="39">
        <f>H162*I162</f>
        <v/>
      </c>
      <c r="H162" s="39">
        <f>ROUNDDOWN(F162/I162,0)</f>
        <v/>
      </c>
      <c r="I162" s="37">
        <f>$I$7</f>
        <v/>
      </c>
      <c r="J162" s="37">
        <f>$J$7</f>
        <v/>
      </c>
      <c r="K162" s="39">
        <f>J162*H162-G162</f>
        <v/>
      </c>
      <c r="L162" s="38">
        <f>L161+K162</f>
        <v/>
      </c>
      <c r="M162" s="14">
        <f>L162/$F$7</f>
        <v/>
      </c>
      <c r="N162" s="12">
        <f>L162/G162</f>
        <v/>
      </c>
    </row>
    <row customHeight="1" ht="15.75" r="163" s="13">
      <c r="E163" t="n">
        <v>155</v>
      </c>
      <c r="F163" s="40">
        <f>+F162+K162</f>
        <v/>
      </c>
      <c r="G163" s="39">
        <f>H163*I163</f>
        <v/>
      </c>
      <c r="H163" s="39">
        <f>ROUNDDOWN(F163/I163,0)</f>
        <v/>
      </c>
      <c r="I163" s="37">
        <f>$I$7</f>
        <v/>
      </c>
      <c r="J163" s="37">
        <f>$J$7</f>
        <v/>
      </c>
      <c r="K163" s="39">
        <f>J163*H163-G163</f>
        <v/>
      </c>
      <c r="L163" s="38">
        <f>L162+K163</f>
        <v/>
      </c>
      <c r="M163" s="14">
        <f>L163/$F$7</f>
        <v/>
      </c>
      <c r="N163" s="12">
        <f>L163/G163</f>
        <v/>
      </c>
    </row>
    <row customHeight="1" ht="15.75" r="164" s="13">
      <c r="E164" t="n">
        <v>156</v>
      </c>
      <c r="F164" s="40">
        <f>+F163+K163</f>
        <v/>
      </c>
      <c r="G164" s="39">
        <f>H164*I164</f>
        <v/>
      </c>
      <c r="H164" s="39">
        <f>ROUNDDOWN(F164/I164,0)</f>
        <v/>
      </c>
      <c r="I164" s="37">
        <f>$I$7</f>
        <v/>
      </c>
      <c r="J164" s="37">
        <f>$J$7</f>
        <v/>
      </c>
      <c r="K164" s="39">
        <f>J164*H164-G164</f>
        <v/>
      </c>
      <c r="L164" s="38">
        <f>L163+K164</f>
        <v/>
      </c>
      <c r="M164" s="14">
        <f>L164/$F$7</f>
        <v/>
      </c>
      <c r="N164" s="12">
        <f>L164/G164</f>
        <v/>
      </c>
    </row>
    <row customHeight="1" ht="15.75" r="165" s="13">
      <c r="E165" t="n">
        <v>157</v>
      </c>
      <c r="F165" s="40">
        <f>+F164+K164</f>
        <v/>
      </c>
      <c r="G165" s="39">
        <f>H165*I165</f>
        <v/>
      </c>
      <c r="H165" s="39">
        <f>ROUNDDOWN(F165/I165,0)</f>
        <v/>
      </c>
      <c r="I165" s="37">
        <f>$I$7</f>
        <v/>
      </c>
      <c r="J165" s="37">
        <f>$J$7</f>
        <v/>
      </c>
      <c r="K165" s="39">
        <f>J165*H165-G165</f>
        <v/>
      </c>
      <c r="L165" s="38">
        <f>L164+K165</f>
        <v/>
      </c>
      <c r="M165" s="14">
        <f>L165/$F$7</f>
        <v/>
      </c>
      <c r="N165" s="12">
        <f>L165/G165</f>
        <v/>
      </c>
    </row>
    <row customHeight="1" ht="15.75" r="166" s="13">
      <c r="E166" t="n">
        <v>158</v>
      </c>
      <c r="F166" s="40">
        <f>+F165+K165</f>
        <v/>
      </c>
      <c r="G166" s="39">
        <f>H166*I166</f>
        <v/>
      </c>
      <c r="H166" s="39">
        <f>ROUNDDOWN(F166/I166,0)</f>
        <v/>
      </c>
      <c r="I166" s="37">
        <f>$I$7</f>
        <v/>
      </c>
      <c r="J166" s="37">
        <f>$J$7</f>
        <v/>
      </c>
      <c r="K166" s="39">
        <f>J166*H166-G166</f>
        <v/>
      </c>
      <c r="L166" s="38">
        <f>L165+K166</f>
        <v/>
      </c>
      <c r="M166" s="14">
        <f>L166/$F$7</f>
        <v/>
      </c>
      <c r="N166" s="12">
        <f>L166/G166</f>
        <v/>
      </c>
    </row>
    <row customHeight="1" ht="15.75" r="167" s="13">
      <c r="E167" t="n">
        <v>159</v>
      </c>
      <c r="F167" s="40">
        <f>+F166+K166</f>
        <v/>
      </c>
      <c r="G167" s="39">
        <f>H167*I167</f>
        <v/>
      </c>
      <c r="H167" s="39">
        <f>ROUNDDOWN(F167/I167,0)</f>
        <v/>
      </c>
      <c r="I167" s="37">
        <f>$I$7</f>
        <v/>
      </c>
      <c r="J167" s="37">
        <f>$J$7</f>
        <v/>
      </c>
      <c r="K167" s="39">
        <f>J167*H167-G167</f>
        <v/>
      </c>
      <c r="L167" s="38">
        <f>L166+K167</f>
        <v/>
      </c>
      <c r="M167" s="14">
        <f>L167/$F$7</f>
        <v/>
      </c>
      <c r="N167" s="12">
        <f>L167/G167</f>
        <v/>
      </c>
    </row>
    <row customHeight="1" ht="15.75" r="168" s="13">
      <c r="E168" t="n">
        <v>160</v>
      </c>
      <c r="F168" s="40">
        <f>+F167+K167</f>
        <v/>
      </c>
      <c r="G168" s="39">
        <f>H168*I168</f>
        <v/>
      </c>
      <c r="H168" s="39">
        <f>ROUNDDOWN(F168/I168,0)</f>
        <v/>
      </c>
      <c r="I168" s="37">
        <f>$I$7</f>
        <v/>
      </c>
      <c r="J168" s="37">
        <f>$J$7</f>
        <v/>
      </c>
      <c r="K168" s="39">
        <f>J168*H168-G168</f>
        <v/>
      </c>
      <c r="L168" s="38">
        <f>L167+K168</f>
        <v/>
      </c>
      <c r="M168" s="14">
        <f>L168/$F$7</f>
        <v/>
      </c>
      <c r="N168" s="12">
        <f>L168/G168</f>
        <v/>
      </c>
    </row>
    <row customHeight="1" ht="15.75" r="169" s="13">
      <c r="E169" t="n">
        <v>161</v>
      </c>
      <c r="F169" s="40">
        <f>+F168+K168</f>
        <v/>
      </c>
      <c r="G169" s="39">
        <f>H169*I169</f>
        <v/>
      </c>
      <c r="H169" s="39">
        <f>ROUNDDOWN(F169/I169,0)</f>
        <v/>
      </c>
      <c r="I169" s="37">
        <f>$I$7</f>
        <v/>
      </c>
      <c r="J169" s="37">
        <f>$J$7</f>
        <v/>
      </c>
      <c r="K169" s="39">
        <f>J169*H169-G169</f>
        <v/>
      </c>
      <c r="L169" s="38">
        <f>L168+K169</f>
        <v/>
      </c>
      <c r="M169" s="14">
        <f>L169/$F$7</f>
        <v/>
      </c>
      <c r="N169" s="12">
        <f>L169/G169</f>
        <v/>
      </c>
    </row>
    <row customHeight="1" ht="15.75" r="170" s="13">
      <c r="E170" t="n">
        <v>162</v>
      </c>
      <c r="F170" s="40">
        <f>+F169+K169</f>
        <v/>
      </c>
      <c r="G170" s="39">
        <f>H170*I170</f>
        <v/>
      </c>
      <c r="H170" s="39">
        <f>ROUNDDOWN(F170/I170,0)</f>
        <v/>
      </c>
      <c r="I170" s="37">
        <f>$I$7</f>
        <v/>
      </c>
      <c r="J170" s="37">
        <f>$J$7</f>
        <v/>
      </c>
      <c r="K170" s="39">
        <f>J170*H170-G170</f>
        <v/>
      </c>
      <c r="L170" s="38">
        <f>L169+K170</f>
        <v/>
      </c>
      <c r="M170" s="14">
        <f>L170/$F$7</f>
        <v/>
      </c>
      <c r="N170" s="12">
        <f>L170/G170</f>
        <v/>
      </c>
    </row>
    <row customHeight="1" ht="15.75" r="171" s="13">
      <c r="E171" t="n">
        <v>163</v>
      </c>
      <c r="F171" s="40">
        <f>+F170+K170</f>
        <v/>
      </c>
      <c r="G171" s="39">
        <f>H171*I171</f>
        <v/>
      </c>
      <c r="H171" s="39">
        <f>ROUNDDOWN(F171/I171,0)</f>
        <v/>
      </c>
      <c r="I171" s="37">
        <f>$I$7</f>
        <v/>
      </c>
      <c r="J171" s="37">
        <f>$J$7</f>
        <v/>
      </c>
      <c r="K171" s="39">
        <f>J171*H171-G171</f>
        <v/>
      </c>
      <c r="L171" s="38">
        <f>L170+K171</f>
        <v/>
      </c>
      <c r="M171" s="14">
        <f>L171/$F$7</f>
        <v/>
      </c>
      <c r="N171" s="12">
        <f>L171/G171</f>
        <v/>
      </c>
    </row>
    <row customHeight="1" ht="15.75" r="172" s="13">
      <c r="E172" t="n">
        <v>164</v>
      </c>
      <c r="F172" s="40">
        <f>+F171+K171</f>
        <v/>
      </c>
      <c r="G172" s="39">
        <f>H172*I172</f>
        <v/>
      </c>
      <c r="H172" s="39">
        <f>ROUNDDOWN(F172/I172,0)</f>
        <v/>
      </c>
      <c r="I172" s="37">
        <f>$I$7</f>
        <v/>
      </c>
      <c r="J172" s="37">
        <f>$J$7</f>
        <v/>
      </c>
      <c r="K172" s="39">
        <f>J172*H172-G172</f>
        <v/>
      </c>
      <c r="L172" s="38">
        <f>L171+K172</f>
        <v/>
      </c>
      <c r="M172" s="14">
        <f>L172/$F$7</f>
        <v/>
      </c>
      <c r="N172" s="12">
        <f>L172/G172</f>
        <v/>
      </c>
    </row>
    <row customHeight="1" ht="15.75" r="173" s="13">
      <c r="E173" t="n">
        <v>165</v>
      </c>
      <c r="F173" s="40">
        <f>+F172+K172</f>
        <v/>
      </c>
      <c r="G173" s="39">
        <f>H173*I173</f>
        <v/>
      </c>
      <c r="H173" s="39">
        <f>ROUNDDOWN(F173/I173,0)</f>
        <v/>
      </c>
      <c r="I173" s="37">
        <f>$I$7</f>
        <v/>
      </c>
      <c r="J173" s="37">
        <f>$J$7</f>
        <v/>
      </c>
      <c r="K173" s="39">
        <f>J173*H173-G173</f>
        <v/>
      </c>
      <c r="L173" s="38">
        <f>L172+K173</f>
        <v/>
      </c>
      <c r="M173" s="14">
        <f>L173/$F$7</f>
        <v/>
      </c>
      <c r="N173" s="12">
        <f>L173/G173</f>
        <v/>
      </c>
    </row>
    <row customHeight="1" ht="15.75" r="174" s="13">
      <c r="E174" t="n">
        <v>166</v>
      </c>
      <c r="F174" s="40">
        <f>+F173+K173</f>
        <v/>
      </c>
      <c r="G174" s="39">
        <f>H174*I174</f>
        <v/>
      </c>
      <c r="H174" s="39">
        <f>ROUNDDOWN(F174/I174,0)</f>
        <v/>
      </c>
      <c r="I174" s="37">
        <f>$I$7</f>
        <v/>
      </c>
      <c r="J174" s="37">
        <f>$J$7</f>
        <v/>
      </c>
      <c r="K174" s="39">
        <f>J174*H174-G174</f>
        <v/>
      </c>
      <c r="L174" s="38">
        <f>L173+K174</f>
        <v/>
      </c>
      <c r="M174" s="14">
        <f>L174/$F$7</f>
        <v/>
      </c>
      <c r="N174" s="12">
        <f>L174/G174</f>
        <v/>
      </c>
    </row>
    <row customHeight="1" ht="15.75" r="175" s="13">
      <c r="E175" t="n">
        <v>167</v>
      </c>
      <c r="F175" s="40">
        <f>+F174+K174</f>
        <v/>
      </c>
      <c r="G175" s="39">
        <f>H175*I175</f>
        <v/>
      </c>
      <c r="H175" s="39">
        <f>ROUNDDOWN(F175/I175,0)</f>
        <v/>
      </c>
      <c r="I175" s="37">
        <f>$I$7</f>
        <v/>
      </c>
      <c r="J175" s="37">
        <f>$J$7</f>
        <v/>
      </c>
      <c r="K175" s="39">
        <f>J175*H175-G175</f>
        <v/>
      </c>
      <c r="L175" s="38">
        <f>L174+K175</f>
        <v/>
      </c>
      <c r="M175" s="14">
        <f>L175/$F$7</f>
        <v/>
      </c>
      <c r="N175" s="12">
        <f>L175/G175</f>
        <v/>
      </c>
    </row>
    <row customHeight="1" ht="15.75" r="176" s="13">
      <c r="E176" t="n">
        <v>168</v>
      </c>
      <c r="F176" s="40">
        <f>+F175+K175</f>
        <v/>
      </c>
      <c r="G176" s="39">
        <f>H176*I176</f>
        <v/>
      </c>
      <c r="H176" s="39">
        <f>ROUNDDOWN(F176/I176,0)</f>
        <v/>
      </c>
      <c r="I176" s="37">
        <f>$I$7</f>
        <v/>
      </c>
      <c r="J176" s="37">
        <f>$J$7</f>
        <v/>
      </c>
      <c r="K176" s="39">
        <f>J176*H176-G176</f>
        <v/>
      </c>
      <c r="L176" s="38">
        <f>L175+K176</f>
        <v/>
      </c>
      <c r="M176" s="14">
        <f>L176/$F$7</f>
        <v/>
      </c>
      <c r="N176" s="12">
        <f>L176/G176</f>
        <v/>
      </c>
    </row>
    <row customHeight="1" ht="15.75" r="177" s="13">
      <c r="E177" t="n">
        <v>169</v>
      </c>
      <c r="F177" s="40">
        <f>+F176+K176</f>
        <v/>
      </c>
      <c r="G177" s="39">
        <f>H177*I177</f>
        <v/>
      </c>
      <c r="H177" s="39">
        <f>ROUNDDOWN(F177/I177,0)</f>
        <v/>
      </c>
      <c r="I177" s="37">
        <f>$I$7</f>
        <v/>
      </c>
      <c r="J177" s="37">
        <f>$J$7</f>
        <v/>
      </c>
      <c r="K177" s="39">
        <f>J177*H177-G177</f>
        <v/>
      </c>
      <c r="L177" s="38">
        <f>L176+K177</f>
        <v/>
      </c>
      <c r="M177" s="14">
        <f>L177/$F$7</f>
        <v/>
      </c>
      <c r="N177" s="12">
        <f>L177/G177</f>
        <v/>
      </c>
    </row>
    <row customHeight="1" ht="15.75" r="178" s="13">
      <c r="E178" t="n">
        <v>170</v>
      </c>
      <c r="F178" s="40">
        <f>+F177+K177</f>
        <v/>
      </c>
      <c r="G178" s="39">
        <f>H178*I178</f>
        <v/>
      </c>
      <c r="H178" s="39">
        <f>ROUNDDOWN(F178/I178,0)</f>
        <v/>
      </c>
      <c r="I178" s="37">
        <f>$I$7</f>
        <v/>
      </c>
      <c r="J178" s="37">
        <f>$J$7</f>
        <v/>
      </c>
      <c r="K178" s="39">
        <f>J178*H178-G178</f>
        <v/>
      </c>
      <c r="L178" s="38">
        <f>L177+K178</f>
        <v/>
      </c>
      <c r="M178" s="14">
        <f>L178/$F$7</f>
        <v/>
      </c>
      <c r="N178" s="12">
        <f>L178/G178</f>
        <v/>
      </c>
    </row>
    <row customHeight="1" ht="15.75" r="179" s="13">
      <c r="E179" t="n">
        <v>171</v>
      </c>
      <c r="F179" s="40">
        <f>+F178+K178</f>
        <v/>
      </c>
      <c r="G179" s="39">
        <f>H179*I179</f>
        <v/>
      </c>
      <c r="H179" s="39">
        <f>ROUNDDOWN(F179/I179,0)</f>
        <v/>
      </c>
      <c r="I179" s="37">
        <f>$I$7</f>
        <v/>
      </c>
      <c r="J179" s="37">
        <f>$J$7</f>
        <v/>
      </c>
      <c r="K179" s="39">
        <f>J179*H179-G179</f>
        <v/>
      </c>
      <c r="L179" s="38">
        <f>L178+K179</f>
        <v/>
      </c>
      <c r="M179" s="14">
        <f>L179/$F$7</f>
        <v/>
      </c>
      <c r="N179" s="12">
        <f>L179/G179</f>
        <v/>
      </c>
    </row>
    <row customHeight="1" ht="15.75" r="180" s="13">
      <c r="E180" t="n">
        <v>172</v>
      </c>
      <c r="F180" s="40">
        <f>+F179+K179</f>
        <v/>
      </c>
      <c r="G180" s="39">
        <f>H180*I180</f>
        <v/>
      </c>
      <c r="H180" s="39">
        <f>ROUNDDOWN(F180/I180,0)</f>
        <v/>
      </c>
      <c r="I180" s="37">
        <f>$I$7</f>
        <v/>
      </c>
      <c r="J180" s="37">
        <f>$J$7</f>
        <v/>
      </c>
      <c r="K180" s="39">
        <f>J180*H180-G180</f>
        <v/>
      </c>
      <c r="L180" s="38">
        <f>L179+K180</f>
        <v/>
      </c>
      <c r="M180" s="14">
        <f>L180/$F$7</f>
        <v/>
      </c>
      <c r="N180" s="12">
        <f>L180/G180</f>
        <v/>
      </c>
    </row>
    <row customHeight="1" ht="15.75" r="181" s="13">
      <c r="E181" t="n">
        <v>173</v>
      </c>
      <c r="F181" s="40">
        <f>+F180+K180</f>
        <v/>
      </c>
      <c r="G181" s="39">
        <f>H181*I181</f>
        <v/>
      </c>
      <c r="H181" s="39">
        <f>ROUNDDOWN(F181/I181,0)</f>
        <v/>
      </c>
      <c r="I181" s="37">
        <f>$I$7</f>
        <v/>
      </c>
      <c r="J181" s="37">
        <f>$J$7</f>
        <v/>
      </c>
      <c r="K181" s="39">
        <f>J181*H181-G181</f>
        <v/>
      </c>
      <c r="L181" s="38">
        <f>L180+K181</f>
        <v/>
      </c>
      <c r="M181" s="14">
        <f>L181/$F$7</f>
        <v/>
      </c>
      <c r="N181" s="12">
        <f>L181/G181</f>
        <v/>
      </c>
    </row>
    <row customHeight="1" ht="15.75" r="182" s="13">
      <c r="E182" t="n">
        <v>174</v>
      </c>
      <c r="F182" s="40">
        <f>+F181+K181</f>
        <v/>
      </c>
      <c r="G182" s="39">
        <f>H182*I182</f>
        <v/>
      </c>
      <c r="H182" s="39">
        <f>ROUNDDOWN(F182/I182,0)</f>
        <v/>
      </c>
      <c r="I182" s="37">
        <f>$I$7</f>
        <v/>
      </c>
      <c r="J182" s="37">
        <f>$J$7</f>
        <v/>
      </c>
      <c r="K182" s="39">
        <f>J182*H182-G182</f>
        <v/>
      </c>
      <c r="L182" s="38">
        <f>L181+K182</f>
        <v/>
      </c>
      <c r="M182" s="14">
        <f>L182/$F$7</f>
        <v/>
      </c>
      <c r="N182" s="12">
        <f>L182/G182</f>
        <v/>
      </c>
    </row>
    <row customHeight="1" ht="15.75" r="183" s="13">
      <c r="E183" t="n">
        <v>175</v>
      </c>
      <c r="F183" s="40">
        <f>+F182+K182</f>
        <v/>
      </c>
      <c r="G183" s="39">
        <f>H183*I183</f>
        <v/>
      </c>
      <c r="H183" s="39">
        <f>ROUNDDOWN(F183/I183,0)</f>
        <v/>
      </c>
      <c r="I183" s="37">
        <f>$I$7</f>
        <v/>
      </c>
      <c r="J183" s="37">
        <f>$J$7</f>
        <v/>
      </c>
      <c r="K183" s="39">
        <f>J183*H183-G183</f>
        <v/>
      </c>
      <c r="L183" s="38">
        <f>L182+K183</f>
        <v/>
      </c>
      <c r="M183" s="14">
        <f>L183/$F$7</f>
        <v/>
      </c>
      <c r="N183" s="12">
        <f>L183/G183</f>
        <v/>
      </c>
    </row>
    <row customHeight="1" ht="15.75" r="184" s="13">
      <c r="E184" t="n">
        <v>176</v>
      </c>
      <c r="F184" s="40">
        <f>+F183+K183</f>
        <v/>
      </c>
      <c r="G184" s="39">
        <f>H184*I184</f>
        <v/>
      </c>
      <c r="H184" s="39">
        <f>ROUNDDOWN(F184/I184,0)</f>
        <v/>
      </c>
      <c r="I184" s="37">
        <f>$I$7</f>
        <v/>
      </c>
      <c r="J184" s="37">
        <f>$J$7</f>
        <v/>
      </c>
      <c r="K184" s="39">
        <f>J184*H184-G184</f>
        <v/>
      </c>
      <c r="L184" s="38">
        <f>L183+K184</f>
        <v/>
      </c>
      <c r="M184" s="14">
        <f>L184/$F$7</f>
        <v/>
      </c>
      <c r="N184" s="12">
        <f>L184/G184</f>
        <v/>
      </c>
    </row>
    <row customHeight="1" ht="15.75" r="185" s="13">
      <c r="E185" t="n">
        <v>177</v>
      </c>
      <c r="F185" s="40">
        <f>+F184+K184</f>
        <v/>
      </c>
      <c r="G185" s="39">
        <f>H185*I185</f>
        <v/>
      </c>
      <c r="H185" s="39">
        <f>ROUNDDOWN(F185/I185,0)</f>
        <v/>
      </c>
      <c r="I185" s="37">
        <f>$I$7</f>
        <v/>
      </c>
      <c r="J185" s="37">
        <f>$J$7</f>
        <v/>
      </c>
      <c r="K185" s="39">
        <f>J185*H185-G185</f>
        <v/>
      </c>
      <c r="L185" s="38">
        <f>L184+K185</f>
        <v/>
      </c>
      <c r="M185" s="14">
        <f>L185/$F$7</f>
        <v/>
      </c>
      <c r="N185" s="12">
        <f>L185/G185</f>
        <v/>
      </c>
    </row>
    <row customHeight="1" ht="15.75" r="186" s="13">
      <c r="E186" t="n">
        <v>178</v>
      </c>
      <c r="F186" s="40">
        <f>+F185+K185</f>
        <v/>
      </c>
      <c r="G186" s="39">
        <f>H186*I186</f>
        <v/>
      </c>
      <c r="H186" s="39">
        <f>ROUNDDOWN(F186/I186,0)</f>
        <v/>
      </c>
      <c r="I186" s="37">
        <f>$I$7</f>
        <v/>
      </c>
      <c r="J186" s="37">
        <f>$J$7</f>
        <v/>
      </c>
      <c r="K186" s="39">
        <f>J186*H186-G186</f>
        <v/>
      </c>
      <c r="L186" s="38">
        <f>L185+K186</f>
        <v/>
      </c>
      <c r="M186" s="14">
        <f>L186/$F$7</f>
        <v/>
      </c>
      <c r="N186" s="12">
        <f>L186/G186</f>
        <v/>
      </c>
    </row>
    <row customHeight="1" ht="15.75" r="187" s="13">
      <c r="E187" t="n">
        <v>179</v>
      </c>
      <c r="F187" s="40">
        <f>+F186+K186</f>
        <v/>
      </c>
      <c r="G187" s="39">
        <f>H187*I187</f>
        <v/>
      </c>
      <c r="H187" s="39">
        <f>ROUNDDOWN(F187/I187,0)</f>
        <v/>
      </c>
      <c r="I187" s="37">
        <f>$I$7</f>
        <v/>
      </c>
      <c r="J187" s="37">
        <f>$J$7</f>
        <v/>
      </c>
      <c r="K187" s="39">
        <f>J187*H187-G187</f>
        <v/>
      </c>
      <c r="L187" s="38">
        <f>L186+K187</f>
        <v/>
      </c>
      <c r="M187" s="14">
        <f>L187/$F$7</f>
        <v/>
      </c>
      <c r="N187" s="12">
        <f>L187/G187</f>
        <v/>
      </c>
    </row>
    <row customHeight="1" ht="15.75" r="188" s="13">
      <c r="E188" t="n">
        <v>180</v>
      </c>
      <c r="F188" s="40">
        <f>+F187+K187</f>
        <v/>
      </c>
      <c r="G188" s="39">
        <f>H188*I188</f>
        <v/>
      </c>
      <c r="H188" s="39">
        <f>ROUNDDOWN(F188/I188,0)</f>
        <v/>
      </c>
      <c r="I188" s="37">
        <f>$I$7</f>
        <v/>
      </c>
      <c r="J188" s="37">
        <f>$J$7</f>
        <v/>
      </c>
      <c r="K188" s="39">
        <f>J188*H188-G188</f>
        <v/>
      </c>
      <c r="L188" s="38">
        <f>L187+K188</f>
        <v/>
      </c>
      <c r="M188" s="14">
        <f>L188/$F$7</f>
        <v/>
      </c>
      <c r="N188" s="12">
        <f>L188/G188</f>
        <v/>
      </c>
    </row>
    <row customHeight="1" ht="15.75" r="189" s="13">
      <c r="E189" t="n">
        <v>181</v>
      </c>
      <c r="F189" s="40">
        <f>+F188+K188</f>
        <v/>
      </c>
      <c r="G189" s="39">
        <f>H189*I189</f>
        <v/>
      </c>
      <c r="H189" s="39">
        <f>ROUNDDOWN(F189/I189,0)</f>
        <v/>
      </c>
      <c r="I189" s="37">
        <f>$I$7</f>
        <v/>
      </c>
      <c r="J189" s="37">
        <f>$J$7</f>
        <v/>
      </c>
      <c r="K189" s="39">
        <f>J189*H189-G189</f>
        <v/>
      </c>
      <c r="L189" s="38">
        <f>L188+K189</f>
        <v/>
      </c>
      <c r="M189" s="14">
        <f>L189/$F$7</f>
        <v/>
      </c>
      <c r="N189" s="12">
        <f>L189/G189</f>
        <v/>
      </c>
    </row>
    <row customHeight="1" ht="15.75" r="190" s="13">
      <c r="E190" t="n">
        <v>182</v>
      </c>
      <c r="F190" s="40">
        <f>+F189+K189</f>
        <v/>
      </c>
      <c r="G190" s="39">
        <f>H190*I190</f>
        <v/>
      </c>
      <c r="H190" s="39">
        <f>ROUNDDOWN(F190/I190,0)</f>
        <v/>
      </c>
      <c r="I190" s="37">
        <f>$I$7</f>
        <v/>
      </c>
      <c r="J190" s="37">
        <f>$J$7</f>
        <v/>
      </c>
      <c r="K190" s="39">
        <f>J190*H190-G190</f>
        <v/>
      </c>
      <c r="L190" s="38">
        <f>L189+K190</f>
        <v/>
      </c>
      <c r="M190" s="14">
        <f>L190/$F$7</f>
        <v/>
      </c>
      <c r="N190" s="12">
        <f>L190/G190</f>
        <v/>
      </c>
    </row>
    <row customHeight="1" ht="15.75" r="191" s="13">
      <c r="E191" t="n">
        <v>183</v>
      </c>
      <c r="F191" s="40">
        <f>+F190+K190</f>
        <v/>
      </c>
      <c r="G191" s="39">
        <f>H191*I191</f>
        <v/>
      </c>
      <c r="H191" s="39">
        <f>ROUNDDOWN(F191/I191,0)</f>
        <v/>
      </c>
      <c r="I191" s="37">
        <f>$I$7</f>
        <v/>
      </c>
      <c r="J191" s="37">
        <f>$J$7</f>
        <v/>
      </c>
      <c r="K191" s="39">
        <f>J191*H191-G191</f>
        <v/>
      </c>
      <c r="L191" s="38">
        <f>L190+K191</f>
        <v/>
      </c>
      <c r="M191" s="14">
        <f>L191/$F$7</f>
        <v/>
      </c>
      <c r="N191" s="12">
        <f>L191/G191</f>
        <v/>
      </c>
    </row>
    <row customHeight="1" ht="15.75" r="192" s="13">
      <c r="E192" t="n">
        <v>184</v>
      </c>
      <c r="F192" s="40">
        <f>+F191+K191</f>
        <v/>
      </c>
      <c r="G192" s="39">
        <f>H192*I192</f>
        <v/>
      </c>
      <c r="H192" s="39">
        <f>ROUNDDOWN(F192/I192,0)</f>
        <v/>
      </c>
      <c r="I192" s="37">
        <f>$I$7</f>
        <v/>
      </c>
      <c r="J192" s="37">
        <f>$J$7</f>
        <v/>
      </c>
      <c r="K192" s="39">
        <f>J192*H192-G192</f>
        <v/>
      </c>
      <c r="L192" s="38">
        <f>L191+K192</f>
        <v/>
      </c>
      <c r="M192" s="14">
        <f>L192/$F$7</f>
        <v/>
      </c>
      <c r="N192" s="12">
        <f>L192/G192</f>
        <v/>
      </c>
    </row>
    <row customHeight="1" ht="15.75" r="193" s="13">
      <c r="E193" t="n">
        <v>185</v>
      </c>
      <c r="F193" s="40">
        <f>+F192+K192</f>
        <v/>
      </c>
      <c r="G193" s="39">
        <f>H193*I193</f>
        <v/>
      </c>
      <c r="H193" s="39">
        <f>ROUNDDOWN(F193/I193,0)</f>
        <v/>
      </c>
      <c r="I193" s="37">
        <f>$I$7</f>
        <v/>
      </c>
      <c r="J193" s="37">
        <f>$J$7</f>
        <v/>
      </c>
      <c r="K193" s="39">
        <f>J193*H193-G193</f>
        <v/>
      </c>
      <c r="L193" s="38">
        <f>L192+K193</f>
        <v/>
      </c>
      <c r="M193" s="14">
        <f>L193/$F$7</f>
        <v/>
      </c>
      <c r="N193" s="12">
        <f>L193/G193</f>
        <v/>
      </c>
    </row>
    <row customHeight="1" ht="15.75" r="194" s="13">
      <c r="E194" t="n">
        <v>186</v>
      </c>
      <c r="F194" s="40">
        <f>+F193+K193</f>
        <v/>
      </c>
      <c r="G194" s="39">
        <f>H194*I194</f>
        <v/>
      </c>
      <c r="H194" s="39">
        <f>ROUNDDOWN(F194/I194,0)</f>
        <v/>
      </c>
      <c r="I194" s="37">
        <f>$I$7</f>
        <v/>
      </c>
      <c r="J194" s="37">
        <f>$J$7</f>
        <v/>
      </c>
      <c r="K194" s="39">
        <f>J194*H194-G194</f>
        <v/>
      </c>
      <c r="L194" s="38">
        <f>L193+K194</f>
        <v/>
      </c>
      <c r="M194" s="14">
        <f>L194/$F$7</f>
        <v/>
      </c>
      <c r="N194" s="12">
        <f>L194/G194</f>
        <v/>
      </c>
    </row>
    <row customHeight="1" ht="15.75" r="195" s="13">
      <c r="E195" t="n">
        <v>187</v>
      </c>
      <c r="F195" s="40">
        <f>+F194+K194</f>
        <v/>
      </c>
      <c r="G195" s="39">
        <f>H195*I195</f>
        <v/>
      </c>
      <c r="H195" s="39">
        <f>ROUNDDOWN(F195/I195,0)</f>
        <v/>
      </c>
      <c r="I195" s="37">
        <f>$I$7</f>
        <v/>
      </c>
      <c r="J195" s="37">
        <f>$J$7</f>
        <v/>
      </c>
      <c r="K195" s="39">
        <f>J195*H195-G195</f>
        <v/>
      </c>
      <c r="L195" s="38">
        <f>L194+K195</f>
        <v/>
      </c>
      <c r="M195" s="14">
        <f>L195/$F$7</f>
        <v/>
      </c>
      <c r="N195" s="12">
        <f>L195/G195</f>
        <v/>
      </c>
    </row>
    <row customHeight="1" ht="15.75" r="196" s="13">
      <c r="E196" t="n">
        <v>188</v>
      </c>
      <c r="F196" s="40">
        <f>+F195+K195</f>
        <v/>
      </c>
      <c r="G196" s="39">
        <f>H196*I196</f>
        <v/>
      </c>
      <c r="H196" s="39">
        <f>ROUNDDOWN(F196/I196,0)</f>
        <v/>
      </c>
      <c r="I196" s="37">
        <f>$I$7</f>
        <v/>
      </c>
      <c r="J196" s="37">
        <f>$J$7</f>
        <v/>
      </c>
      <c r="K196" s="39">
        <f>J196*H196-G196</f>
        <v/>
      </c>
      <c r="L196" s="38">
        <f>L195+K196</f>
        <v/>
      </c>
      <c r="M196" s="14">
        <f>L196/$F$7</f>
        <v/>
      </c>
      <c r="N196" s="12">
        <f>L196/G196</f>
        <v/>
      </c>
    </row>
    <row customHeight="1" ht="15.75" r="197" s="13">
      <c r="E197" t="n">
        <v>189</v>
      </c>
      <c r="F197" s="40">
        <f>+F196+K196</f>
        <v/>
      </c>
      <c r="G197" s="39">
        <f>H197*I197</f>
        <v/>
      </c>
      <c r="H197" s="39">
        <f>ROUNDDOWN(F197/I197,0)</f>
        <v/>
      </c>
      <c r="I197" s="37">
        <f>$I$7</f>
        <v/>
      </c>
      <c r="J197" s="37">
        <f>$J$7</f>
        <v/>
      </c>
      <c r="K197" s="39">
        <f>J197*H197-G197</f>
        <v/>
      </c>
      <c r="L197" s="38">
        <f>L196+K197</f>
        <v/>
      </c>
      <c r="M197" s="14">
        <f>L197/$F$7</f>
        <v/>
      </c>
      <c r="N197" s="12">
        <f>L197/G197</f>
        <v/>
      </c>
    </row>
    <row customHeight="1" ht="15.75" r="198" s="13">
      <c r="E198" t="n">
        <v>190</v>
      </c>
      <c r="F198" s="40">
        <f>+F197+K197</f>
        <v/>
      </c>
      <c r="G198" s="39">
        <f>H198*I198</f>
        <v/>
      </c>
      <c r="H198" s="39">
        <f>ROUNDDOWN(F198/I198,0)</f>
        <v/>
      </c>
      <c r="I198" s="37">
        <f>$I$7</f>
        <v/>
      </c>
      <c r="J198" s="37">
        <f>$J$7</f>
        <v/>
      </c>
      <c r="K198" s="39">
        <f>J198*H198-G198</f>
        <v/>
      </c>
      <c r="L198" s="38">
        <f>L197+K198</f>
        <v/>
      </c>
      <c r="M198" s="14">
        <f>L198/$F$7</f>
        <v/>
      </c>
      <c r="N198" s="12">
        <f>L198/G198</f>
        <v/>
      </c>
    </row>
    <row customHeight="1" ht="15.75" r="199" s="13">
      <c r="E199" t="n">
        <v>191</v>
      </c>
      <c r="F199" s="40">
        <f>+F198+K198</f>
        <v/>
      </c>
      <c r="G199" s="39">
        <f>H199*I199</f>
        <v/>
      </c>
      <c r="H199" s="39">
        <f>ROUNDDOWN(F199/I199,0)</f>
        <v/>
      </c>
      <c r="I199" s="37">
        <f>$I$7</f>
        <v/>
      </c>
      <c r="J199" s="37">
        <f>$J$7</f>
        <v/>
      </c>
      <c r="K199" s="39">
        <f>J199*H199-G199</f>
        <v/>
      </c>
      <c r="L199" s="38">
        <f>L198+K199</f>
        <v/>
      </c>
      <c r="M199" s="14">
        <f>L199/$F$7</f>
        <v/>
      </c>
      <c r="N199" s="12">
        <f>L199/G199</f>
        <v/>
      </c>
    </row>
    <row customHeight="1" ht="15.75" r="200" s="13">
      <c r="E200" t="n">
        <v>192</v>
      </c>
      <c r="F200" s="40">
        <f>+F199+K199</f>
        <v/>
      </c>
      <c r="G200" s="39">
        <f>H200*I200</f>
        <v/>
      </c>
      <c r="H200" s="39">
        <f>ROUNDDOWN(F200/I200,0)</f>
        <v/>
      </c>
      <c r="I200" s="37">
        <f>$I$7</f>
        <v/>
      </c>
      <c r="J200" s="37">
        <f>$J$7</f>
        <v/>
      </c>
      <c r="K200" s="39">
        <f>J200*H200-G200</f>
        <v/>
      </c>
      <c r="L200" s="38">
        <f>L199+K200</f>
        <v/>
      </c>
      <c r="M200" s="14">
        <f>L200/$F$7</f>
        <v/>
      </c>
      <c r="N200" s="12">
        <f>L200/G200</f>
        <v/>
      </c>
    </row>
    <row customHeight="1" ht="15.75" r="201" s="13">
      <c r="E201" t="n">
        <v>193</v>
      </c>
      <c r="F201" s="40">
        <f>+F200+K200</f>
        <v/>
      </c>
      <c r="G201" s="39">
        <f>H201*I201</f>
        <v/>
      </c>
      <c r="H201" s="39">
        <f>ROUNDDOWN(F201/I201,0)</f>
        <v/>
      </c>
      <c r="I201" s="37">
        <f>$I$7</f>
        <v/>
      </c>
      <c r="J201" s="37">
        <f>$J$7</f>
        <v/>
      </c>
      <c r="K201" s="39">
        <f>J201*H201-G201</f>
        <v/>
      </c>
      <c r="L201" s="38">
        <f>L200+K201</f>
        <v/>
      </c>
      <c r="M201" s="14">
        <f>L201/$F$7</f>
        <v/>
      </c>
      <c r="N201" s="12">
        <f>L201/G201</f>
        <v/>
      </c>
    </row>
    <row customHeight="1" ht="15.75" r="202" s="13">
      <c r="E202" t="n">
        <v>194</v>
      </c>
      <c r="F202" s="40">
        <f>+F201+K201</f>
        <v/>
      </c>
      <c r="G202" s="39">
        <f>H202*I202</f>
        <v/>
      </c>
      <c r="H202" s="39">
        <f>ROUNDDOWN(F202/I202,0)</f>
        <v/>
      </c>
      <c r="I202" s="37">
        <f>$I$7</f>
        <v/>
      </c>
      <c r="J202" s="37">
        <f>$J$7</f>
        <v/>
      </c>
      <c r="K202" s="39">
        <f>J202*H202-G202</f>
        <v/>
      </c>
      <c r="L202" s="38">
        <f>L201+K202</f>
        <v/>
      </c>
      <c r="M202" s="14">
        <f>L202/$F$7</f>
        <v/>
      </c>
      <c r="N202" s="12">
        <f>L202/G202</f>
        <v/>
      </c>
    </row>
    <row customHeight="1" ht="15.75" r="203" s="13">
      <c r="E203" t="n">
        <v>195</v>
      </c>
      <c r="F203" s="40">
        <f>+F202+K202</f>
        <v/>
      </c>
      <c r="G203" s="39">
        <f>H203*I203</f>
        <v/>
      </c>
      <c r="H203" s="39">
        <f>ROUNDDOWN(F203/I203,0)</f>
        <v/>
      </c>
      <c r="I203" s="37">
        <f>$I$7</f>
        <v/>
      </c>
      <c r="J203" s="37">
        <f>$J$7</f>
        <v/>
      </c>
      <c r="K203" s="39">
        <f>J203*H203-G203</f>
        <v/>
      </c>
      <c r="L203" s="38">
        <f>L202+K203</f>
        <v/>
      </c>
      <c r="M203" s="14">
        <f>L203/$F$7</f>
        <v/>
      </c>
      <c r="N203" s="12">
        <f>L203/G203</f>
        <v/>
      </c>
    </row>
    <row customHeight="1" ht="15.75" r="204" s="13">
      <c r="E204" t="n">
        <v>196</v>
      </c>
      <c r="F204" s="40">
        <f>+F203+K203</f>
        <v/>
      </c>
      <c r="G204" s="39">
        <f>H204*I204</f>
        <v/>
      </c>
      <c r="H204" s="39">
        <f>ROUNDDOWN(F204/I204,0)</f>
        <v/>
      </c>
      <c r="I204" s="37">
        <f>$I$7</f>
        <v/>
      </c>
      <c r="J204" s="37">
        <f>$J$7</f>
        <v/>
      </c>
      <c r="K204" s="39">
        <f>J204*H204-G204</f>
        <v/>
      </c>
      <c r="L204" s="38">
        <f>L203+K204</f>
        <v/>
      </c>
      <c r="M204" s="14">
        <f>L204/$F$7</f>
        <v/>
      </c>
      <c r="N204" s="12">
        <f>L204/G204</f>
        <v/>
      </c>
    </row>
    <row customHeight="1" ht="15.75" r="205" s="13">
      <c r="E205" t="n">
        <v>197</v>
      </c>
      <c r="F205" s="40">
        <f>+F204+K204</f>
        <v/>
      </c>
      <c r="G205" s="39">
        <f>H205*I205</f>
        <v/>
      </c>
      <c r="H205" s="39">
        <f>ROUNDDOWN(F205/I205,0)</f>
        <v/>
      </c>
      <c r="I205" s="37">
        <f>$I$7</f>
        <v/>
      </c>
      <c r="J205" s="37">
        <f>$J$7</f>
        <v/>
      </c>
      <c r="K205" s="39">
        <f>J205*H205-G205</f>
        <v/>
      </c>
      <c r="L205" s="38">
        <f>L204+K205</f>
        <v/>
      </c>
      <c r="M205" s="14">
        <f>L205/$F$7</f>
        <v/>
      </c>
      <c r="N205" s="12">
        <f>L205/G205</f>
        <v/>
      </c>
    </row>
    <row customHeight="1" ht="15.75" r="206" s="13">
      <c r="E206" t="n">
        <v>198</v>
      </c>
      <c r="F206" s="40">
        <f>+F205+K205</f>
        <v/>
      </c>
      <c r="G206" s="39">
        <f>H206*I206</f>
        <v/>
      </c>
      <c r="H206" s="39">
        <f>ROUNDDOWN(F206/I206,0)</f>
        <v/>
      </c>
      <c r="I206" s="37">
        <f>$I$7</f>
        <v/>
      </c>
      <c r="J206" s="37">
        <f>$J$7</f>
        <v/>
      </c>
      <c r="K206" s="39">
        <f>J206*H206-G206</f>
        <v/>
      </c>
      <c r="L206" s="38">
        <f>L205+K206</f>
        <v/>
      </c>
      <c r="M206" s="14">
        <f>L206/$F$7</f>
        <v/>
      </c>
      <c r="N206" s="12">
        <f>L206/G206</f>
        <v/>
      </c>
    </row>
    <row customHeight="1" ht="15.75" r="207" s="13">
      <c r="E207" t="n">
        <v>199</v>
      </c>
      <c r="F207" s="40">
        <f>+F206+K206</f>
        <v/>
      </c>
      <c r="G207" s="39">
        <f>H207*I207</f>
        <v/>
      </c>
      <c r="H207" s="39">
        <f>ROUNDDOWN(F207/I207,0)</f>
        <v/>
      </c>
      <c r="I207" s="37">
        <f>$I$7</f>
        <v/>
      </c>
      <c r="J207" s="37">
        <f>$J$7</f>
        <v/>
      </c>
      <c r="K207" s="39">
        <f>J207*H207-G207</f>
        <v/>
      </c>
      <c r="L207" s="38">
        <f>L206+K207</f>
        <v/>
      </c>
      <c r="M207" s="14">
        <f>L207/$F$7</f>
        <v/>
      </c>
      <c r="N207" s="12">
        <f>L207/G207</f>
        <v/>
      </c>
    </row>
    <row customHeight="1" ht="15.75" r="208" s="13">
      <c r="E208" t="n">
        <v>200</v>
      </c>
      <c r="F208" s="40">
        <f>+F207+K207</f>
        <v/>
      </c>
      <c r="G208" s="39">
        <f>H208*I208</f>
        <v/>
      </c>
      <c r="H208" s="39">
        <f>ROUNDDOWN(F208/I208,0)</f>
        <v/>
      </c>
      <c r="I208" s="37">
        <f>$I$7</f>
        <v/>
      </c>
      <c r="J208" s="37">
        <f>$J$7</f>
        <v/>
      </c>
      <c r="K208" s="39">
        <f>J208*H208-G208</f>
        <v/>
      </c>
      <c r="L208" s="38">
        <f>L207+K208</f>
        <v/>
      </c>
      <c r="M208" s="14">
        <f>L208/$F$7</f>
        <v/>
      </c>
      <c r="N208" s="12">
        <f>L208/G208</f>
        <v/>
      </c>
    </row>
    <row customHeight="1" ht="15.75" r="209" s="13">
      <c r="E209" t="n">
        <v>201</v>
      </c>
      <c r="F209" s="40">
        <f>+F208+K208</f>
        <v/>
      </c>
      <c r="G209" s="39">
        <f>H209*I209</f>
        <v/>
      </c>
      <c r="H209" s="39">
        <f>ROUNDDOWN(F209/I209,0)</f>
        <v/>
      </c>
      <c r="I209" s="37">
        <f>$I$7</f>
        <v/>
      </c>
      <c r="J209" s="37">
        <f>$J$7</f>
        <v/>
      </c>
      <c r="K209" s="39">
        <f>J209*H209-G209</f>
        <v/>
      </c>
      <c r="L209" s="38">
        <f>L208+K209</f>
        <v/>
      </c>
      <c r="M209" s="14">
        <f>L209/$F$7</f>
        <v/>
      </c>
      <c r="N209" s="12">
        <f>L209/G209</f>
        <v/>
      </c>
    </row>
    <row customHeight="1" ht="15.75" r="210" s="13">
      <c r="E210" t="n">
        <v>202</v>
      </c>
      <c r="F210" s="40">
        <f>+F209+K209</f>
        <v/>
      </c>
      <c r="G210" s="39">
        <f>H210*I210</f>
        <v/>
      </c>
      <c r="H210" s="39">
        <f>ROUNDDOWN(F210/I210,0)</f>
        <v/>
      </c>
      <c r="I210" s="37">
        <f>$I$7</f>
        <v/>
      </c>
      <c r="J210" s="37">
        <f>$J$7</f>
        <v/>
      </c>
      <c r="K210" s="39">
        <f>J210*H210-G210</f>
        <v/>
      </c>
      <c r="L210" s="38">
        <f>L209+K210</f>
        <v/>
      </c>
      <c r="M210" s="14">
        <f>L210/$F$7</f>
        <v/>
      </c>
      <c r="N210" s="12">
        <f>L210/G210</f>
        <v/>
      </c>
    </row>
    <row customHeight="1" ht="15.75" r="211" s="13">
      <c r="E211" t="n">
        <v>203</v>
      </c>
      <c r="F211" s="40">
        <f>+F210+K210</f>
        <v/>
      </c>
      <c r="G211" s="39">
        <f>H211*I211</f>
        <v/>
      </c>
      <c r="H211" s="39">
        <f>ROUNDDOWN(F211/I211,0)</f>
        <v/>
      </c>
      <c r="I211" s="37">
        <f>$I$7</f>
        <v/>
      </c>
      <c r="J211" s="37">
        <f>$J$7</f>
        <v/>
      </c>
      <c r="K211" s="39">
        <f>J211*H211-G211</f>
        <v/>
      </c>
      <c r="L211" s="38">
        <f>L210+K211</f>
        <v/>
      </c>
      <c r="M211" s="14">
        <f>L211/$F$7</f>
        <v/>
      </c>
      <c r="N211" s="12">
        <f>L211/G211</f>
        <v/>
      </c>
    </row>
    <row customHeight="1" ht="15.75" r="212" s="13">
      <c r="E212" t="n">
        <v>204</v>
      </c>
      <c r="F212" s="40">
        <f>+F211+K211</f>
        <v/>
      </c>
      <c r="G212" s="39">
        <f>H212*I212</f>
        <v/>
      </c>
      <c r="H212" s="39">
        <f>ROUNDDOWN(F212/I212,0)</f>
        <v/>
      </c>
      <c r="I212" s="37">
        <f>$I$7</f>
        <v/>
      </c>
      <c r="J212" s="37">
        <f>$J$7</f>
        <v/>
      </c>
      <c r="K212" s="39">
        <f>J212*H212-G212</f>
        <v/>
      </c>
      <c r="L212" s="38">
        <f>L211+K212</f>
        <v/>
      </c>
      <c r="M212" s="14">
        <f>L212/$F$7</f>
        <v/>
      </c>
      <c r="N212" s="12">
        <f>L212/G212</f>
        <v/>
      </c>
    </row>
    <row customHeight="1" ht="15.75" r="213" s="13">
      <c r="E213" t="n">
        <v>205</v>
      </c>
      <c r="F213" s="40">
        <f>+F212+K212</f>
        <v/>
      </c>
      <c r="G213" s="39">
        <f>H213*I213</f>
        <v/>
      </c>
      <c r="H213" s="39">
        <f>ROUNDDOWN(F213/I213,0)</f>
        <v/>
      </c>
      <c r="I213" s="37">
        <f>$I$7</f>
        <v/>
      </c>
      <c r="J213" s="37">
        <f>$J$7</f>
        <v/>
      </c>
      <c r="K213" s="39">
        <f>J213*H213-G213</f>
        <v/>
      </c>
      <c r="L213" s="38">
        <f>L212+K213</f>
        <v/>
      </c>
      <c r="M213" s="14">
        <f>L213/$F$7</f>
        <v/>
      </c>
      <c r="N213" s="12">
        <f>L213/G213</f>
        <v/>
      </c>
    </row>
    <row customHeight="1" ht="15.75" r="214" s="13">
      <c r="E214" t="n">
        <v>206</v>
      </c>
      <c r="F214" s="40">
        <f>+F213+K213</f>
        <v/>
      </c>
      <c r="G214" s="39">
        <f>H214*I214</f>
        <v/>
      </c>
      <c r="H214" s="39">
        <f>ROUNDDOWN(F214/I214,0)</f>
        <v/>
      </c>
      <c r="I214" s="37">
        <f>$I$7</f>
        <v/>
      </c>
      <c r="J214" s="37">
        <f>$J$7</f>
        <v/>
      </c>
      <c r="K214" s="39">
        <f>J214*H214-G214</f>
        <v/>
      </c>
      <c r="L214" s="38">
        <f>L213+K214</f>
        <v/>
      </c>
      <c r="M214" s="14">
        <f>L214/$F$7</f>
        <v/>
      </c>
      <c r="N214" s="12">
        <f>L214/G214</f>
        <v/>
      </c>
    </row>
    <row customHeight="1" ht="15.75" r="215" s="13">
      <c r="E215" t="n">
        <v>207</v>
      </c>
      <c r="F215" s="40">
        <f>+F214+K214</f>
        <v/>
      </c>
      <c r="G215" s="39">
        <f>H215*I215</f>
        <v/>
      </c>
      <c r="H215" s="39">
        <f>ROUNDDOWN(F215/I215,0)</f>
        <v/>
      </c>
      <c r="I215" s="37">
        <f>$I$7</f>
        <v/>
      </c>
      <c r="J215" s="37">
        <f>$J$7</f>
        <v/>
      </c>
      <c r="K215" s="39">
        <f>J215*H215-G215</f>
        <v/>
      </c>
      <c r="L215" s="38">
        <f>L214+K215</f>
        <v/>
      </c>
      <c r="M215" s="14">
        <f>L215/$F$7</f>
        <v/>
      </c>
      <c r="N215" s="12">
        <f>L215/G215</f>
        <v/>
      </c>
    </row>
    <row customHeight="1" ht="15.75" r="216" s="13">
      <c r="E216" t="n">
        <v>208</v>
      </c>
      <c r="F216" s="40">
        <f>+F215+K215</f>
        <v/>
      </c>
      <c r="G216" s="39">
        <f>H216*I216</f>
        <v/>
      </c>
      <c r="H216" s="39">
        <f>ROUNDDOWN(F216/I216,0)</f>
        <v/>
      </c>
      <c r="I216" s="37">
        <f>$I$7</f>
        <v/>
      </c>
      <c r="J216" s="37">
        <f>$J$7</f>
        <v/>
      </c>
      <c r="K216" s="39">
        <f>J216*H216-G216</f>
        <v/>
      </c>
      <c r="L216" s="38">
        <f>L215+K216</f>
        <v/>
      </c>
      <c r="M216" s="14">
        <f>L216/$F$7</f>
        <v/>
      </c>
      <c r="N216" s="12">
        <f>L216/G216</f>
        <v/>
      </c>
    </row>
    <row customHeight="1" ht="15.75" r="217" s="13">
      <c r="E217" t="n">
        <v>209</v>
      </c>
      <c r="F217" s="40">
        <f>+F216+K216</f>
        <v/>
      </c>
      <c r="G217" s="39">
        <f>H217*I217</f>
        <v/>
      </c>
      <c r="H217" s="39">
        <f>ROUNDDOWN(F217/I217,0)</f>
        <v/>
      </c>
      <c r="I217" s="37">
        <f>$I$7</f>
        <v/>
      </c>
      <c r="J217" s="37">
        <f>$J$7</f>
        <v/>
      </c>
      <c r="K217" s="39">
        <f>J217*H217-G217</f>
        <v/>
      </c>
      <c r="L217" s="38">
        <f>L216+K217</f>
        <v/>
      </c>
      <c r="M217" s="14">
        <f>L217/$F$7</f>
        <v/>
      </c>
      <c r="N217" s="12">
        <f>L217/G217</f>
        <v/>
      </c>
    </row>
    <row customHeight="1" ht="15.75" r="218" s="13">
      <c r="E218" t="n">
        <v>210</v>
      </c>
      <c r="F218" s="40">
        <f>+F217+K217</f>
        <v/>
      </c>
      <c r="G218" s="39">
        <f>H218*I218</f>
        <v/>
      </c>
      <c r="H218" s="39">
        <f>ROUNDDOWN(F218/I218,0)</f>
        <v/>
      </c>
      <c r="I218" s="37">
        <f>$I$7</f>
        <v/>
      </c>
      <c r="J218" s="37">
        <f>$J$7</f>
        <v/>
      </c>
      <c r="K218" s="39">
        <f>J218*H218-G218</f>
        <v/>
      </c>
      <c r="L218" s="38">
        <f>L217+K218</f>
        <v/>
      </c>
      <c r="M218" s="14">
        <f>L218/$F$7</f>
        <v/>
      </c>
      <c r="N218" s="12">
        <f>L218/G218</f>
        <v/>
      </c>
    </row>
    <row customHeight="1" ht="15.75" r="219" s="13">
      <c r="E219" t="n">
        <v>211</v>
      </c>
      <c r="F219" s="40">
        <f>+F218+K218</f>
        <v/>
      </c>
      <c r="G219" s="39">
        <f>H219*I219</f>
        <v/>
      </c>
      <c r="H219" s="39">
        <f>ROUNDDOWN(F219/I219,0)</f>
        <v/>
      </c>
      <c r="I219" s="37">
        <f>$I$7</f>
        <v/>
      </c>
      <c r="J219" s="37">
        <f>$J$7</f>
        <v/>
      </c>
      <c r="K219" s="39">
        <f>J219*H219-G219</f>
        <v/>
      </c>
      <c r="L219" s="38">
        <f>L218+K219</f>
        <v/>
      </c>
      <c r="M219" s="14">
        <f>L219/$F$7</f>
        <v/>
      </c>
      <c r="N219" s="12">
        <f>L219/G219</f>
        <v/>
      </c>
    </row>
    <row customHeight="1" ht="15.75" r="220" s="13">
      <c r="E220" t="n">
        <v>212</v>
      </c>
      <c r="F220" s="40">
        <f>+F219+K219</f>
        <v/>
      </c>
      <c r="G220" s="39">
        <f>H220*I220</f>
        <v/>
      </c>
      <c r="H220" s="39">
        <f>ROUNDDOWN(F220/I220,0)</f>
        <v/>
      </c>
      <c r="I220" s="37">
        <f>$I$7</f>
        <v/>
      </c>
      <c r="J220" s="37">
        <f>$J$7</f>
        <v/>
      </c>
      <c r="K220" s="39">
        <f>J220*H220-G220</f>
        <v/>
      </c>
      <c r="L220" s="38">
        <f>L219+K220</f>
        <v/>
      </c>
      <c r="M220" s="14">
        <f>L220/$F$7</f>
        <v/>
      </c>
      <c r="N220" s="12">
        <f>L220/G220</f>
        <v/>
      </c>
    </row>
    <row customHeight="1" ht="15.75" r="221" s="13">
      <c r="E221" t="n">
        <v>213</v>
      </c>
      <c r="F221" s="40">
        <f>+F220+K220</f>
        <v/>
      </c>
      <c r="G221" s="39">
        <f>H221*I221</f>
        <v/>
      </c>
      <c r="H221" s="39">
        <f>ROUNDDOWN(F221/I221,0)</f>
        <v/>
      </c>
      <c r="I221" s="37">
        <f>$I$7</f>
        <v/>
      </c>
      <c r="J221" s="37">
        <f>$J$7</f>
        <v/>
      </c>
      <c r="K221" s="39">
        <f>J221*H221-G221</f>
        <v/>
      </c>
      <c r="L221" s="38">
        <f>L220+K221</f>
        <v/>
      </c>
      <c r="M221" s="14">
        <f>L221/$F$7</f>
        <v/>
      </c>
      <c r="N221" s="12">
        <f>L221/G221</f>
        <v/>
      </c>
    </row>
    <row customHeight="1" ht="15.75" r="222" s="13">
      <c r="E222" t="n">
        <v>214</v>
      </c>
      <c r="F222" s="40">
        <f>+F221+K221</f>
        <v/>
      </c>
      <c r="G222" s="39">
        <f>H222*I222</f>
        <v/>
      </c>
      <c r="H222" s="39">
        <f>ROUNDDOWN(F222/I222,0)</f>
        <v/>
      </c>
      <c r="I222" s="37">
        <f>$I$7</f>
        <v/>
      </c>
      <c r="J222" s="37">
        <f>$J$7</f>
        <v/>
      </c>
      <c r="K222" s="39">
        <f>J222*H222-G222</f>
        <v/>
      </c>
      <c r="L222" s="38">
        <f>L221+K222</f>
        <v/>
      </c>
      <c r="M222" s="14">
        <f>L222/$F$7</f>
        <v/>
      </c>
      <c r="N222" s="12">
        <f>L222/G222</f>
        <v/>
      </c>
    </row>
    <row customHeight="1" ht="15.75" r="223" s="13">
      <c r="E223" t="n">
        <v>215</v>
      </c>
      <c r="F223" s="40">
        <f>+F222+K222</f>
        <v/>
      </c>
      <c r="G223" s="39">
        <f>H223*I223</f>
        <v/>
      </c>
      <c r="H223" s="39">
        <f>ROUNDDOWN(F223/I223,0)</f>
        <v/>
      </c>
      <c r="I223" s="37">
        <f>$I$7</f>
        <v/>
      </c>
      <c r="J223" s="37">
        <f>$J$7</f>
        <v/>
      </c>
      <c r="K223" s="39">
        <f>J223*H223-G223</f>
        <v/>
      </c>
      <c r="L223" s="38">
        <f>L222+K223</f>
        <v/>
      </c>
      <c r="M223" s="14">
        <f>L223/$F$7</f>
        <v/>
      </c>
      <c r="N223" s="12">
        <f>L223/G223</f>
        <v/>
      </c>
    </row>
    <row customHeight="1" ht="15.75" r="224" s="13">
      <c r="E224" t="n">
        <v>216</v>
      </c>
      <c r="F224" s="40">
        <f>+F223+K223</f>
        <v/>
      </c>
      <c r="G224" s="39">
        <f>H224*I224</f>
        <v/>
      </c>
      <c r="H224" s="39">
        <f>ROUNDDOWN(F224/I224,0)</f>
        <v/>
      </c>
      <c r="I224" s="37">
        <f>$I$7</f>
        <v/>
      </c>
      <c r="J224" s="37">
        <f>$J$7</f>
        <v/>
      </c>
      <c r="K224" s="39">
        <f>J224*H224-G224</f>
        <v/>
      </c>
      <c r="L224" s="38">
        <f>L223+K224</f>
        <v/>
      </c>
      <c r="M224" s="14">
        <f>L224/$F$7</f>
        <v/>
      </c>
      <c r="N224" s="12">
        <f>L224/G224</f>
        <v/>
      </c>
    </row>
    <row customHeight="1" ht="15.75" r="225" s="13">
      <c r="E225" t="n">
        <v>217</v>
      </c>
      <c r="F225" s="40">
        <f>+F224+K224</f>
        <v/>
      </c>
      <c r="G225" s="39">
        <f>H225*I225</f>
        <v/>
      </c>
      <c r="H225" s="39">
        <f>ROUNDDOWN(F225/I225,0)</f>
        <v/>
      </c>
      <c r="I225" s="37">
        <f>$I$7</f>
        <v/>
      </c>
      <c r="J225" s="37">
        <f>$J$7</f>
        <v/>
      </c>
      <c r="K225" s="39">
        <f>J225*H225-G225</f>
        <v/>
      </c>
      <c r="L225" s="38">
        <f>L224+K225</f>
        <v/>
      </c>
      <c r="M225" s="14">
        <f>L225/$F$7</f>
        <v/>
      </c>
      <c r="N225" s="12">
        <f>L225/G225</f>
        <v/>
      </c>
    </row>
    <row customHeight="1" ht="15.75" r="226" s="13">
      <c r="E226" t="n">
        <v>218</v>
      </c>
      <c r="F226" s="40">
        <f>+F225+K225</f>
        <v/>
      </c>
      <c r="G226" s="39">
        <f>H226*I226</f>
        <v/>
      </c>
      <c r="H226" s="39">
        <f>ROUNDDOWN(F226/I226,0)</f>
        <v/>
      </c>
      <c r="I226" s="37">
        <f>$I$7</f>
        <v/>
      </c>
      <c r="J226" s="37">
        <f>$J$7</f>
        <v/>
      </c>
      <c r="K226" s="39">
        <f>J226*H226-G226</f>
        <v/>
      </c>
      <c r="L226" s="38">
        <f>L225+K226</f>
        <v/>
      </c>
      <c r="M226" s="14">
        <f>L226/$F$7</f>
        <v/>
      </c>
      <c r="N226" s="12">
        <f>L226/G226</f>
        <v/>
      </c>
    </row>
    <row customHeight="1" ht="15.75" r="227" s="13">
      <c r="E227" t="n">
        <v>219</v>
      </c>
      <c r="F227" s="40">
        <f>+F226+K226</f>
        <v/>
      </c>
      <c r="G227" s="39">
        <f>H227*I227</f>
        <v/>
      </c>
      <c r="H227" s="39">
        <f>ROUNDDOWN(F227/I227,0)</f>
        <v/>
      </c>
      <c r="I227" s="37">
        <f>$I$7</f>
        <v/>
      </c>
      <c r="J227" s="37">
        <f>$J$7</f>
        <v/>
      </c>
      <c r="K227" s="39">
        <f>J227*H227-G227</f>
        <v/>
      </c>
      <c r="L227" s="38">
        <f>L226+K227</f>
        <v/>
      </c>
      <c r="M227" s="14">
        <f>L227/$F$7</f>
        <v/>
      </c>
      <c r="N227" s="12">
        <f>L227/G227</f>
        <v/>
      </c>
    </row>
    <row customHeight="1" ht="15.75" r="228" s="13">
      <c r="E228" t="n">
        <v>220</v>
      </c>
      <c r="F228" s="40">
        <f>+F227+K227</f>
        <v/>
      </c>
      <c r="G228" s="39">
        <f>H228*I228</f>
        <v/>
      </c>
      <c r="H228" s="39">
        <f>ROUNDDOWN(F228/I228,0)</f>
        <v/>
      </c>
      <c r="I228" s="37">
        <f>$I$7</f>
        <v/>
      </c>
      <c r="J228" s="37">
        <f>$J$7</f>
        <v/>
      </c>
      <c r="K228" s="39">
        <f>J228*H228-G228</f>
        <v/>
      </c>
      <c r="L228" s="38">
        <f>L227+K228</f>
        <v/>
      </c>
      <c r="M228" s="14">
        <f>L228/$F$7</f>
        <v/>
      </c>
      <c r="N228" s="12">
        <f>L228/G228</f>
        <v/>
      </c>
    </row>
    <row customHeight="1" ht="15.75" r="229" s="13">
      <c r="E229" t="n">
        <v>221</v>
      </c>
      <c r="F229" s="40">
        <f>+F228+K228</f>
        <v/>
      </c>
      <c r="G229" s="39">
        <f>H229*I229</f>
        <v/>
      </c>
      <c r="H229" s="39">
        <f>ROUNDDOWN(F229/I229,0)</f>
        <v/>
      </c>
      <c r="I229" s="37">
        <f>$I$7</f>
        <v/>
      </c>
      <c r="J229" s="37">
        <f>$J$7</f>
        <v/>
      </c>
      <c r="K229" s="39">
        <f>J229*H229-G229</f>
        <v/>
      </c>
      <c r="L229" s="38">
        <f>L228+K229</f>
        <v/>
      </c>
      <c r="M229" s="14">
        <f>L229/$F$7</f>
        <v/>
      </c>
      <c r="N229" s="12">
        <f>L229/G229</f>
        <v/>
      </c>
    </row>
    <row customHeight="1" ht="15.75" r="230" s="13">
      <c r="E230" t="n">
        <v>222</v>
      </c>
      <c r="F230" s="40">
        <f>+F229+K229</f>
        <v/>
      </c>
      <c r="G230" s="39">
        <f>H230*I230</f>
        <v/>
      </c>
      <c r="H230" s="39">
        <f>ROUNDDOWN(F230/I230,0)</f>
        <v/>
      </c>
      <c r="I230" s="37">
        <f>$I$7</f>
        <v/>
      </c>
      <c r="J230" s="37">
        <f>$J$7</f>
        <v/>
      </c>
      <c r="K230" s="39">
        <f>J230*H230-G230</f>
        <v/>
      </c>
      <c r="L230" s="38">
        <f>L229+K230</f>
        <v/>
      </c>
      <c r="M230" s="14">
        <f>L230/$F$7</f>
        <v/>
      </c>
      <c r="N230" s="12">
        <f>L230/G230</f>
        <v/>
      </c>
    </row>
    <row customHeight="1" ht="15.75" r="231" s="13">
      <c r="E231" t="n">
        <v>223</v>
      </c>
      <c r="F231" s="40">
        <f>+F230+K230</f>
        <v/>
      </c>
      <c r="G231" s="39">
        <f>H231*I231</f>
        <v/>
      </c>
      <c r="H231" s="39">
        <f>ROUNDDOWN(F231/I231,0)</f>
        <v/>
      </c>
      <c r="I231" s="37">
        <f>$I$7</f>
        <v/>
      </c>
      <c r="J231" s="37">
        <f>$J$7</f>
        <v/>
      </c>
      <c r="K231" s="39">
        <f>J231*H231-G231</f>
        <v/>
      </c>
      <c r="L231" s="38">
        <f>L230+K231</f>
        <v/>
      </c>
      <c r="M231" s="14">
        <f>L231/$F$7</f>
        <v/>
      </c>
      <c r="N231" s="12">
        <f>L231/G231</f>
        <v/>
      </c>
    </row>
    <row customHeight="1" ht="15.75" r="232" s="13">
      <c r="E232" t="n">
        <v>224</v>
      </c>
      <c r="F232" s="40">
        <f>+F231+K231</f>
        <v/>
      </c>
      <c r="G232" s="39">
        <f>H232*I232</f>
        <v/>
      </c>
      <c r="H232" s="39">
        <f>ROUNDDOWN(F232/I232,0)</f>
        <v/>
      </c>
      <c r="I232" s="37">
        <f>$I$7</f>
        <v/>
      </c>
      <c r="J232" s="37">
        <f>$J$7</f>
        <v/>
      </c>
      <c r="K232" s="39">
        <f>J232*H232-G232</f>
        <v/>
      </c>
      <c r="L232" s="38">
        <f>L231+K232</f>
        <v/>
      </c>
      <c r="M232" s="14">
        <f>L232/$F$7</f>
        <v/>
      </c>
      <c r="N232" s="12">
        <f>L232/G232</f>
        <v/>
      </c>
    </row>
    <row customHeight="1" ht="15.75" r="233" s="13">
      <c r="E233" t="n">
        <v>225</v>
      </c>
      <c r="F233" s="40">
        <f>+F232+K232</f>
        <v/>
      </c>
      <c r="G233" s="39">
        <f>H233*I233</f>
        <v/>
      </c>
      <c r="H233" s="39">
        <f>ROUNDDOWN(F233/I233,0)</f>
        <v/>
      </c>
      <c r="I233" s="37">
        <f>$I$7</f>
        <v/>
      </c>
      <c r="J233" s="37">
        <f>$J$7</f>
        <v/>
      </c>
      <c r="K233" s="39">
        <f>J233*H233-G233</f>
        <v/>
      </c>
      <c r="L233" s="38">
        <f>L232+K233</f>
        <v/>
      </c>
      <c r="M233" s="14">
        <f>L233/$F$7</f>
        <v/>
      </c>
      <c r="N233" s="12">
        <f>L233/G233</f>
        <v/>
      </c>
    </row>
    <row customHeight="1" ht="15.75" r="234" s="13">
      <c r="E234" t="n">
        <v>226</v>
      </c>
      <c r="F234" s="40">
        <f>+F233+K233</f>
        <v/>
      </c>
      <c r="G234" s="39">
        <f>H234*I234</f>
        <v/>
      </c>
      <c r="H234" s="39">
        <f>ROUNDDOWN(F234/I234,0)</f>
        <v/>
      </c>
      <c r="I234" s="37">
        <f>$I$7</f>
        <v/>
      </c>
      <c r="J234" s="37">
        <f>$J$7</f>
        <v/>
      </c>
      <c r="K234" s="39">
        <f>J234*H234-G234</f>
        <v/>
      </c>
      <c r="L234" s="38">
        <f>L233+K234</f>
        <v/>
      </c>
      <c r="M234" s="14">
        <f>L234/$F$7</f>
        <v/>
      </c>
      <c r="N234" s="12">
        <f>L234/G234</f>
        <v/>
      </c>
    </row>
    <row customHeight="1" ht="15.75" r="235" s="13">
      <c r="E235" t="n">
        <v>227</v>
      </c>
      <c r="F235" s="40">
        <f>+F234+K234</f>
        <v/>
      </c>
      <c r="G235" s="39">
        <f>H235*I235</f>
        <v/>
      </c>
      <c r="H235" s="39">
        <f>ROUNDDOWN(F235/I235,0)</f>
        <v/>
      </c>
      <c r="I235" s="37">
        <f>$I$7</f>
        <v/>
      </c>
      <c r="J235" s="37">
        <f>$J$7</f>
        <v/>
      </c>
      <c r="K235" s="39">
        <f>J235*H235-G235</f>
        <v/>
      </c>
      <c r="L235" s="38">
        <f>L234+K235</f>
        <v/>
      </c>
      <c r="M235" s="14">
        <f>L235/$F$7</f>
        <v/>
      </c>
      <c r="N235" s="12">
        <f>L235/G235</f>
        <v/>
      </c>
    </row>
    <row customHeight="1" ht="15.75" r="236" s="13">
      <c r="E236" t="n">
        <v>228</v>
      </c>
      <c r="F236" s="40">
        <f>+F235+K235</f>
        <v/>
      </c>
      <c r="G236" s="39">
        <f>H236*I236</f>
        <v/>
      </c>
      <c r="H236" s="39">
        <f>ROUNDDOWN(F236/I236,0)</f>
        <v/>
      </c>
      <c r="I236" s="37">
        <f>$I$7</f>
        <v/>
      </c>
      <c r="J236" s="37">
        <f>$J$7</f>
        <v/>
      </c>
      <c r="K236" s="39">
        <f>J236*H236-G236</f>
        <v/>
      </c>
      <c r="L236" s="38">
        <f>L235+K236</f>
        <v/>
      </c>
      <c r="M236" s="14">
        <f>L236/$F$7</f>
        <v/>
      </c>
      <c r="N236" s="12">
        <f>L236/G236</f>
        <v/>
      </c>
    </row>
    <row customHeight="1" ht="15.75" r="237" s="13">
      <c r="E237" t="n">
        <v>229</v>
      </c>
      <c r="F237" s="40">
        <f>+F236+K236</f>
        <v/>
      </c>
      <c r="G237" s="39">
        <f>H237*I237</f>
        <v/>
      </c>
      <c r="H237" s="39">
        <f>ROUNDDOWN(F237/I237,0)</f>
        <v/>
      </c>
      <c r="I237" s="37">
        <f>$I$7</f>
        <v/>
      </c>
      <c r="J237" s="37">
        <f>$J$7</f>
        <v/>
      </c>
      <c r="K237" s="39">
        <f>J237*H237-G237</f>
        <v/>
      </c>
      <c r="L237" s="38">
        <f>L236+K237</f>
        <v/>
      </c>
      <c r="M237" s="14">
        <f>L237/$F$7</f>
        <v/>
      </c>
      <c r="N237" s="12">
        <f>L237/G237</f>
        <v/>
      </c>
    </row>
    <row customHeight="1" ht="15.75" r="238" s="13">
      <c r="E238" t="n">
        <v>230</v>
      </c>
      <c r="F238" s="40">
        <f>+F237+K237</f>
        <v/>
      </c>
      <c r="G238" s="39">
        <f>H238*I238</f>
        <v/>
      </c>
      <c r="H238" s="39">
        <f>ROUNDDOWN(F238/I238,0)</f>
        <v/>
      </c>
      <c r="I238" s="37">
        <f>$I$7</f>
        <v/>
      </c>
      <c r="J238" s="37">
        <f>$J$7</f>
        <v/>
      </c>
      <c r="K238" s="39">
        <f>J238*H238-G238</f>
        <v/>
      </c>
      <c r="L238" s="38">
        <f>L237+K238</f>
        <v/>
      </c>
      <c r="M238" s="14">
        <f>L238/$F$7</f>
        <v/>
      </c>
      <c r="N238" s="12">
        <f>L238/G238</f>
        <v/>
      </c>
    </row>
    <row customHeight="1" ht="15.75" r="239" s="13">
      <c r="E239" t="n">
        <v>231</v>
      </c>
      <c r="F239" s="40">
        <f>+F238+K238</f>
        <v/>
      </c>
      <c r="G239" s="39">
        <f>H239*I239</f>
        <v/>
      </c>
      <c r="H239" s="39">
        <f>ROUNDDOWN(F239/I239,0)</f>
        <v/>
      </c>
      <c r="I239" s="37">
        <f>$I$7</f>
        <v/>
      </c>
      <c r="J239" s="37">
        <f>$J$7</f>
        <v/>
      </c>
      <c r="K239" s="39">
        <f>J239*H239-G239</f>
        <v/>
      </c>
      <c r="L239" s="38">
        <f>L238+K239</f>
        <v/>
      </c>
      <c r="M239" s="14">
        <f>L239/$F$7</f>
        <v/>
      </c>
      <c r="N239" s="12">
        <f>L239/G239</f>
        <v/>
      </c>
    </row>
    <row customHeight="1" ht="15.75" r="240" s="13">
      <c r="E240" t="n">
        <v>232</v>
      </c>
      <c r="F240" s="40">
        <f>+F239+K239</f>
        <v/>
      </c>
      <c r="G240" s="39">
        <f>H240*I240</f>
        <v/>
      </c>
      <c r="H240" s="39">
        <f>ROUNDDOWN(F240/I240,0)</f>
        <v/>
      </c>
      <c r="I240" s="37">
        <f>$I$7</f>
        <v/>
      </c>
      <c r="J240" s="37">
        <f>$J$7</f>
        <v/>
      </c>
      <c r="K240" s="39">
        <f>J240*H240-G240</f>
        <v/>
      </c>
      <c r="L240" s="38">
        <f>L239+K240</f>
        <v/>
      </c>
      <c r="M240" s="14">
        <f>L240/$F$7</f>
        <v/>
      </c>
      <c r="N240" s="12">
        <f>L240/G240</f>
        <v/>
      </c>
    </row>
    <row customHeight="1" ht="15.75" r="241" s="13">
      <c r="E241" t="n">
        <v>233</v>
      </c>
      <c r="F241" s="40">
        <f>+F240+K240</f>
        <v/>
      </c>
      <c r="G241" s="39">
        <f>H241*I241</f>
        <v/>
      </c>
      <c r="H241" s="39">
        <f>ROUNDDOWN(F241/I241,0)</f>
        <v/>
      </c>
      <c r="I241" s="37">
        <f>$I$7</f>
        <v/>
      </c>
      <c r="J241" s="37">
        <f>$J$7</f>
        <v/>
      </c>
      <c r="K241" s="39">
        <f>J241*H241-G241</f>
        <v/>
      </c>
      <c r="L241" s="38">
        <f>L240+K241</f>
        <v/>
      </c>
      <c r="M241" s="14">
        <f>L241/$F$7</f>
        <v/>
      </c>
      <c r="N241" s="12">
        <f>L241/G241</f>
        <v/>
      </c>
    </row>
    <row customHeight="1" ht="15.75" r="242" s="13">
      <c r="E242" t="n">
        <v>234</v>
      </c>
      <c r="F242" s="40">
        <f>+F241+K241</f>
        <v/>
      </c>
      <c r="G242" s="39">
        <f>H242*I242</f>
        <v/>
      </c>
      <c r="H242" s="39">
        <f>ROUNDDOWN(F242/I242,0)</f>
        <v/>
      </c>
      <c r="I242" s="37">
        <f>$I$7</f>
        <v/>
      </c>
      <c r="J242" s="37">
        <f>$J$7</f>
        <v/>
      </c>
      <c r="K242" s="39">
        <f>J242*H242-G242</f>
        <v/>
      </c>
      <c r="L242" s="38">
        <f>L241+K242</f>
        <v/>
      </c>
      <c r="M242" s="14">
        <f>L242/$F$7</f>
        <v/>
      </c>
      <c r="N242" s="12">
        <f>L242/G242</f>
        <v/>
      </c>
    </row>
    <row customHeight="1" ht="15.75" r="243" s="13">
      <c r="E243" t="n">
        <v>235</v>
      </c>
      <c r="F243" s="40">
        <f>+F242+K242</f>
        <v/>
      </c>
      <c r="G243" s="39">
        <f>H243*I243</f>
        <v/>
      </c>
      <c r="H243" s="39">
        <f>ROUNDDOWN(F243/I243,0)</f>
        <v/>
      </c>
      <c r="I243" s="37">
        <f>$I$7</f>
        <v/>
      </c>
      <c r="J243" s="37">
        <f>$J$7</f>
        <v/>
      </c>
      <c r="K243" s="39">
        <f>J243*H243-G243</f>
        <v/>
      </c>
      <c r="L243" s="38">
        <f>L242+K243</f>
        <v/>
      </c>
      <c r="M243" s="14">
        <f>L243/$F$7</f>
        <v/>
      </c>
      <c r="N243" s="12">
        <f>L243/G243</f>
        <v/>
      </c>
    </row>
    <row customHeight="1" ht="15.75" r="244" s="13">
      <c r="E244" t="n">
        <v>236</v>
      </c>
      <c r="F244" s="40">
        <f>+F243+K243</f>
        <v/>
      </c>
      <c r="G244" s="39">
        <f>H244*I244</f>
        <v/>
      </c>
      <c r="H244" s="39">
        <f>ROUNDDOWN(F244/I244,0)</f>
        <v/>
      </c>
      <c r="I244" s="37">
        <f>$I$7</f>
        <v/>
      </c>
      <c r="J244" s="37">
        <f>$J$7</f>
        <v/>
      </c>
      <c r="K244" s="39">
        <f>J244*H244-G244</f>
        <v/>
      </c>
      <c r="L244" s="38">
        <f>L243+K244</f>
        <v/>
      </c>
      <c r="M244" s="14">
        <f>L244/$F$7</f>
        <v/>
      </c>
      <c r="N244" s="12">
        <f>L244/G244</f>
        <v/>
      </c>
    </row>
    <row customHeight="1" ht="15.75" r="245" s="13">
      <c r="E245" t="n">
        <v>237</v>
      </c>
      <c r="F245" s="40">
        <f>+F244+K244</f>
        <v/>
      </c>
      <c r="G245" s="39">
        <f>H245*I245</f>
        <v/>
      </c>
      <c r="H245" s="39">
        <f>ROUNDDOWN(F245/I245,0)</f>
        <v/>
      </c>
      <c r="I245" s="37">
        <f>$I$7</f>
        <v/>
      </c>
      <c r="J245" s="37">
        <f>$J$7</f>
        <v/>
      </c>
      <c r="K245" s="39">
        <f>J245*H245-G245</f>
        <v/>
      </c>
      <c r="L245" s="38">
        <f>L244+K245</f>
        <v/>
      </c>
      <c r="M245" s="14">
        <f>L245/$F$7</f>
        <v/>
      </c>
      <c r="N245" s="12">
        <f>L245/G245</f>
        <v/>
      </c>
    </row>
    <row customHeight="1" ht="15.75" r="246" s="13">
      <c r="E246" t="n">
        <v>238</v>
      </c>
      <c r="F246" s="40">
        <f>+F245+K245</f>
        <v/>
      </c>
      <c r="G246" s="39">
        <f>H246*I246</f>
        <v/>
      </c>
      <c r="H246" s="39">
        <f>ROUNDDOWN(F246/I246,0)</f>
        <v/>
      </c>
      <c r="I246" s="37">
        <f>$I$7</f>
        <v/>
      </c>
      <c r="J246" s="37">
        <f>$J$7</f>
        <v/>
      </c>
      <c r="K246" s="39">
        <f>J246*H246-G246</f>
        <v/>
      </c>
      <c r="L246" s="38">
        <f>L245+K246</f>
        <v/>
      </c>
      <c r="M246" s="14">
        <f>L246/$F$7</f>
        <v/>
      </c>
      <c r="N246" s="12">
        <f>L246/G246</f>
        <v/>
      </c>
    </row>
    <row customHeight="1" ht="15.75" r="247" s="13">
      <c r="E247" t="n">
        <v>239</v>
      </c>
      <c r="F247" s="40">
        <f>+F246+K246</f>
        <v/>
      </c>
      <c r="G247" s="39">
        <f>H247*I247</f>
        <v/>
      </c>
      <c r="H247" s="39">
        <f>ROUNDDOWN(F247/I247,0)</f>
        <v/>
      </c>
      <c r="I247" s="37">
        <f>$I$7</f>
        <v/>
      </c>
      <c r="J247" s="37">
        <f>$J$7</f>
        <v/>
      </c>
      <c r="K247" s="39">
        <f>J247*H247-G247</f>
        <v/>
      </c>
      <c r="L247" s="38">
        <f>L246+K247</f>
        <v/>
      </c>
      <c r="M247" s="14">
        <f>L247/$F$7</f>
        <v/>
      </c>
      <c r="N247" s="12">
        <f>L247/G247</f>
        <v/>
      </c>
    </row>
    <row customHeight="1" ht="15.75" r="248" s="13">
      <c r="D248" s="9" t="inlineStr">
        <is>
          <t>1 year</t>
        </is>
      </c>
      <c r="E248" s="9" t="n">
        <v>240</v>
      </c>
      <c r="F248" s="41">
        <f>+F247+K247</f>
        <v/>
      </c>
      <c r="G248" s="42">
        <f>H248*I248</f>
        <v/>
      </c>
      <c r="H248" s="42">
        <f>ROUNDDOWN(F248/I248,0)</f>
        <v/>
      </c>
      <c r="I248" s="43">
        <f>$I$7</f>
        <v/>
      </c>
      <c r="J248" s="43">
        <f>$J$7</f>
        <v/>
      </c>
      <c r="K248" s="42">
        <f>J248*H248-G248</f>
        <v/>
      </c>
      <c r="L248" s="38">
        <f>L247+K248</f>
        <v/>
      </c>
      <c r="M248" s="14">
        <f>L248/$F$7</f>
        <v/>
      </c>
      <c r="N248" s="12">
        <f>L248/G248</f>
        <v/>
      </c>
    </row>
    <row customHeight="1" ht="15.75" r="249" s="13">
      <c r="E249" t="n">
        <v>241</v>
      </c>
      <c r="F249" s="40">
        <f>+F248+K248</f>
        <v/>
      </c>
      <c r="G249" s="39">
        <f>H249*I249</f>
        <v/>
      </c>
      <c r="H249" s="39">
        <f>ROUNDDOWN(F249/I249,0)</f>
        <v/>
      </c>
      <c r="I249" s="37">
        <f>$I$7</f>
        <v/>
      </c>
      <c r="J249" s="37">
        <f>$J$7</f>
        <v/>
      </c>
      <c r="K249" s="39">
        <f>J249*H249-G249</f>
        <v/>
      </c>
      <c r="L249" s="38">
        <f>L248+K249</f>
        <v/>
      </c>
      <c r="M249" s="14">
        <f>L249/$F$7</f>
        <v/>
      </c>
      <c r="N249" s="12">
        <f>L249/G249</f>
        <v/>
      </c>
    </row>
    <row customHeight="1" ht="15.75" r="250" s="13">
      <c r="E250" t="n">
        <v>242</v>
      </c>
      <c r="F250" s="40">
        <f>+F249+K249</f>
        <v/>
      </c>
      <c r="G250" s="39">
        <f>H250*I250</f>
        <v/>
      </c>
      <c r="H250" s="39">
        <f>ROUNDDOWN(F250/I250,0)</f>
        <v/>
      </c>
      <c r="I250" s="37">
        <f>$I$7</f>
        <v/>
      </c>
      <c r="J250" s="37">
        <f>$J$7</f>
        <v/>
      </c>
      <c r="K250" s="39">
        <f>J250*H250-G250</f>
        <v/>
      </c>
      <c r="L250" s="38">
        <f>L249+K250</f>
        <v/>
      </c>
      <c r="M250" s="14">
        <f>L250/$F$7</f>
        <v/>
      </c>
      <c r="N250" s="12">
        <f>L250/G250</f>
        <v/>
      </c>
    </row>
    <row customHeight="1" ht="15.75" r="251" s="13">
      <c r="E251" t="n">
        <v>243</v>
      </c>
      <c r="F251" s="40">
        <f>+F250+K250</f>
        <v/>
      </c>
      <c r="G251" s="39">
        <f>H251*I251</f>
        <v/>
      </c>
      <c r="H251" s="39">
        <f>ROUNDDOWN(F251/I251,0)</f>
        <v/>
      </c>
      <c r="I251" s="37">
        <f>$I$7</f>
        <v/>
      </c>
      <c r="J251" s="37">
        <f>$J$7</f>
        <v/>
      </c>
      <c r="K251" s="39">
        <f>J251*H251-G251</f>
        <v/>
      </c>
      <c r="L251" s="38">
        <f>L250+K251</f>
        <v/>
      </c>
      <c r="M251" s="14">
        <f>L251/$F$7</f>
        <v/>
      </c>
      <c r="N251" s="12">
        <f>L251/G251</f>
        <v/>
      </c>
    </row>
    <row customHeight="1" ht="15.75" r="252" s="13">
      <c r="E252" t="n">
        <v>244</v>
      </c>
      <c r="F252" s="40">
        <f>+F251+K251</f>
        <v/>
      </c>
      <c r="G252" s="39">
        <f>H252*I252</f>
        <v/>
      </c>
      <c r="H252" s="39">
        <f>ROUNDDOWN(F252/I252,0)</f>
        <v/>
      </c>
      <c r="I252" s="37">
        <f>$I$7</f>
        <v/>
      </c>
      <c r="J252" s="37">
        <f>$J$7</f>
        <v/>
      </c>
      <c r="K252" s="39">
        <f>J252*H252-G252</f>
        <v/>
      </c>
      <c r="L252" s="38">
        <f>L251+K252</f>
        <v/>
      </c>
      <c r="M252" s="14">
        <f>L252/$F$7</f>
        <v/>
      </c>
      <c r="N252" s="12">
        <f>L252/G252</f>
        <v/>
      </c>
    </row>
    <row customHeight="1" ht="15.75" r="253" s="13">
      <c r="E253" t="n">
        <v>245</v>
      </c>
      <c r="F253" s="40">
        <f>+F252+K252</f>
        <v/>
      </c>
      <c r="G253" s="39">
        <f>H253*I253</f>
        <v/>
      </c>
      <c r="H253" s="39">
        <f>ROUNDDOWN(F253/I253,0)</f>
        <v/>
      </c>
      <c r="I253" s="37">
        <f>$I$7</f>
        <v/>
      </c>
      <c r="J253" s="37">
        <f>$J$7</f>
        <v/>
      </c>
      <c r="K253" s="39">
        <f>J253*H253-G253</f>
        <v/>
      </c>
      <c r="L253" s="38">
        <f>L252+K253</f>
        <v/>
      </c>
      <c r="M253" s="14">
        <f>L253/$F$7</f>
        <v/>
      </c>
      <c r="N253" s="12">
        <f>L253/G253</f>
        <v/>
      </c>
    </row>
    <row customHeight="1" ht="15.75" r="254" s="13">
      <c r="E254" t="n">
        <v>246</v>
      </c>
      <c r="F254" s="40">
        <f>+F253+K253</f>
        <v/>
      </c>
      <c r="G254" s="39">
        <f>H254*I254</f>
        <v/>
      </c>
      <c r="H254" s="39">
        <f>ROUNDDOWN(F254/I254,0)</f>
        <v/>
      </c>
      <c r="I254" s="37">
        <f>$I$7</f>
        <v/>
      </c>
      <c r="J254" s="37">
        <f>$J$7</f>
        <v/>
      </c>
      <c r="K254" s="39">
        <f>J254*H254-G254</f>
        <v/>
      </c>
      <c r="L254" s="38">
        <f>L253+K254</f>
        <v/>
      </c>
      <c r="M254" s="14">
        <f>L254/$F$7</f>
        <v/>
      </c>
      <c r="N254" s="12">
        <f>L254/G254</f>
        <v/>
      </c>
    </row>
    <row customHeight="1" ht="15.75" r="255" s="13">
      <c r="E255" t="n">
        <v>247</v>
      </c>
      <c r="F255" s="40">
        <f>+F254+K254</f>
        <v/>
      </c>
      <c r="G255" s="39">
        <f>H255*I255</f>
        <v/>
      </c>
      <c r="H255" s="39">
        <f>ROUNDDOWN(F255/I255,0)</f>
        <v/>
      </c>
      <c r="I255" s="37">
        <f>$I$7</f>
        <v/>
      </c>
      <c r="J255" s="37">
        <f>$J$7</f>
        <v/>
      </c>
      <c r="K255" s="39">
        <f>J255*H255-G255</f>
        <v/>
      </c>
      <c r="L255" s="38">
        <f>L254+K255</f>
        <v/>
      </c>
      <c r="M255" s="14">
        <f>L255/$F$7</f>
        <v/>
      </c>
      <c r="N255" s="12">
        <f>L255/G255</f>
        <v/>
      </c>
    </row>
    <row customHeight="1" ht="15.75" r="256" s="13"/>
    <row customHeight="1" ht="15.75" r="257" s="13"/>
    <row customHeight="1" ht="15.75" r="258" s="13"/>
    <row customHeight="1" ht="15.75" r="259" s="13"/>
    <row customHeight="1" ht="15.75" r="260" s="13"/>
    <row customHeight="1" ht="15.75" r="261" s="13"/>
    <row customHeight="1" ht="15.75" r="262" s="13"/>
    <row customHeight="1" ht="15.75" r="263" s="13"/>
    <row customHeight="1" ht="15.75" r="264" s="13"/>
    <row customHeight="1" ht="15.75" r="265" s="13"/>
    <row customHeight="1" ht="15.75" r="266" s="13"/>
    <row customHeight="1" ht="15.75" r="267" s="13"/>
    <row customHeight="1" ht="15.75" r="268" s="13"/>
    <row customHeight="1" ht="15.75" r="269" s="13"/>
    <row customHeight="1" ht="15.75" r="270" s="13"/>
    <row customHeight="1" ht="15.75" r="271" s="13"/>
    <row customHeight="1" ht="15.75" r="272" s="13"/>
    <row customHeight="1" ht="15.75" r="273" s="13"/>
    <row customHeight="1" ht="15.75" r="274" s="13"/>
    <row customHeight="1" ht="15.75" r="275" s="13"/>
    <row customHeight="1" ht="15.75" r="276" s="13"/>
    <row customHeight="1" ht="15.75" r="277" s="13"/>
    <row customHeight="1" ht="15.75" r="278" s="13"/>
    <row customHeight="1" ht="15.75" r="279" s="13"/>
    <row customHeight="1" ht="15.75" r="280" s="13"/>
    <row customHeight="1" ht="15.75" r="281" s="13"/>
    <row customHeight="1" ht="15.75" r="282" s="13"/>
    <row customHeight="1" ht="15.75" r="283" s="13"/>
    <row customHeight="1" ht="15.75" r="284" s="13"/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5:H28"/>
  <sheetViews>
    <sheetView workbookViewId="0">
      <selection activeCell="G18" sqref="G17:H18"/>
    </sheetView>
  </sheetViews>
  <sheetFormatPr baseColWidth="8" customHeight="1" defaultColWidth="12.625" defaultRowHeight="15"/>
  <cols>
    <col customWidth="1" max="6" min="1" style="13" width="8.625"/>
  </cols>
  <sheetData>
    <row customHeight="1" ht="14.25" r="1" s="13"/>
    <row customHeight="1" ht="14.25" r="2" s="13"/>
    <row customHeight="1" ht="14.25" r="3" s="13"/>
    <row customHeight="1" ht="14.25" r="4" s="13"/>
    <row customHeight="1" ht="14.25" r="5" s="13">
      <c r="D5" s="44" t="n"/>
      <c r="E5" s="44" t="n"/>
      <c r="F5" s="14" t="n"/>
    </row>
    <row customHeight="1" ht="14.25" r="6" s="13">
      <c r="D6" s="44" t="n"/>
      <c r="E6" s="44" t="n"/>
      <c r="F6" s="14" t="n"/>
    </row>
    <row customHeight="1" ht="14.25" r="7" s="13">
      <c r="D7" s="44" t="n"/>
      <c r="E7" s="44" t="n"/>
      <c r="F7" s="14" t="n"/>
    </row>
    <row customHeight="1" ht="14.25" r="8" s="13">
      <c r="D8" s="44" t="n"/>
      <c r="E8" s="44" t="n"/>
      <c r="F8" s="14" t="n"/>
    </row>
    <row customHeight="1" ht="14.25" r="9" s="13">
      <c r="D9" s="44" t="n"/>
      <c r="E9" s="44" t="n"/>
      <c r="F9" s="14" t="n"/>
    </row>
    <row customHeight="1" ht="14.25" r="10" s="13">
      <c r="D10" s="44" t="n"/>
      <c r="E10" s="44" t="n"/>
      <c r="F10" s="14" t="n"/>
    </row>
    <row customHeight="1" ht="14.25" r="11" s="13">
      <c r="D11" s="44" t="n"/>
      <c r="E11" s="44" t="n"/>
      <c r="F11" s="14" t="n"/>
    </row>
    <row customHeight="1" ht="14.25" r="12" s="13">
      <c r="D12" s="44" t="n"/>
      <c r="E12" s="44" t="n"/>
      <c r="F12" s="14" t="n"/>
    </row>
    <row customHeight="1" ht="14.25" r="13" s="13">
      <c r="D13" s="44" t="n"/>
      <c r="E13" s="44" t="n"/>
      <c r="F13" s="14" t="n"/>
    </row>
    <row customHeight="1" ht="14.25" r="14" s="13"/>
    <row customHeight="1" ht="14.25" r="15" s="13"/>
    <row customHeight="1" ht="14.25" r="16" s="13"/>
    <row customHeight="1" ht="14.25" r="17" s="13"/>
    <row customHeight="1" ht="14.25" r="18" s="13"/>
    <row customHeight="1" ht="14.25" r="19" s="13">
      <c r="C19" t="inlineStr">
        <is>
          <t>Lagging</t>
        </is>
      </c>
      <c r="D19" t="inlineStr">
        <is>
          <t>Current</t>
        </is>
      </c>
      <c r="E19" t="inlineStr">
        <is>
          <t>Risk</t>
        </is>
      </c>
      <c r="F19" t="inlineStr">
        <is>
          <t>Limit</t>
        </is>
      </c>
      <c r="H19" t="inlineStr">
        <is>
          <t>Decision</t>
        </is>
      </c>
    </row>
    <row customHeight="1" ht="14.25" r="20" s="13">
      <c r="A20" t="n">
        <v>8</v>
      </c>
      <c r="B20" t="n">
        <v>8.5</v>
      </c>
      <c r="C20" s="44">
        <f>RAND()+$A$20</f>
        <v/>
      </c>
      <c r="D20" s="44">
        <f>RAND()+$B$20</f>
        <v/>
      </c>
      <c r="E20" s="14" t="n">
        <v>0.998</v>
      </c>
      <c r="F20">
        <f>C20*E20</f>
        <v/>
      </c>
      <c r="G20" s="44">
        <f>C20-F20</f>
        <v/>
      </c>
      <c r="H20">
        <f>IF(D20&lt;F20,"SELL","HOLD")</f>
        <v/>
      </c>
    </row>
    <row customHeight="1" ht="14.25" r="21" s="13">
      <c r="C21" s="44">
        <f>RAND()+$A$20</f>
        <v/>
      </c>
      <c r="D21" s="44">
        <f>RAND()+$B$20</f>
        <v/>
      </c>
      <c r="E21" s="14" t="n">
        <v>0.998</v>
      </c>
      <c r="F21">
        <f>C21*E21</f>
        <v/>
      </c>
      <c r="G21" s="44">
        <f>C21-F21</f>
        <v/>
      </c>
      <c r="H21">
        <f>IF(D21&lt;F21,"SELL","HOLD")</f>
        <v/>
      </c>
    </row>
    <row customHeight="1" ht="14.25" r="22" s="13">
      <c r="C22" s="44">
        <f>RAND()+$A$20</f>
        <v/>
      </c>
      <c r="D22" s="44">
        <f>RAND()+$B$20</f>
        <v/>
      </c>
      <c r="E22" s="14" t="n">
        <v>0.998</v>
      </c>
      <c r="F22">
        <f>C22*E22</f>
        <v/>
      </c>
      <c r="G22" s="44">
        <f>C22-F22</f>
        <v/>
      </c>
      <c r="H22">
        <f>IF(D22&lt;F22,"SELL","HOLD")</f>
        <v/>
      </c>
    </row>
    <row customHeight="1" ht="14.25" r="23" s="13">
      <c r="A23" t="n">
        <v>123</v>
      </c>
      <c r="C23" s="44">
        <f>RAND()+$A$20</f>
        <v/>
      </c>
      <c r="D23" s="44">
        <f>RAND()+$B$20</f>
        <v/>
      </c>
      <c r="E23" s="14" t="n">
        <v>0.998</v>
      </c>
      <c r="F23">
        <f>C23*E23</f>
        <v/>
      </c>
      <c r="G23" s="44">
        <f>C23-F23</f>
        <v/>
      </c>
      <c r="H23">
        <f>IF(D23&lt;F23,"SELL","HOLD")</f>
        <v/>
      </c>
    </row>
    <row customHeight="1" ht="14.25" r="24" s="13">
      <c r="A24" t="n">
        <v>123</v>
      </c>
      <c r="C24" s="44">
        <f>RAND()+$A$20</f>
        <v/>
      </c>
      <c r="D24" s="44">
        <f>RAND()+$B$20</f>
        <v/>
      </c>
      <c r="E24" s="14" t="n">
        <v>0.998</v>
      </c>
      <c r="F24">
        <f>C24*E24</f>
        <v/>
      </c>
      <c r="G24" s="44">
        <f>C24-F24</f>
        <v/>
      </c>
      <c r="H24">
        <f>IF(D24&lt;F24,"SELL","HOLD")</f>
        <v/>
      </c>
    </row>
    <row customHeight="1" ht="14.25" r="25" s="13">
      <c r="C25" s="44">
        <f>RAND()+$A$20</f>
        <v/>
      </c>
      <c r="D25" s="44">
        <f>RAND()+$B$20</f>
        <v/>
      </c>
      <c r="E25" s="14" t="n">
        <v>0.998</v>
      </c>
      <c r="F25">
        <f>C25*E25</f>
        <v/>
      </c>
      <c r="G25" s="44">
        <f>C25-F25</f>
        <v/>
      </c>
      <c r="H25">
        <f>IF(D25&lt;F25,"SELL","HOLD")</f>
        <v/>
      </c>
    </row>
    <row customHeight="1" ht="14.25" r="26" s="13">
      <c r="C26" s="44">
        <f>RAND()+$A$20</f>
        <v/>
      </c>
      <c r="D26" s="44">
        <f>RAND()+$B$20</f>
        <v/>
      </c>
      <c r="E26" s="14" t="n">
        <v>0.998</v>
      </c>
      <c r="F26">
        <f>C26*E26</f>
        <v/>
      </c>
      <c r="G26" s="44">
        <f>C26-F26</f>
        <v/>
      </c>
      <c r="H26">
        <f>IF(D26&lt;F26,"SELL","HOLD")</f>
        <v/>
      </c>
    </row>
    <row customHeight="1" ht="14.25" r="27" s="13">
      <c r="C27" s="44">
        <f>RAND()+$A$20</f>
        <v/>
      </c>
      <c r="D27" s="44">
        <f>RAND()+$B$20</f>
        <v/>
      </c>
      <c r="E27" s="14" t="n">
        <v>0.998</v>
      </c>
      <c r="F27">
        <f>C27*E27</f>
        <v/>
      </c>
      <c r="G27" s="44">
        <f>C27-F27</f>
        <v/>
      </c>
      <c r="H27">
        <f>IF(D27&lt;F27,"SELL","HOLD")</f>
        <v/>
      </c>
    </row>
    <row customHeight="1" ht="14.25" r="28" s="13">
      <c r="C28" s="44">
        <f>RAND()+$A$20</f>
        <v/>
      </c>
      <c r="D28" s="44">
        <f>RAND()+$B$20</f>
        <v/>
      </c>
      <c r="E28" s="14" t="n">
        <v>0.998</v>
      </c>
      <c r="F28">
        <f>C28*E28</f>
        <v/>
      </c>
      <c r="G28" s="44">
        <f>C28-F28</f>
        <v/>
      </c>
      <c r="H28">
        <f>IF(D28&lt;F28,"SELL","HOLD")</f>
        <v/>
      </c>
    </row>
    <row customHeight="1" ht="14.25" r="29" s="13"/>
    <row customHeight="1" ht="14.25" r="30" s="13"/>
    <row customHeight="1" ht="14.25" r="31" s="13"/>
    <row customHeight="1" ht="14.25" r="32" s="13"/>
    <row customHeight="1" ht="14.25" r="33" s="13"/>
    <row customHeight="1" ht="14.25" r="34" s="13"/>
    <row customHeight="1" ht="14.25" r="35" s="13"/>
    <row customHeight="1" ht="14.25" r="36" s="13"/>
    <row customHeight="1" ht="14.25" r="37" s="13"/>
    <row customHeight="1" ht="14.25" r="38" s="13"/>
    <row customHeight="1" ht="14.25" r="39" s="13"/>
    <row customHeight="1" ht="14.25" r="40" s="13"/>
    <row customHeight="1" ht="14.25" r="41" s="13"/>
    <row customHeight="1" ht="14.25" r="42" s="13"/>
    <row customHeight="1" ht="14.25" r="43" s="13"/>
    <row customHeight="1" ht="14.25" r="44" s="13"/>
    <row customHeight="1" ht="14.25" r="45" s="13"/>
    <row customHeight="1" ht="14.25" r="46" s="13"/>
    <row customHeight="1" ht="14.25" r="47" s="13"/>
    <row customHeight="1" ht="14.25" r="48" s="13"/>
    <row customHeight="1" ht="14.25" r="49" s="13"/>
    <row customHeight="1" ht="14.25" r="50" s="13"/>
    <row customHeight="1" ht="14.25" r="51" s="13"/>
    <row customHeight="1" ht="14.25" r="52" s="13"/>
    <row customHeight="1" ht="14.25" r="53" s="13"/>
    <row customHeight="1" ht="14.25" r="54" s="13"/>
    <row customHeight="1" ht="14.25" r="55" s="13"/>
    <row customHeight="1" ht="14.25" r="56" s="13"/>
    <row customHeight="1" ht="14.25" r="57" s="13"/>
    <row customHeight="1" ht="14.25" r="58" s="13"/>
    <row customHeight="1" ht="14.25" r="59" s="13"/>
    <row customHeight="1" ht="14.25" r="60" s="13"/>
    <row customHeight="1" ht="14.25" r="61" s="13"/>
    <row customHeight="1" ht="14.25" r="62" s="13"/>
    <row customHeight="1" ht="14.25" r="63" s="13"/>
    <row customHeight="1" ht="14.25" r="64" s="13"/>
    <row customHeight="1" ht="14.25" r="65" s="13"/>
    <row customHeight="1" ht="14.25" r="66" s="13"/>
    <row customHeight="1" ht="14.25" r="67" s="13"/>
    <row customHeight="1" ht="14.25" r="68" s="13"/>
    <row customHeight="1" ht="14.25" r="69" s="13"/>
    <row customHeight="1" ht="14.25" r="70" s="13"/>
    <row customHeight="1" ht="14.25" r="71" s="13"/>
    <row customHeight="1" ht="14.25" r="72" s="13"/>
    <row customHeight="1" ht="14.25" r="73" s="13"/>
    <row customHeight="1" ht="14.25" r="74" s="13"/>
    <row customHeight="1" ht="14.25" r="75" s="13"/>
    <row customHeight="1" ht="14.25" r="76" s="13"/>
    <row customHeight="1" ht="14.25" r="77" s="13"/>
    <row customHeight="1" ht="14.25" r="78" s="13"/>
    <row customHeight="1" ht="14.25" r="79" s="13"/>
    <row customHeight="1" ht="14.25" r="80" s="13"/>
    <row customHeight="1" ht="14.25" r="81" s="13"/>
    <row customHeight="1" ht="14.25" r="82" s="13"/>
    <row customHeight="1" ht="14.25" r="83" s="13"/>
    <row customHeight="1" ht="14.25" r="84" s="13"/>
    <row customHeight="1" ht="14.25" r="85" s="13"/>
    <row customHeight="1" ht="14.25" r="86" s="13"/>
    <row customHeight="1" ht="14.25" r="87" s="13"/>
    <row customHeight="1" ht="14.25" r="88" s="13"/>
    <row customHeight="1" ht="14.25" r="89" s="13"/>
    <row customHeight="1" ht="14.25" r="90" s="13"/>
    <row customHeight="1" ht="14.25" r="91" s="13"/>
    <row customHeight="1" ht="14.25" r="92" s="13"/>
    <row customHeight="1" ht="14.25" r="93" s="13"/>
    <row customHeight="1" ht="14.25" r="94" s="13"/>
    <row customHeight="1" ht="14.25" r="95" s="13"/>
    <row customHeight="1" ht="14.25" r="96" s="13"/>
    <row customHeight="1" ht="14.25" r="97" s="13"/>
    <row customHeight="1" ht="14.25" r="98" s="13"/>
    <row customHeight="1" ht="14.25" r="99" s="13"/>
    <row customHeight="1" ht="14.25" r="100" s="13"/>
    <row customHeight="1" ht="15.75" r="101" s="13"/>
    <row customHeight="1" ht="15.75" r="102" s="13"/>
    <row customHeight="1" ht="15.75" r="103" s="13"/>
    <row customHeight="1" ht="15.75" r="104" s="13"/>
    <row customHeight="1" ht="15.75" r="105" s="13"/>
    <row customHeight="1" ht="15.75" r="106" s="13"/>
    <row customHeight="1" ht="15.75" r="107" s="13"/>
    <row customHeight="1" ht="15.75" r="108" s="13"/>
    <row customHeight="1" ht="15.75" r="109" s="13"/>
    <row customHeight="1" ht="15.75" r="110" s="13"/>
    <row customHeight="1" ht="15.75" r="111" s="13"/>
    <row customHeight="1" ht="15.75" r="112" s="13"/>
    <row customHeight="1" ht="15.75" r="113" s="13"/>
    <row customHeight="1" ht="15.75" r="114" s="13"/>
    <row customHeight="1" ht="15.75" r="115" s="13"/>
    <row customHeight="1" ht="15.75" r="116" s="13"/>
    <row customHeight="1" ht="15.75" r="117" s="13"/>
    <row customHeight="1" ht="15.75" r="118" s="13"/>
    <row customHeight="1" ht="15.75" r="119" s="13"/>
    <row customHeight="1" ht="15.75" r="120" s="13"/>
    <row customHeight="1" ht="15.75" r="121" s="13"/>
    <row customHeight="1" ht="15.75" r="122" s="13"/>
    <row customHeight="1" ht="15.75" r="123" s="13"/>
    <row customHeight="1" ht="15.75" r="124" s="13"/>
    <row customHeight="1" ht="15.75" r="125" s="13"/>
    <row customHeight="1" ht="15.75" r="126" s="13"/>
    <row customHeight="1" ht="15.75" r="127" s="13"/>
    <row customHeight="1" ht="15.75" r="128" s="13"/>
    <row customHeight="1" ht="15.75" r="129" s="13"/>
    <row customHeight="1" ht="15.75" r="130" s="13"/>
    <row customHeight="1" ht="15.75" r="131" s="13"/>
    <row customHeight="1" ht="15.75" r="132" s="13"/>
    <row customHeight="1" ht="15.75" r="133" s="13"/>
    <row customHeight="1" ht="15.75" r="134" s="13"/>
    <row customHeight="1" ht="15.75" r="135" s="13"/>
    <row customHeight="1" ht="15.75" r="136" s="13"/>
    <row customHeight="1" ht="15.75" r="137" s="13"/>
    <row customHeight="1" ht="15.75" r="138" s="13"/>
    <row customHeight="1" ht="15.75" r="139" s="13"/>
    <row customHeight="1" ht="15.75" r="140" s="13"/>
    <row customHeight="1" ht="15.75" r="141" s="13"/>
    <row customHeight="1" ht="15.75" r="142" s="13"/>
    <row customHeight="1" ht="15.75" r="143" s="13"/>
    <row customHeight="1" ht="15.75" r="144" s="13"/>
    <row customHeight="1" ht="15.75" r="145" s="13"/>
    <row customHeight="1" ht="15.75" r="146" s="13"/>
    <row customHeight="1" ht="15.75" r="147" s="13"/>
    <row customHeight="1" ht="15.75" r="148" s="13"/>
    <row customHeight="1" ht="15.75" r="149" s="13"/>
    <row customHeight="1" ht="15.75" r="150" s="13"/>
    <row customHeight="1" ht="15.75" r="151" s="13"/>
    <row customHeight="1" ht="15.75" r="152" s="13"/>
    <row customHeight="1" ht="15.75" r="153" s="13"/>
    <row customHeight="1" ht="15.75" r="154" s="13"/>
    <row customHeight="1" ht="15.75" r="155" s="13"/>
    <row customHeight="1" ht="15.75" r="156" s="13"/>
    <row customHeight="1" ht="15.75" r="157" s="13"/>
    <row customHeight="1" ht="15.75" r="158" s="13"/>
    <row customHeight="1" ht="15.75" r="159" s="13"/>
    <row customHeight="1" ht="15.75" r="160" s="13"/>
    <row customHeight="1" ht="15.75" r="161" s="13"/>
    <row customHeight="1" ht="15.75" r="162" s="13"/>
    <row customHeight="1" ht="15.75" r="163" s="13"/>
    <row customHeight="1" ht="15.75" r="164" s="13"/>
    <row customHeight="1" ht="15.75" r="165" s="13"/>
    <row customHeight="1" ht="15.75" r="166" s="13"/>
    <row customHeight="1" ht="15.75" r="167" s="13"/>
    <row customHeight="1" ht="15.75" r="168" s="13"/>
    <row customHeight="1" ht="15.75" r="169" s="13"/>
    <row customHeight="1" ht="15.75" r="170" s="13"/>
    <row customHeight="1" ht="15.75" r="171" s="13"/>
    <row customHeight="1" ht="15.75" r="172" s="13"/>
    <row customHeight="1" ht="15.75" r="173" s="13"/>
    <row customHeight="1" ht="15.75" r="174" s="13"/>
    <row customHeight="1" ht="15.75" r="175" s="13"/>
    <row customHeight="1" ht="15.75" r="176" s="13"/>
    <row customHeight="1" ht="15.75" r="177" s="13"/>
    <row customHeight="1" ht="15.75" r="178" s="13"/>
    <row customHeight="1" ht="15.75" r="179" s="13"/>
    <row customHeight="1" ht="15.75" r="180" s="13"/>
    <row customHeight="1" ht="15.75" r="181" s="13"/>
    <row customHeight="1" ht="15.75" r="182" s="13"/>
    <row customHeight="1" ht="15.75" r="183" s="13"/>
    <row customHeight="1" ht="15.75" r="184" s="13"/>
    <row customHeight="1" ht="15.75" r="185" s="13"/>
    <row customHeight="1" ht="15.75" r="186" s="13"/>
    <row customHeight="1" ht="15.75" r="187" s="13"/>
    <row customHeight="1" ht="15.75" r="188" s="13"/>
    <row customHeight="1" ht="15.75" r="189" s="13"/>
    <row customHeight="1" ht="15.75" r="190" s="13"/>
    <row customHeight="1" ht="15.75" r="191" s="13"/>
    <row customHeight="1" ht="15.75" r="192" s="13"/>
    <row customHeight="1" ht="15.75" r="193" s="13"/>
    <row customHeight="1" ht="15.75" r="194" s="13"/>
    <row customHeight="1" ht="15.75" r="195" s="13"/>
    <row customHeight="1" ht="15.75" r="196" s="13"/>
    <row customHeight="1" ht="15.75" r="197" s="13"/>
    <row customHeight="1" ht="15.75" r="198" s="13"/>
    <row customHeight="1" ht="15.75" r="199" s="13"/>
    <row customHeight="1" ht="15.75" r="200" s="13"/>
    <row customHeight="1" ht="15.75" r="201" s="13"/>
    <row customHeight="1" ht="15.75" r="202" s="13"/>
    <row customHeight="1" ht="15.75" r="203" s="13"/>
    <row customHeight="1" ht="15.75" r="204" s="13"/>
    <row customHeight="1" ht="15.75" r="205" s="13"/>
    <row customHeight="1" ht="15.75" r="206" s="13"/>
    <row customHeight="1" ht="15.75" r="207" s="13"/>
    <row customHeight="1" ht="15.75" r="208" s="13"/>
    <row customHeight="1" ht="15.75" r="209" s="13"/>
    <row customHeight="1" ht="15.75" r="210" s="13"/>
    <row customHeight="1" ht="15.75" r="211" s="13"/>
    <row customHeight="1" ht="15.75" r="212" s="13"/>
    <row customHeight="1" ht="15.75" r="213" s="13"/>
    <row customHeight="1" ht="15.75" r="214" s="13"/>
    <row customHeight="1" ht="15.75" r="215" s="13"/>
    <row customHeight="1" ht="15.75" r="216" s="13"/>
    <row customHeight="1" ht="15.75" r="217" s="13"/>
    <row customHeight="1" ht="15.75" r="218" s="13"/>
    <row customHeight="1" ht="15.75" r="219" s="13"/>
    <row customHeight="1" ht="15.75" r="220" s="13"/>
  </sheetData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Kami Owl</dc:creator>
  <dcterms:created xsi:type="dcterms:W3CDTF">2020-01-23T21:03:25Z</dcterms:created>
  <dcterms:modified xsi:type="dcterms:W3CDTF">2020-05-26T19:35:29Z</dcterms:modified>
  <cp:lastModifiedBy>Kami Owl</cp:lastModifiedBy>
</cp:coreProperties>
</file>