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xmccormack/Library/Mobile Documents/com~apple~CloudDocs/Imperial/ICL DesEng/DE4/Masters Project/Experimental Data/masters2025/MoCap/"/>
    </mc:Choice>
  </mc:AlternateContent>
  <xr:revisionPtr revIDLastSave="0" documentId="13_ncr:1_{922DF0C5-AF01-A94D-AEEA-01F970FDAC5F}" xr6:coauthVersionLast="47" xr6:coauthVersionMax="47" xr10:uidLastSave="{00000000-0000-0000-0000-000000000000}"/>
  <bookViews>
    <workbookView xWindow="3660" yWindow="2660" windowWidth="27640" windowHeight="16940" activeTab="8" xr2:uid="{409F18DA-EC45-0A4D-845D-2D5E98F8C4C4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5" l="1"/>
  <c r="C36" i="4"/>
  <c r="C34" i="8"/>
  <c r="C36" i="7"/>
  <c r="C35" i="7"/>
  <c r="C34" i="7"/>
  <c r="C35" i="6"/>
  <c r="C34" i="6"/>
  <c r="C35" i="5"/>
  <c r="C34" i="5"/>
  <c r="F15" i="9"/>
  <c r="C34" i="4"/>
  <c r="C35" i="4"/>
  <c r="E15" i="9" s="1"/>
  <c r="E14" i="9"/>
  <c r="C35" i="3"/>
  <c r="C34" i="3"/>
  <c r="D14" i="9" s="1"/>
  <c r="C36" i="3"/>
  <c r="C36" i="2"/>
  <c r="C34" i="2"/>
  <c r="C36" i="1"/>
  <c r="C34" i="1"/>
  <c r="C35" i="1"/>
  <c r="C35" i="2"/>
  <c r="C14" i="9"/>
  <c r="B16" i="9"/>
  <c r="C36" i="8"/>
  <c r="C35" i="8"/>
  <c r="H15" i="9"/>
  <c r="C36" i="6"/>
  <c r="G14" i="9"/>
  <c r="F16" i="9"/>
  <c r="D15" i="9"/>
  <c r="B15" i="9"/>
  <c r="B14" i="9"/>
  <c r="F14" i="9"/>
  <c r="H14" i="9"/>
  <c r="C15" i="9"/>
  <c r="G15" i="9"/>
  <c r="C16" i="9"/>
  <c r="D16" i="9"/>
  <c r="E16" i="9"/>
  <c r="G16" i="9"/>
  <c r="H16" i="9"/>
  <c r="I15" i="9"/>
  <c r="I16" i="9"/>
  <c r="I14" i="9"/>
  <c r="Q16" i="9" l="1"/>
  <c r="Q14" i="9"/>
  <c r="Q15" i="9"/>
  <c r="P15" i="9"/>
  <c r="P16" i="9"/>
  <c r="P14" i="9"/>
</calcChain>
</file>

<file path=xl/sharedStrings.xml><?xml version="1.0" encoding="utf-8"?>
<sst xmlns="http://schemas.openxmlformats.org/spreadsheetml/2006/main" count="168" uniqueCount="30">
  <si>
    <t>time_s</t>
  </si>
  <si>
    <t>world_x_mm</t>
  </si>
  <si>
    <t>world_y_mm</t>
  </si>
  <si>
    <t>world_z_mm</t>
  </si>
  <si>
    <t>plot_x_mm</t>
  </si>
  <si>
    <t>plot_y_mm</t>
  </si>
  <si>
    <t>plot_z_mm</t>
  </si>
  <si>
    <t>vel_x_mm_s</t>
  </si>
  <si>
    <t>vel_y_mm_s</t>
  </si>
  <si>
    <t>vel_z_mm_s</t>
  </si>
  <si>
    <t>speed_mm_s</t>
  </si>
  <si>
    <t>tilt_deg</t>
  </si>
  <si>
    <t>vel_elev_deg</t>
  </si>
  <si>
    <t>is_contact_frame</t>
  </si>
  <si>
    <t>is_minimum_frame</t>
  </si>
  <si>
    <t>is_release_frame</t>
  </si>
  <si>
    <t>angle</t>
  </si>
  <si>
    <t>energy</t>
  </si>
  <si>
    <t>angles</t>
  </si>
  <si>
    <t>energies</t>
  </si>
  <si>
    <t>velocity delta</t>
  </si>
  <si>
    <t>velocities</t>
  </si>
  <si>
    <t>stdev</t>
  </si>
  <si>
    <t>mean</t>
  </si>
  <si>
    <t>control</t>
  </si>
  <si>
    <t>velocity vector delta degrees</t>
  </si>
  <si>
    <t>coefficient of restitution</t>
  </si>
  <si>
    <t>orientation delta degrees</t>
  </si>
  <si>
    <t>Fractal Hoof</t>
  </si>
  <si>
    <t>Elastic 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</si>
</sst>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1" fillId="2" borderId="5" xfId="0" applyFont="1" applyFill="1" applyBorder="1"/>
    <xf numFmtId="0" fontId="0" fillId="0" borderId="5" xfId="0" applyFont="1" applyBorder="1"/>
    <xf numFmtId="0" fontId="0" fillId="0" borderId="6" xfId="0" applyFont="1" applyBorder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64270-F88B-A348-8C63-95E448F3ABEE}">
  <dimension ref="A1:P36"/>
  <sheetViews>
    <sheetView workbookViewId="0">
      <selection activeCell="C34" sqref="C34:C36"/>
    </sheetView>
  </sheetViews>
  <sheetFormatPr baseColWidth="10" defaultRowHeight="16" x14ac:dyDescent="0.2"/>
  <sheetData>
    <row r="1" spans="1:16" x14ac:dyDescent="0.2">
      <c r="A1">
        <v>2</v>
      </c>
    </row>
    <row r="2" spans="1:1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spans="1:16" x14ac:dyDescent="0.2">
      <c r="A3" s="1">
        <v>14.64</v>
      </c>
      <c r="B3" s="2">
        <v>118.45929</v>
      </c>
      <c r="C3" s="2">
        <v>323.275848</v>
      </c>
      <c r="D3" s="2">
        <v>135.85961900000001</v>
      </c>
      <c r="E3" s="2">
        <v>118.45929</v>
      </c>
      <c r="F3" s="2">
        <v>135.85961900000001</v>
      </c>
      <c r="G3" s="2">
        <v>323.275848</v>
      </c>
      <c r="H3" s="2">
        <v>79.827150000000998</v>
      </c>
      <c r="I3" s="2">
        <v>-1427.7725500000299</v>
      </c>
      <c r="J3" s="2">
        <v>114.31655000000301</v>
      </c>
      <c r="K3" s="2">
        <v>1434.5644293703299</v>
      </c>
      <c r="L3" s="2">
        <v>2.9321517934671699</v>
      </c>
      <c r="M3" s="2">
        <v>-84.422442224656805</v>
      </c>
      <c r="N3" s="2" t="b">
        <v>0</v>
      </c>
      <c r="O3" s="2" t="b">
        <v>0</v>
      </c>
      <c r="P3" s="2" t="b">
        <v>0</v>
      </c>
    </row>
    <row r="4" spans="1:16" x14ac:dyDescent="0.2">
      <c r="A4" s="1">
        <v>14.65</v>
      </c>
      <c r="B4" s="2">
        <v>119.26449599999999</v>
      </c>
      <c r="C4" s="2">
        <v>308.49560500000001</v>
      </c>
      <c r="D4" s="2">
        <v>137.01857000000001</v>
      </c>
      <c r="E4" s="2">
        <v>119.26449599999999</v>
      </c>
      <c r="F4" s="2">
        <v>137.01857000000001</v>
      </c>
      <c r="G4" s="2">
        <v>308.49560500000001</v>
      </c>
      <c r="H4" s="2">
        <v>84.582900000001302</v>
      </c>
      <c r="I4" s="2">
        <v>-1525.9368500000301</v>
      </c>
      <c r="J4" s="2">
        <v>118.49670000000199</v>
      </c>
      <c r="K4" s="2">
        <v>1532.86627109847</v>
      </c>
      <c r="L4" s="2">
        <v>3.05643742912509</v>
      </c>
      <c r="M4" s="2">
        <v>-84.549984798665093</v>
      </c>
      <c r="N4" s="2" t="b">
        <v>0</v>
      </c>
      <c r="O4" s="2" t="b">
        <v>0</v>
      </c>
      <c r="P4" s="2" t="b">
        <v>0</v>
      </c>
    </row>
    <row r="5" spans="1:16" x14ac:dyDescent="0.2">
      <c r="A5" s="1">
        <v>14.66</v>
      </c>
      <c r="B5" s="2">
        <v>120.150948</v>
      </c>
      <c r="C5" s="2">
        <v>292.75711100000001</v>
      </c>
      <c r="D5" s="2">
        <v>138.22955300000001</v>
      </c>
      <c r="E5" s="2">
        <v>120.150948</v>
      </c>
      <c r="F5" s="2">
        <v>138.22955300000001</v>
      </c>
      <c r="G5" s="2">
        <v>292.75711100000001</v>
      </c>
      <c r="H5" s="2">
        <v>86.941900000002505</v>
      </c>
      <c r="I5" s="2">
        <v>-1623.3840500000399</v>
      </c>
      <c r="J5" s="2">
        <v>122.380050000002</v>
      </c>
      <c r="K5" s="2">
        <v>1630.3102601677199</v>
      </c>
      <c r="L5" s="2">
        <v>3.1856280506920198</v>
      </c>
      <c r="M5" s="2">
        <v>-84.716712956236904</v>
      </c>
      <c r="N5" s="2" t="b">
        <v>0</v>
      </c>
      <c r="O5" s="2" t="b">
        <v>0</v>
      </c>
      <c r="P5" s="2" t="b">
        <v>0</v>
      </c>
    </row>
    <row r="6" spans="1:16" x14ac:dyDescent="0.2">
      <c r="A6" s="1">
        <v>14.67</v>
      </c>
      <c r="B6" s="2">
        <v>121.003334</v>
      </c>
      <c r="C6" s="2">
        <v>276.02792399999998</v>
      </c>
      <c r="D6" s="2">
        <v>139.466171</v>
      </c>
      <c r="E6" s="2">
        <v>121.003334</v>
      </c>
      <c r="F6" s="2">
        <v>139.466171</v>
      </c>
      <c r="G6" s="2">
        <v>276.02792399999998</v>
      </c>
      <c r="H6" s="2">
        <v>95.708050000002899</v>
      </c>
      <c r="I6" s="2">
        <v>-1719.4260000000399</v>
      </c>
      <c r="J6" s="2">
        <v>125.273150000002</v>
      </c>
      <c r="K6" s="2">
        <v>1726.6381098602701</v>
      </c>
      <c r="L6" s="2">
        <v>3.2385700807014399</v>
      </c>
      <c r="M6" s="2">
        <v>-84.761349547339606</v>
      </c>
      <c r="N6" s="2" t="b">
        <v>0</v>
      </c>
      <c r="O6" s="2" t="b">
        <v>0</v>
      </c>
      <c r="P6" s="2" t="b">
        <v>0</v>
      </c>
    </row>
    <row r="7" spans="1:16" x14ac:dyDescent="0.2">
      <c r="A7" s="1">
        <v>14.68</v>
      </c>
      <c r="B7" s="2">
        <v>122.06510900000001</v>
      </c>
      <c r="C7" s="2">
        <v>258.36859099999998</v>
      </c>
      <c r="D7" s="2">
        <v>140.735016</v>
      </c>
      <c r="E7" s="2">
        <v>122.06510900000001</v>
      </c>
      <c r="F7" s="2">
        <v>140.735016</v>
      </c>
      <c r="G7" s="2">
        <v>258.36859099999998</v>
      </c>
      <c r="H7" s="2">
        <v>105.479050000003</v>
      </c>
      <c r="I7" s="2">
        <v>-1815.0726500000401</v>
      </c>
      <c r="J7" s="2">
        <v>129.610450000003</v>
      </c>
      <c r="K7" s="2">
        <v>1822.7488646317299</v>
      </c>
      <c r="L7" s="2">
        <v>3.3596248078286899</v>
      </c>
      <c r="M7" s="2">
        <v>-84.739823726586906</v>
      </c>
      <c r="N7" s="2" t="b">
        <v>0</v>
      </c>
      <c r="O7" s="2" t="b">
        <v>0</v>
      </c>
      <c r="P7" s="2" t="b">
        <v>0</v>
      </c>
    </row>
    <row r="8" spans="1:16" x14ac:dyDescent="0.2">
      <c r="A8" s="1">
        <v>14.69</v>
      </c>
      <c r="B8" s="2">
        <v>123.112915</v>
      </c>
      <c r="C8" s="2">
        <v>239.726471</v>
      </c>
      <c r="D8" s="2">
        <v>142.05838</v>
      </c>
      <c r="E8" s="2">
        <v>123.112915</v>
      </c>
      <c r="F8" s="2">
        <v>142.05838</v>
      </c>
      <c r="G8" s="2">
        <v>239.726471</v>
      </c>
      <c r="H8" s="2">
        <v>104.917150000002</v>
      </c>
      <c r="I8" s="2">
        <v>-1914.45235000004</v>
      </c>
      <c r="J8" s="2">
        <v>132.329550000003</v>
      </c>
      <c r="K8" s="2">
        <v>1921.8861877301699</v>
      </c>
      <c r="L8" s="2">
        <v>3.3733865311305999</v>
      </c>
      <c r="M8" s="2">
        <v>-84.958956761862197</v>
      </c>
      <c r="N8" s="2" t="b">
        <v>0</v>
      </c>
      <c r="O8" s="2" t="b">
        <v>0</v>
      </c>
      <c r="P8" s="2" t="b">
        <v>0</v>
      </c>
    </row>
    <row r="9" spans="1:16" x14ac:dyDescent="0.2">
      <c r="A9" s="1">
        <v>14.7</v>
      </c>
      <c r="B9" s="2">
        <v>124.16345200000001</v>
      </c>
      <c r="C9" s="2">
        <v>220.079544</v>
      </c>
      <c r="D9" s="2">
        <v>143.381607</v>
      </c>
      <c r="E9" s="2">
        <v>124.16345200000001</v>
      </c>
      <c r="F9" s="2">
        <v>143.381607</v>
      </c>
      <c r="G9" s="2">
        <v>220.079544</v>
      </c>
      <c r="H9" s="2">
        <v>105.731949999992</v>
      </c>
      <c r="I9" s="2">
        <v>-2014.50349999986</v>
      </c>
      <c r="J9" s="2">
        <v>134.66644999999099</v>
      </c>
      <c r="K9" s="2">
        <v>2021.7662202930601</v>
      </c>
      <c r="L9" s="2">
        <v>3.4604343294619202</v>
      </c>
      <c r="M9" s="2">
        <v>-85.142062583085504</v>
      </c>
      <c r="N9" s="2" t="b">
        <v>0</v>
      </c>
      <c r="O9" s="2" t="b">
        <v>0</v>
      </c>
      <c r="P9" s="2" t="b">
        <v>0</v>
      </c>
    </row>
    <row r="10" spans="1:16" x14ac:dyDescent="0.2">
      <c r="A10" s="1">
        <v>14.71</v>
      </c>
      <c r="B10" s="2">
        <v>125.227554</v>
      </c>
      <c r="C10" s="2">
        <v>199.43640099999999</v>
      </c>
      <c r="D10" s="2">
        <v>144.75170900000001</v>
      </c>
      <c r="E10" s="2">
        <v>125.227554</v>
      </c>
      <c r="F10" s="2">
        <v>144.75170900000001</v>
      </c>
      <c r="G10" s="2">
        <v>199.43640099999999</v>
      </c>
      <c r="H10" s="2">
        <v>111.62679999999401</v>
      </c>
      <c r="I10" s="2">
        <v>-2111.31209999986</v>
      </c>
      <c r="J10" s="2">
        <v>138.67644999999101</v>
      </c>
      <c r="K10" s="2">
        <v>2118.8040220531698</v>
      </c>
      <c r="L10" s="2">
        <v>3.59705686342964</v>
      </c>
      <c r="M10" s="2">
        <v>-85.180334328768495</v>
      </c>
      <c r="N10" s="2" t="b">
        <v>0</v>
      </c>
      <c r="O10" s="2" t="b">
        <v>0</v>
      </c>
      <c r="P10" s="2" t="b">
        <v>0</v>
      </c>
    </row>
    <row r="11" spans="1:16" x14ac:dyDescent="0.2">
      <c r="A11" s="1">
        <v>14.72</v>
      </c>
      <c r="B11" s="2">
        <v>126.395988</v>
      </c>
      <c r="C11" s="2">
        <v>177.85330200000001</v>
      </c>
      <c r="D11" s="2">
        <v>146.155136</v>
      </c>
      <c r="E11" s="2">
        <v>126.395988</v>
      </c>
      <c r="F11" s="2">
        <v>146.155136</v>
      </c>
      <c r="G11" s="2">
        <v>177.85330200000001</v>
      </c>
      <c r="H11" s="2">
        <v>121.073550000002</v>
      </c>
      <c r="I11" s="2">
        <v>-2206.0669000000498</v>
      </c>
      <c r="J11" s="2">
        <v>142.36070000000399</v>
      </c>
      <c r="K11" s="2">
        <v>2213.96850490017</v>
      </c>
      <c r="L11" s="2">
        <v>3.6703338264536498</v>
      </c>
      <c r="M11" s="2">
        <v>-85.157843562422102</v>
      </c>
      <c r="N11" s="2" t="b">
        <v>0</v>
      </c>
      <c r="O11" s="2" t="b">
        <v>0</v>
      </c>
      <c r="P11" s="2" t="b">
        <v>0</v>
      </c>
    </row>
    <row r="12" spans="1:16" x14ac:dyDescent="0.2">
      <c r="A12" s="1">
        <v>14.73</v>
      </c>
      <c r="B12" s="2">
        <v>127.64902499999999</v>
      </c>
      <c r="C12" s="2">
        <v>155.31506300000001</v>
      </c>
      <c r="D12" s="2">
        <v>147.59892300000001</v>
      </c>
      <c r="E12" s="2">
        <v>127.64902499999999</v>
      </c>
      <c r="F12" s="2">
        <v>147.59892300000001</v>
      </c>
      <c r="G12" s="2">
        <v>155.31506300000001</v>
      </c>
      <c r="H12" s="2">
        <v>126.132600000004</v>
      </c>
      <c r="I12" s="2">
        <v>-2305.7091000000501</v>
      </c>
      <c r="J12" s="2">
        <v>145.124800000004</v>
      </c>
      <c r="K12" s="2">
        <v>2313.71240524419</v>
      </c>
      <c r="L12" s="2">
        <v>3.7727279365222302</v>
      </c>
      <c r="M12" s="2">
        <v>-85.233024709180398</v>
      </c>
      <c r="N12" s="2" t="b">
        <v>0</v>
      </c>
      <c r="O12" s="2" t="b">
        <v>0</v>
      </c>
      <c r="P12" s="2" t="b">
        <v>0</v>
      </c>
    </row>
    <row r="13" spans="1:16" x14ac:dyDescent="0.2">
      <c r="A13" s="1">
        <v>14.74</v>
      </c>
      <c r="B13" s="2">
        <v>128.91864000000001</v>
      </c>
      <c r="C13" s="2">
        <v>131.73912000000001</v>
      </c>
      <c r="D13" s="2">
        <v>149.05763200000001</v>
      </c>
      <c r="E13" s="2">
        <v>128.91864000000001</v>
      </c>
      <c r="F13" s="2">
        <v>149.05763200000001</v>
      </c>
      <c r="G13" s="2">
        <v>131.73912000000001</v>
      </c>
      <c r="H13" s="2">
        <v>132.65420000000401</v>
      </c>
      <c r="I13" s="2">
        <v>-2393.3490500000498</v>
      </c>
      <c r="J13" s="2">
        <v>142.70630000000199</v>
      </c>
      <c r="K13" s="2">
        <v>2401.2667282027401</v>
      </c>
      <c r="L13" s="2">
        <v>3.8019422073042199</v>
      </c>
      <c r="M13" s="2">
        <v>-85.345899499962599</v>
      </c>
      <c r="N13" s="2" t="b">
        <v>1</v>
      </c>
      <c r="O13" s="2" t="b">
        <v>0</v>
      </c>
      <c r="P13" s="2" t="b">
        <v>0</v>
      </c>
    </row>
    <row r="14" spans="1:16" x14ac:dyDescent="0.2">
      <c r="A14" s="1">
        <v>14.75</v>
      </c>
      <c r="B14" s="2">
        <v>130.302109</v>
      </c>
      <c r="C14" s="2">
        <v>107.448082</v>
      </c>
      <c r="D14" s="2">
        <v>150.45304899999999</v>
      </c>
      <c r="E14" s="2">
        <v>130.302109</v>
      </c>
      <c r="F14" s="2">
        <v>150.45304899999999</v>
      </c>
      <c r="G14" s="2">
        <v>107.448082</v>
      </c>
      <c r="H14" s="2">
        <v>145.00580000000301</v>
      </c>
      <c r="I14" s="2">
        <v>-1067.6689000000199</v>
      </c>
      <c r="J14" s="2">
        <v>65.849350000000399</v>
      </c>
      <c r="K14" s="2">
        <v>1079.48121750975</v>
      </c>
      <c r="L14" s="2">
        <v>3.9126280457726499</v>
      </c>
      <c r="M14" s="2">
        <v>-81.516121045320702</v>
      </c>
      <c r="N14" s="2" t="b">
        <v>0</v>
      </c>
      <c r="O14" s="2" t="b">
        <v>1</v>
      </c>
      <c r="P14" s="2" t="b">
        <v>0</v>
      </c>
    </row>
    <row r="15" spans="1:16" x14ac:dyDescent="0.2">
      <c r="A15" s="1">
        <v>14.76</v>
      </c>
      <c r="B15" s="2">
        <v>131.81875600000001</v>
      </c>
      <c r="C15" s="2">
        <v>110.38574199999999</v>
      </c>
      <c r="D15" s="2">
        <v>150.374619</v>
      </c>
      <c r="E15" s="2">
        <v>131.81875600000001</v>
      </c>
      <c r="F15" s="2">
        <v>150.374619</v>
      </c>
      <c r="G15" s="2">
        <v>110.38574199999999</v>
      </c>
      <c r="H15" s="2">
        <v>92.852000000002604</v>
      </c>
      <c r="I15" s="2">
        <v>634.40095000001395</v>
      </c>
      <c r="J15" s="2">
        <v>-16.9525499999991</v>
      </c>
      <c r="K15" s="2">
        <v>641.38400994756898</v>
      </c>
      <c r="L15" s="2">
        <v>4.2684536005352198</v>
      </c>
      <c r="M15" s="2">
        <v>81.537546967723003</v>
      </c>
      <c r="N15" s="2" t="b">
        <v>0</v>
      </c>
      <c r="O15" s="2" t="b">
        <v>0</v>
      </c>
      <c r="P15" s="2" t="b">
        <v>0</v>
      </c>
    </row>
    <row r="16" spans="1:16" x14ac:dyDescent="0.2">
      <c r="A16" s="1">
        <v>14.77</v>
      </c>
      <c r="B16" s="2">
        <v>132.15914900000001</v>
      </c>
      <c r="C16" s="2">
        <v>120.136101</v>
      </c>
      <c r="D16" s="2">
        <v>150.11399800000001</v>
      </c>
      <c r="E16" s="2">
        <v>132.15914900000001</v>
      </c>
      <c r="F16" s="2">
        <v>150.11399800000001</v>
      </c>
      <c r="G16" s="2">
        <v>120.136101</v>
      </c>
      <c r="H16" s="2">
        <v>37.130000000000102</v>
      </c>
      <c r="I16" s="2">
        <v>932.18155000002002</v>
      </c>
      <c r="J16" s="2">
        <v>-47.9538000000002</v>
      </c>
      <c r="K16" s="2">
        <v>934.15236765469899</v>
      </c>
      <c r="L16" s="2">
        <v>3.0952142831390801</v>
      </c>
      <c r="M16" s="2">
        <v>86.277554256808301</v>
      </c>
      <c r="N16" s="2" t="b">
        <v>0</v>
      </c>
      <c r="O16" s="2" t="b">
        <v>0</v>
      </c>
      <c r="P16" s="2" t="b">
        <v>1</v>
      </c>
    </row>
    <row r="17" spans="1:16" x14ac:dyDescent="0.2">
      <c r="A17" s="1">
        <v>14.78</v>
      </c>
      <c r="B17" s="2">
        <v>132.56135599999999</v>
      </c>
      <c r="C17" s="2">
        <v>129.02937299999999</v>
      </c>
      <c r="D17" s="2">
        <v>149.41554300000001</v>
      </c>
      <c r="E17" s="2">
        <v>132.56135599999999</v>
      </c>
      <c r="F17" s="2">
        <v>149.41554300000001</v>
      </c>
      <c r="G17" s="2">
        <v>129.02937299999999</v>
      </c>
      <c r="H17" s="2">
        <v>40.732600000000303</v>
      </c>
      <c r="I17" s="2">
        <v>853.49845000001801</v>
      </c>
      <c r="J17" s="2">
        <v>-28.397350000001101</v>
      </c>
      <c r="K17" s="2">
        <v>854.94161107189996</v>
      </c>
      <c r="L17" s="2">
        <v>3.0247247008417601</v>
      </c>
      <c r="M17" s="2">
        <v>86.670431793164497</v>
      </c>
      <c r="N17" s="2" t="b">
        <v>0</v>
      </c>
      <c r="O17" s="2" t="b">
        <v>0</v>
      </c>
      <c r="P17" s="2" t="b">
        <v>0</v>
      </c>
    </row>
    <row r="18" spans="1:16" x14ac:dyDescent="0.2">
      <c r="A18" s="1">
        <v>14.79</v>
      </c>
      <c r="B18" s="2">
        <v>132.97380100000001</v>
      </c>
      <c r="C18" s="2">
        <v>137.20607000000001</v>
      </c>
      <c r="D18" s="2">
        <v>149.54605100000001</v>
      </c>
      <c r="E18" s="2">
        <v>132.97380100000001</v>
      </c>
      <c r="F18" s="2">
        <v>149.54605100000001</v>
      </c>
      <c r="G18" s="2">
        <v>137.20607000000001</v>
      </c>
      <c r="H18" s="2">
        <v>49.221799999996598</v>
      </c>
      <c r="I18" s="2">
        <v>752.12629999996204</v>
      </c>
      <c r="J18" s="2">
        <v>-5.3398499999966598</v>
      </c>
      <c r="K18" s="2">
        <v>753.75411822748595</v>
      </c>
      <c r="L18" s="2">
        <v>2.4506661967168002</v>
      </c>
      <c r="M18" s="2">
        <v>86.233795266563504</v>
      </c>
      <c r="N18" s="2" t="b">
        <v>0</v>
      </c>
      <c r="O18" s="2" t="b">
        <v>0</v>
      </c>
      <c r="P18" s="2" t="b">
        <v>0</v>
      </c>
    </row>
    <row r="19" spans="1:16" x14ac:dyDescent="0.2">
      <c r="A19" s="1">
        <v>14.8</v>
      </c>
      <c r="B19" s="2">
        <v>133.54579200000001</v>
      </c>
      <c r="C19" s="2">
        <v>144.071899</v>
      </c>
      <c r="D19" s="2">
        <v>149.30874600000001</v>
      </c>
      <c r="E19" s="2">
        <v>133.54579200000001</v>
      </c>
      <c r="F19" s="2">
        <v>149.30874600000001</v>
      </c>
      <c r="G19" s="2">
        <v>144.071899</v>
      </c>
      <c r="H19" s="2">
        <v>61.469249999996499</v>
      </c>
      <c r="I19" s="2">
        <v>643.94149999994795</v>
      </c>
      <c r="J19" s="2">
        <v>-12.2558499999968</v>
      </c>
      <c r="K19" s="2">
        <v>646.98479887627002</v>
      </c>
      <c r="L19" s="2">
        <v>3.0722740733766098</v>
      </c>
      <c r="M19" s="2">
        <v>84.440531440911897</v>
      </c>
      <c r="N19" s="2" t="b">
        <v>0</v>
      </c>
      <c r="O19" s="2" t="b">
        <v>0</v>
      </c>
      <c r="P19" s="2" t="b">
        <v>0</v>
      </c>
    </row>
    <row r="20" spans="1:16" x14ac:dyDescent="0.2">
      <c r="A20" s="1">
        <v>14.81</v>
      </c>
      <c r="B20" s="2">
        <v>134.20318599999999</v>
      </c>
      <c r="C20" s="2">
        <v>150.0849</v>
      </c>
      <c r="D20" s="2">
        <v>149.30093400000001</v>
      </c>
      <c r="E20" s="2">
        <v>134.20318599999999</v>
      </c>
      <c r="F20" s="2">
        <v>149.30093400000001</v>
      </c>
      <c r="G20" s="2">
        <v>150.0849</v>
      </c>
      <c r="H20" s="2">
        <v>67.4789000000019</v>
      </c>
      <c r="I20" s="2">
        <v>553.41725000001099</v>
      </c>
      <c r="J20" s="2">
        <v>-3.0098000000007201</v>
      </c>
      <c r="K20" s="2">
        <v>557.52409224967596</v>
      </c>
      <c r="L20" s="2">
        <v>3.4336179303713701</v>
      </c>
      <c r="M20" s="2">
        <v>83.041321464728298</v>
      </c>
      <c r="N20" s="2" t="b">
        <v>0</v>
      </c>
      <c r="O20" s="2" t="b">
        <v>0</v>
      </c>
      <c r="P20" s="2" t="b">
        <v>0</v>
      </c>
    </row>
    <row r="21" spans="1:16" x14ac:dyDescent="0.2">
      <c r="A21" s="1">
        <v>14.82</v>
      </c>
      <c r="B21" s="2">
        <v>134.89537000000001</v>
      </c>
      <c r="C21" s="2">
        <v>155.140244</v>
      </c>
      <c r="D21" s="2">
        <v>149.24854999999999</v>
      </c>
      <c r="E21" s="2">
        <v>134.89537000000001</v>
      </c>
      <c r="F21" s="2">
        <v>149.24854999999999</v>
      </c>
      <c r="G21" s="2">
        <v>155.140244</v>
      </c>
      <c r="H21" s="2">
        <v>72.486100000001898</v>
      </c>
      <c r="I21" s="2">
        <v>457.30820000001</v>
      </c>
      <c r="J21" s="2">
        <v>-7.2464000000018096</v>
      </c>
      <c r="K21" s="2">
        <v>463.07400574143497</v>
      </c>
      <c r="L21" s="2">
        <v>3.9202036765710702</v>
      </c>
      <c r="M21" s="2">
        <v>80.949051653750999</v>
      </c>
      <c r="N21" s="2" t="b">
        <v>0</v>
      </c>
      <c r="O21" s="2" t="b">
        <v>0</v>
      </c>
      <c r="P21" s="2" t="b">
        <v>0</v>
      </c>
    </row>
    <row r="22" spans="1:16" x14ac:dyDescent="0.2">
      <c r="A22" s="1">
        <v>14.83</v>
      </c>
      <c r="B22" s="2">
        <v>135.652908</v>
      </c>
      <c r="C22" s="2">
        <v>159.231064</v>
      </c>
      <c r="D22" s="2">
        <v>149.15600599999999</v>
      </c>
      <c r="E22" s="2">
        <v>135.652908</v>
      </c>
      <c r="F22" s="2">
        <v>149.15600599999999</v>
      </c>
      <c r="G22" s="2">
        <v>159.231064</v>
      </c>
      <c r="H22" s="2">
        <v>76.585400000000902</v>
      </c>
      <c r="I22" s="2">
        <v>361.70805000000797</v>
      </c>
      <c r="J22" s="2">
        <v>-7.9612500000002902</v>
      </c>
      <c r="K22" s="2">
        <v>369.81268019029699</v>
      </c>
      <c r="L22" s="2">
        <v>4.44797211854232</v>
      </c>
      <c r="M22" s="2">
        <v>77.982622959574499</v>
      </c>
      <c r="N22" s="2" t="b">
        <v>0</v>
      </c>
      <c r="O22" s="2" t="b">
        <v>0</v>
      </c>
      <c r="P22" s="2" t="b">
        <v>0</v>
      </c>
    </row>
    <row r="23" spans="1:16" x14ac:dyDescent="0.2">
      <c r="A23" s="1">
        <v>14.84</v>
      </c>
      <c r="B23" s="2">
        <v>136.42707799999999</v>
      </c>
      <c r="C23" s="2">
        <v>162.374405</v>
      </c>
      <c r="D23" s="2">
        <v>149.089325</v>
      </c>
      <c r="E23" s="2">
        <v>136.42707799999999</v>
      </c>
      <c r="F23" s="2">
        <v>149.089325</v>
      </c>
      <c r="G23" s="2">
        <v>162.374405</v>
      </c>
      <c r="H23" s="2">
        <v>83.1528000000026</v>
      </c>
      <c r="I23" s="2">
        <v>265.51970000000603</v>
      </c>
      <c r="J23" s="2">
        <v>-7.0556499999993303</v>
      </c>
      <c r="K23" s="2">
        <v>278.32513618582198</v>
      </c>
      <c r="L23" s="2">
        <v>5.0650088791729999</v>
      </c>
      <c r="M23" s="2">
        <v>72.552309561956207</v>
      </c>
      <c r="N23" s="2" t="b">
        <v>0</v>
      </c>
      <c r="O23" s="2" t="b">
        <v>0</v>
      </c>
      <c r="P23" s="2" t="b">
        <v>0</v>
      </c>
    </row>
    <row r="24" spans="1:16" x14ac:dyDescent="0.2">
      <c r="A24" s="1">
        <v>14.85</v>
      </c>
      <c r="B24" s="2">
        <v>137.31596400000001</v>
      </c>
      <c r="C24" s="2">
        <v>164.54145800000001</v>
      </c>
      <c r="D24" s="2">
        <v>149.014893</v>
      </c>
      <c r="E24" s="2">
        <v>137.31596400000001</v>
      </c>
      <c r="F24" s="2">
        <v>149.014893</v>
      </c>
      <c r="G24" s="2">
        <v>164.54145800000001</v>
      </c>
      <c r="H24" s="2">
        <v>89.232650000000802</v>
      </c>
      <c r="I24" s="2">
        <v>164.67210000000301</v>
      </c>
      <c r="J24" s="2">
        <v>-5.6007500000005201</v>
      </c>
      <c r="K24" s="2">
        <v>187.378586676803</v>
      </c>
      <c r="L24" s="2">
        <v>5.6358615348193304</v>
      </c>
      <c r="M24" s="2">
        <v>61.5003790390559</v>
      </c>
      <c r="N24" s="2" t="b">
        <v>0</v>
      </c>
      <c r="O24" s="2" t="b">
        <v>0</v>
      </c>
      <c r="P24" s="2" t="b">
        <v>0</v>
      </c>
    </row>
    <row r="25" spans="1:16" x14ac:dyDescent="0.2">
      <c r="A25" s="1">
        <v>14.86</v>
      </c>
      <c r="B25" s="2">
        <v>138.21173099999999</v>
      </c>
      <c r="C25" s="2">
        <v>165.66784699999999</v>
      </c>
      <c r="D25" s="2">
        <v>148.97730999999999</v>
      </c>
      <c r="E25" s="2">
        <v>138.21173099999999</v>
      </c>
      <c r="F25" s="2">
        <v>148.97730999999999</v>
      </c>
      <c r="G25" s="2">
        <v>165.66784699999999</v>
      </c>
      <c r="H25" s="2">
        <v>93.136600000001593</v>
      </c>
      <c r="I25" s="2">
        <v>63.349900000001099</v>
      </c>
      <c r="J25" s="2">
        <v>1.5601999999998999</v>
      </c>
      <c r="K25" s="2">
        <v>112.650212221773</v>
      </c>
      <c r="L25" s="2">
        <v>6.39614348739733</v>
      </c>
      <c r="M25" s="2">
        <v>34.219119987877797</v>
      </c>
      <c r="N25" s="2" t="b">
        <v>0</v>
      </c>
      <c r="O25" s="2" t="b">
        <v>0</v>
      </c>
      <c r="P25" s="2" t="b">
        <v>0</v>
      </c>
    </row>
    <row r="26" spans="1:16" x14ac:dyDescent="0.2">
      <c r="A26" s="1">
        <v>14.87</v>
      </c>
      <c r="B26" s="2">
        <v>139.178696</v>
      </c>
      <c r="C26" s="2">
        <v>165.80845600000001</v>
      </c>
      <c r="D26" s="2">
        <v>149.046097</v>
      </c>
      <c r="E26" s="2">
        <v>139.178696</v>
      </c>
      <c r="F26" s="2">
        <v>149.046097</v>
      </c>
      <c r="G26" s="2">
        <v>165.80845600000001</v>
      </c>
      <c r="H26" s="2">
        <v>94.831099999993995</v>
      </c>
      <c r="I26" s="2">
        <v>-36.263299999987801</v>
      </c>
      <c r="J26" s="2">
        <v>9.0141499999990593</v>
      </c>
      <c r="K26" s="2">
        <v>101.92752010286701</v>
      </c>
      <c r="L26" s="2">
        <v>7.2051623777859897</v>
      </c>
      <c r="M26" s="2">
        <v>-20.840971785700098</v>
      </c>
      <c r="N26" s="2" t="b">
        <v>0</v>
      </c>
      <c r="O26" s="2" t="b">
        <v>0</v>
      </c>
      <c r="P26" s="2" t="b">
        <v>0</v>
      </c>
    </row>
    <row r="34" spans="2:3" x14ac:dyDescent="0.2">
      <c r="B34" t="s">
        <v>16</v>
      </c>
      <c r="C34">
        <f>MIN(ABS(L13+L16), ABS(L13-L16))</f>
        <v>0.70672792416513985</v>
      </c>
    </row>
    <row r="35" spans="2:3" x14ac:dyDescent="0.2">
      <c r="B35" t="s">
        <v>17</v>
      </c>
      <c r="C35">
        <f>I16/I13</f>
        <v>-0.38948834061625931</v>
      </c>
    </row>
    <row r="36" spans="2:3" x14ac:dyDescent="0.2">
      <c r="B36" t="s">
        <v>20</v>
      </c>
      <c r="C36">
        <f>ABS(M13+M16)</f>
        <v>0.93165475684570254</v>
      </c>
    </row>
  </sheetData>
  <conditionalFormatting sqref="N3:P26">
    <cfRule type="containsText" dxfId="9" priority="1" operator="containsText" text="TRUE">
      <formula>NOT(ISERROR(SEARCH("TRUE",N3)))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B2DE1-CDF1-9641-80AB-736771F27C78}">
  <dimension ref="A1:P36"/>
  <sheetViews>
    <sheetView workbookViewId="0">
      <selection activeCell="C34" sqref="C34:C36"/>
    </sheetView>
  </sheetViews>
  <sheetFormatPr baseColWidth="10" defaultRowHeight="16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>
        <v>19.34</v>
      </c>
      <c r="B2" s="2">
        <v>125.371994</v>
      </c>
      <c r="C2" s="2">
        <v>310.28164700000002</v>
      </c>
      <c r="D2" s="2">
        <v>134.51907299999999</v>
      </c>
      <c r="E2" s="2">
        <v>125.371994</v>
      </c>
      <c r="F2" s="2">
        <v>134.51907299999999</v>
      </c>
      <c r="G2" s="2">
        <v>310.28164700000002</v>
      </c>
      <c r="H2" s="2">
        <v>83.744049999986601</v>
      </c>
      <c r="I2" s="2">
        <v>-1382.48139999978</v>
      </c>
      <c r="J2" s="2">
        <v>79.314399999987501</v>
      </c>
      <c r="K2" s="2">
        <v>1387.2846360077399</v>
      </c>
      <c r="L2" s="2">
        <v>0.827095367219149</v>
      </c>
      <c r="M2" s="2">
        <v>-85.230781822051796</v>
      </c>
      <c r="N2" s="2" t="b">
        <v>0</v>
      </c>
      <c r="O2" s="2" t="b">
        <v>0</v>
      </c>
      <c r="P2" s="2" t="b">
        <v>0</v>
      </c>
    </row>
    <row r="3" spans="1:16" x14ac:dyDescent="0.2">
      <c r="A3" s="1">
        <v>19.350000000000001</v>
      </c>
      <c r="B3" s="2">
        <v>126.255737</v>
      </c>
      <c r="C3" s="2">
        <v>295.96475199999998</v>
      </c>
      <c r="D3" s="2">
        <v>135.33126799999999</v>
      </c>
      <c r="E3" s="2">
        <v>126.255737</v>
      </c>
      <c r="F3" s="2">
        <v>135.33126799999999</v>
      </c>
      <c r="G3" s="2">
        <v>295.96475199999998</v>
      </c>
      <c r="H3" s="2">
        <v>90.826800000002606</v>
      </c>
      <c r="I3" s="2">
        <v>-1476.72730000005</v>
      </c>
      <c r="J3" s="2">
        <v>82.173200000002893</v>
      </c>
      <c r="K3" s="2">
        <v>1481.79804999262</v>
      </c>
      <c r="L3" s="2">
        <v>0.72182762457147498</v>
      </c>
      <c r="M3" s="2">
        <v>-85.258637667945095</v>
      </c>
      <c r="N3" s="2" t="b">
        <v>0</v>
      </c>
      <c r="O3" s="2" t="b">
        <v>0</v>
      </c>
      <c r="P3" s="2" t="b">
        <v>0</v>
      </c>
    </row>
    <row r="4" spans="1:16" x14ac:dyDescent="0.2">
      <c r="A4" s="1">
        <v>19.36</v>
      </c>
      <c r="B4" s="2">
        <v>127.18853</v>
      </c>
      <c r="C4" s="2">
        <v>280.74710099999999</v>
      </c>
      <c r="D4" s="2">
        <v>136.16253699999999</v>
      </c>
      <c r="E4" s="2">
        <v>127.18853</v>
      </c>
      <c r="F4" s="2">
        <v>136.16253699999999</v>
      </c>
      <c r="G4" s="2">
        <v>280.74710099999999</v>
      </c>
      <c r="H4" s="2">
        <v>92.861200000002995</v>
      </c>
      <c r="I4" s="2">
        <v>-1576.42670000001</v>
      </c>
      <c r="J4" s="2">
        <v>84.394100000002297</v>
      </c>
      <c r="K4" s="2">
        <v>1581.41288316909</v>
      </c>
      <c r="L4" s="2">
        <v>0.56047211407953601</v>
      </c>
      <c r="M4" s="2">
        <v>-85.4489324167196</v>
      </c>
      <c r="N4" s="2" t="b">
        <v>0</v>
      </c>
      <c r="O4" s="2" t="b">
        <v>0</v>
      </c>
      <c r="P4" s="2" t="b">
        <v>0</v>
      </c>
    </row>
    <row r="5" spans="1:16" x14ac:dyDescent="0.2">
      <c r="A5" s="1">
        <v>19.37</v>
      </c>
      <c r="B5" s="2">
        <v>128.11296100000001</v>
      </c>
      <c r="C5" s="2">
        <v>264.436218</v>
      </c>
      <c r="D5" s="2">
        <v>137.01915</v>
      </c>
      <c r="E5" s="2">
        <v>128.11296100000001</v>
      </c>
      <c r="F5" s="2">
        <v>137.01915</v>
      </c>
      <c r="G5" s="2">
        <v>264.436218</v>
      </c>
      <c r="H5" s="2">
        <v>99.358750000004903</v>
      </c>
      <c r="I5" s="2">
        <v>-1672.88970000005</v>
      </c>
      <c r="J5" s="2">
        <v>88.571150000004295</v>
      </c>
      <c r="K5" s="2">
        <v>1678.1766766881699</v>
      </c>
      <c r="L5" s="2">
        <v>0.50694838193838698</v>
      </c>
      <c r="M5" s="2">
        <v>-85.450783860602598</v>
      </c>
      <c r="N5" s="2" t="b">
        <v>0</v>
      </c>
      <c r="O5" s="2" t="b">
        <v>0</v>
      </c>
      <c r="P5" s="2" t="b">
        <v>0</v>
      </c>
    </row>
    <row r="6" spans="1:16" x14ac:dyDescent="0.2">
      <c r="A6" s="1">
        <v>19.38</v>
      </c>
      <c r="B6" s="2">
        <v>129.17570499999999</v>
      </c>
      <c r="C6" s="2">
        <v>247.28930700000001</v>
      </c>
      <c r="D6" s="2">
        <v>137.93396000000001</v>
      </c>
      <c r="E6" s="2">
        <v>129.17570499999999</v>
      </c>
      <c r="F6" s="2">
        <v>137.93396000000001</v>
      </c>
      <c r="G6" s="2">
        <v>247.28930700000001</v>
      </c>
      <c r="H6" s="2">
        <v>106.910700000001</v>
      </c>
      <c r="I6" s="2">
        <v>-1767.1447500000199</v>
      </c>
      <c r="J6" s="2">
        <v>92.1089000000011</v>
      </c>
      <c r="K6" s="2">
        <v>1772.7702938300599</v>
      </c>
      <c r="L6" s="2">
        <v>0.34229419358982899</v>
      </c>
      <c r="M6" s="2">
        <v>-85.434287440342899</v>
      </c>
      <c r="N6" s="2" t="b">
        <v>0</v>
      </c>
      <c r="O6" s="2" t="b">
        <v>0</v>
      </c>
      <c r="P6" s="2" t="b">
        <v>0</v>
      </c>
    </row>
    <row r="7" spans="1:16" x14ac:dyDescent="0.2">
      <c r="A7" s="1">
        <v>19.39</v>
      </c>
      <c r="B7" s="2">
        <v>130.25117499999999</v>
      </c>
      <c r="C7" s="2">
        <v>229.093323</v>
      </c>
      <c r="D7" s="2">
        <v>138.86132799999999</v>
      </c>
      <c r="E7" s="2">
        <v>130.25117499999999</v>
      </c>
      <c r="F7" s="2">
        <v>138.86132799999999</v>
      </c>
      <c r="G7" s="2">
        <v>229.093323</v>
      </c>
      <c r="H7" s="2">
        <v>108.04140000000299</v>
      </c>
      <c r="I7" s="2">
        <v>-1869.3153500000601</v>
      </c>
      <c r="J7" s="2">
        <v>95.453650000002199</v>
      </c>
      <c r="K7" s="2">
        <v>1874.86645421964</v>
      </c>
      <c r="L7" s="2">
        <v>0.348721571927189</v>
      </c>
      <c r="M7" s="2">
        <v>-85.589890583375706</v>
      </c>
      <c r="N7" s="2" t="b">
        <v>0</v>
      </c>
      <c r="O7" s="2" t="b">
        <v>0</v>
      </c>
      <c r="P7" s="2" t="b">
        <v>0</v>
      </c>
    </row>
    <row r="8" spans="1:16" x14ac:dyDescent="0.2">
      <c r="A8" s="1">
        <v>19.399999999999999</v>
      </c>
      <c r="B8" s="2">
        <v>131.336533</v>
      </c>
      <c r="C8" s="2">
        <v>209.90299999999999</v>
      </c>
      <c r="D8" s="2">
        <v>139.84303299999999</v>
      </c>
      <c r="E8" s="2">
        <v>131.336533</v>
      </c>
      <c r="F8" s="2">
        <v>139.84303299999999</v>
      </c>
      <c r="G8" s="2">
        <v>209.90299999999999</v>
      </c>
      <c r="H8" s="2">
        <v>110.752100000002</v>
      </c>
      <c r="I8" s="2">
        <v>-1968.3472000000199</v>
      </c>
      <c r="J8" s="2">
        <v>99.066950000003104</v>
      </c>
      <c r="K8" s="2">
        <v>1973.94807124824</v>
      </c>
      <c r="L8" s="2">
        <v>0.44531025370025501</v>
      </c>
      <c r="M8" s="2">
        <v>-85.682818519621605</v>
      </c>
      <c r="N8" s="2" t="b">
        <v>0</v>
      </c>
      <c r="O8" s="2" t="b">
        <v>0</v>
      </c>
      <c r="P8" s="2" t="b">
        <v>0</v>
      </c>
    </row>
    <row r="9" spans="1:16" x14ac:dyDescent="0.2">
      <c r="A9" s="1">
        <v>19.41</v>
      </c>
      <c r="B9" s="2">
        <v>132.466217</v>
      </c>
      <c r="C9" s="2">
        <v>189.72637900000001</v>
      </c>
      <c r="D9" s="2">
        <v>140.84266700000001</v>
      </c>
      <c r="E9" s="2">
        <v>132.466217</v>
      </c>
      <c r="F9" s="2">
        <v>140.84266700000001</v>
      </c>
      <c r="G9" s="2">
        <v>189.72637900000001</v>
      </c>
      <c r="H9" s="2">
        <v>117.231749999982</v>
      </c>
      <c r="I9" s="2">
        <v>-2064.2883499996801</v>
      </c>
      <c r="J9" s="2">
        <v>101.74329999998599</v>
      </c>
      <c r="K9" s="2">
        <v>2070.1162707073599</v>
      </c>
      <c r="L9" s="2">
        <v>0.46947396739595898</v>
      </c>
      <c r="M9" s="2">
        <v>-85.699697383844494</v>
      </c>
      <c r="N9" s="2" t="b">
        <v>0</v>
      </c>
      <c r="O9" s="2" t="b">
        <v>0</v>
      </c>
      <c r="P9" s="2" t="b">
        <v>0</v>
      </c>
    </row>
    <row r="10" spans="1:16" x14ac:dyDescent="0.2">
      <c r="A10" s="1">
        <v>19.420000000000002</v>
      </c>
      <c r="B10" s="2">
        <v>133.68116800000001</v>
      </c>
      <c r="C10" s="2">
        <v>168.617233</v>
      </c>
      <c r="D10" s="2">
        <v>141.87789900000001</v>
      </c>
      <c r="E10" s="2">
        <v>133.68116800000001</v>
      </c>
      <c r="F10" s="2">
        <v>141.87789900000001</v>
      </c>
      <c r="G10" s="2">
        <v>168.617233</v>
      </c>
      <c r="H10" s="2">
        <v>124.181350000004</v>
      </c>
      <c r="I10" s="2">
        <v>-2160.26840000006</v>
      </c>
      <c r="J10" s="2">
        <v>104.95450000000299</v>
      </c>
      <c r="K10" s="2">
        <v>2166.3785483605802</v>
      </c>
      <c r="L10" s="2">
        <v>0.45221362590408498</v>
      </c>
      <c r="M10" s="2">
        <v>-85.695740340701505</v>
      </c>
      <c r="N10" s="2" t="b">
        <v>0</v>
      </c>
      <c r="O10" s="2" t="b">
        <v>0</v>
      </c>
      <c r="P10" s="2" t="b">
        <v>0</v>
      </c>
    </row>
    <row r="11" spans="1:16" x14ac:dyDescent="0.2">
      <c r="A11" s="1">
        <v>19.43</v>
      </c>
      <c r="B11" s="2">
        <v>134.94984400000001</v>
      </c>
      <c r="C11" s="2">
        <v>146.52101099999999</v>
      </c>
      <c r="D11" s="2">
        <v>142.941757</v>
      </c>
      <c r="E11" s="2">
        <v>134.94984400000001</v>
      </c>
      <c r="F11" s="2">
        <v>142.941757</v>
      </c>
      <c r="G11" s="2">
        <v>146.52101099999999</v>
      </c>
      <c r="H11" s="2">
        <v>130.61065000000099</v>
      </c>
      <c r="I11" s="2">
        <v>-2257.69535000003</v>
      </c>
      <c r="J11" s="2">
        <v>109.032450000002</v>
      </c>
      <c r="K11" s="2">
        <v>2264.0970629498602</v>
      </c>
      <c r="L11" s="2">
        <v>0.512985069305122</v>
      </c>
      <c r="M11" s="2">
        <v>-85.690363990992495</v>
      </c>
      <c r="N11" s="2" t="b">
        <v>0</v>
      </c>
      <c r="O11" s="2" t="b">
        <v>0</v>
      </c>
      <c r="P11" s="2" t="b">
        <v>0</v>
      </c>
    </row>
    <row r="12" spans="1:16" x14ac:dyDescent="0.2">
      <c r="A12" s="1">
        <v>19.440000000000001</v>
      </c>
      <c r="B12" s="2">
        <v>136.29338100000001</v>
      </c>
      <c r="C12" s="2">
        <v>123.463326</v>
      </c>
      <c r="D12" s="2">
        <v>144.058548</v>
      </c>
      <c r="E12" s="2">
        <v>136.29338100000001</v>
      </c>
      <c r="F12" s="2">
        <v>144.058548</v>
      </c>
      <c r="G12" s="2">
        <v>123.463326</v>
      </c>
      <c r="H12" s="2">
        <v>119.907399999997</v>
      </c>
      <c r="I12" s="2">
        <v>-2204.4162500000102</v>
      </c>
      <c r="J12" s="2">
        <v>93.9689499999959</v>
      </c>
      <c r="K12" s="2">
        <v>2209.6739468534602</v>
      </c>
      <c r="L12" s="2">
        <v>0.65385995594830804</v>
      </c>
      <c r="M12" s="2">
        <v>-86.046721098664506</v>
      </c>
      <c r="N12" s="2" t="b">
        <v>1</v>
      </c>
      <c r="O12" s="2" t="b">
        <v>0</v>
      </c>
      <c r="P12" s="2" t="b">
        <v>0</v>
      </c>
    </row>
    <row r="13" spans="1:16" x14ac:dyDescent="0.2">
      <c r="A13" s="1">
        <v>19.45</v>
      </c>
      <c r="B13" s="2">
        <v>137.347992</v>
      </c>
      <c r="C13" s="2">
        <v>102.432686</v>
      </c>
      <c r="D13" s="2">
        <v>144.821136</v>
      </c>
      <c r="E13" s="2">
        <v>137.347992</v>
      </c>
      <c r="F13" s="2">
        <v>144.821136</v>
      </c>
      <c r="G13" s="2">
        <v>102.432686</v>
      </c>
      <c r="H13" s="2">
        <v>70.565000000012304</v>
      </c>
      <c r="I13" s="2">
        <v>-658.20505000052697</v>
      </c>
      <c r="J13" s="2">
        <v>25.7866000000176</v>
      </c>
      <c r="K13" s="2">
        <v>662.47887197310604</v>
      </c>
      <c r="L13" s="2">
        <v>1.2291121351329</v>
      </c>
      <c r="M13" s="2">
        <v>-83.488312004346994</v>
      </c>
      <c r="N13" s="2" t="b">
        <v>0</v>
      </c>
      <c r="O13" s="2" t="b">
        <v>1</v>
      </c>
      <c r="P13" s="2" t="b">
        <v>0</v>
      </c>
    </row>
    <row r="14" spans="1:16" x14ac:dyDescent="0.2">
      <c r="A14" s="1">
        <v>19.46</v>
      </c>
      <c r="B14" s="2">
        <v>137.70468099999999</v>
      </c>
      <c r="C14" s="2">
        <v>110.29922500000001</v>
      </c>
      <c r="D14" s="2">
        <v>144.57427999999999</v>
      </c>
      <c r="E14" s="2">
        <v>137.70468099999999</v>
      </c>
      <c r="F14" s="2">
        <v>144.57427999999999</v>
      </c>
      <c r="G14" s="2">
        <v>110.29922500000001</v>
      </c>
      <c r="H14" s="2">
        <v>3.7841999999882301</v>
      </c>
      <c r="I14" s="2">
        <v>778.031550000013</v>
      </c>
      <c r="J14" s="2">
        <v>-3.6651499999916299</v>
      </c>
      <c r="K14" s="2">
        <v>778.04938550813404</v>
      </c>
      <c r="L14" s="2">
        <v>0.17375042546700301</v>
      </c>
      <c r="M14" s="2">
        <v>89.612048334070394</v>
      </c>
      <c r="N14" s="2" t="b">
        <v>0</v>
      </c>
      <c r="O14" s="2" t="b">
        <v>0</v>
      </c>
      <c r="P14" s="2" t="b">
        <v>1</v>
      </c>
    </row>
    <row r="15" spans="1:16" x14ac:dyDescent="0.2">
      <c r="A15" s="1">
        <v>19.47</v>
      </c>
      <c r="B15" s="2">
        <v>137.423676</v>
      </c>
      <c r="C15" s="2">
        <v>117.993317</v>
      </c>
      <c r="D15" s="2">
        <v>144.74783300000001</v>
      </c>
      <c r="E15" s="2">
        <v>137.423676</v>
      </c>
      <c r="F15" s="2">
        <v>144.74783300000001</v>
      </c>
      <c r="G15" s="2">
        <v>117.993317</v>
      </c>
      <c r="H15" s="2">
        <v>-25.4531500000021</v>
      </c>
      <c r="I15" s="2">
        <v>719.55720000003203</v>
      </c>
      <c r="J15" s="2">
        <v>16.514600000000399</v>
      </c>
      <c r="K15" s="2">
        <v>720.19661130136399</v>
      </c>
      <c r="L15" s="2">
        <v>0.58718985886137998</v>
      </c>
      <c r="M15" s="2">
        <v>87.5854601121993</v>
      </c>
      <c r="N15" s="2" t="b">
        <v>0</v>
      </c>
      <c r="O15" s="2" t="b">
        <v>0</v>
      </c>
      <c r="P15" s="2" t="b">
        <v>0</v>
      </c>
    </row>
    <row r="16" spans="1:16" x14ac:dyDescent="0.2">
      <c r="A16" s="1">
        <v>19.48</v>
      </c>
      <c r="B16" s="2">
        <v>137.195618</v>
      </c>
      <c r="C16" s="2">
        <v>124.690369</v>
      </c>
      <c r="D16" s="2">
        <v>144.904572</v>
      </c>
      <c r="E16" s="2">
        <v>137.195618</v>
      </c>
      <c r="F16" s="2">
        <v>144.904572</v>
      </c>
      <c r="G16" s="2">
        <v>124.690369</v>
      </c>
      <c r="H16" s="2">
        <v>-8.6776999999947293</v>
      </c>
      <c r="I16" s="2">
        <v>606.98774999998898</v>
      </c>
      <c r="J16" s="2">
        <v>15.9172000000008</v>
      </c>
      <c r="K16" s="2">
        <v>607.25841977133496</v>
      </c>
      <c r="L16" s="2">
        <v>1.1390106158084301</v>
      </c>
      <c r="M16" s="2">
        <v>88.289248740788096</v>
      </c>
      <c r="N16" s="2" t="b">
        <v>0</v>
      </c>
      <c r="O16" s="2" t="b">
        <v>0</v>
      </c>
      <c r="P16" s="2" t="b">
        <v>0</v>
      </c>
    </row>
    <row r="17" spans="1:16" x14ac:dyDescent="0.2">
      <c r="A17" s="1">
        <v>19.489999999999998</v>
      </c>
      <c r="B17" s="2">
        <v>137.250122</v>
      </c>
      <c r="C17" s="2">
        <v>130.133072</v>
      </c>
      <c r="D17" s="2">
        <v>145.06617700000001</v>
      </c>
      <c r="E17" s="2">
        <v>137.250122</v>
      </c>
      <c r="F17" s="2">
        <v>145.06617700000001</v>
      </c>
      <c r="G17" s="2">
        <v>130.133072</v>
      </c>
      <c r="H17" s="2">
        <v>7.1739000000006898</v>
      </c>
      <c r="I17" s="2">
        <v>498.133850000027</v>
      </c>
      <c r="J17" s="2">
        <v>-0.70954999999412405</v>
      </c>
      <c r="K17" s="2">
        <v>498.186010259483</v>
      </c>
      <c r="L17" s="2">
        <v>1.43911929731689</v>
      </c>
      <c r="M17" s="2">
        <v>89.170883558885095</v>
      </c>
      <c r="N17" s="2" t="b">
        <v>0</v>
      </c>
      <c r="O17" s="2" t="b">
        <v>0</v>
      </c>
      <c r="P17" s="2" t="b">
        <v>0</v>
      </c>
    </row>
    <row r="18" spans="1:16" x14ac:dyDescent="0.2">
      <c r="A18" s="1">
        <v>19.5</v>
      </c>
      <c r="B18" s="2">
        <v>137.33909600000001</v>
      </c>
      <c r="C18" s="2">
        <v>134.65304599999999</v>
      </c>
      <c r="D18" s="2">
        <v>144.89038099999999</v>
      </c>
      <c r="E18" s="2">
        <v>137.33909600000001</v>
      </c>
      <c r="F18" s="2">
        <v>144.89038099999999</v>
      </c>
      <c r="G18" s="2">
        <v>134.65304599999999</v>
      </c>
      <c r="H18" s="2">
        <v>5.9997499999990396</v>
      </c>
      <c r="I18" s="2">
        <v>399.77264999993702</v>
      </c>
      <c r="J18" s="2">
        <v>-14.1624499999989</v>
      </c>
      <c r="K18" s="2">
        <v>400.06842374528497</v>
      </c>
      <c r="L18" s="2">
        <v>2.2191421065036301</v>
      </c>
      <c r="M18" s="2">
        <v>87.796682605157301</v>
      </c>
      <c r="N18" s="2" t="b">
        <v>0</v>
      </c>
      <c r="O18" s="2" t="b">
        <v>0</v>
      </c>
      <c r="P18" s="2" t="b">
        <v>0</v>
      </c>
    </row>
    <row r="19" spans="1:16" x14ac:dyDescent="0.2">
      <c r="A19" s="1">
        <v>19.510000000000002</v>
      </c>
      <c r="B19" s="2">
        <v>137.37011699999999</v>
      </c>
      <c r="C19" s="2">
        <v>138.128525</v>
      </c>
      <c r="D19" s="2">
        <v>144.782928</v>
      </c>
      <c r="E19" s="2">
        <v>137.37011699999999</v>
      </c>
      <c r="F19" s="2">
        <v>144.782928</v>
      </c>
      <c r="G19" s="2">
        <v>138.128525</v>
      </c>
      <c r="H19" s="2">
        <v>7.5577000000012102</v>
      </c>
      <c r="I19" s="2">
        <v>303.92224999999098</v>
      </c>
      <c r="J19" s="2">
        <v>-12.5091500000017</v>
      </c>
      <c r="K19" s="2">
        <v>304.27344890422103</v>
      </c>
      <c r="L19" s="2">
        <v>2.3970479714524902</v>
      </c>
      <c r="M19" s="2">
        <v>87.246887493752595</v>
      </c>
      <c r="N19" s="2" t="b">
        <v>0</v>
      </c>
      <c r="O19" s="2" t="b">
        <v>0</v>
      </c>
      <c r="P19" s="2" t="b">
        <v>0</v>
      </c>
    </row>
    <row r="20" spans="1:16" x14ac:dyDescent="0.2">
      <c r="A20" s="1">
        <v>19.52</v>
      </c>
      <c r="B20" s="2">
        <v>137.49025</v>
      </c>
      <c r="C20" s="2">
        <v>140.73149100000001</v>
      </c>
      <c r="D20" s="2">
        <v>144.640198</v>
      </c>
      <c r="E20" s="2">
        <v>137.49025</v>
      </c>
      <c r="F20" s="2">
        <v>144.640198</v>
      </c>
      <c r="G20" s="2">
        <v>140.73149100000001</v>
      </c>
      <c r="H20" s="2">
        <v>15.4746999999998</v>
      </c>
      <c r="I20" s="2">
        <v>214.95130000002101</v>
      </c>
      <c r="J20" s="2">
        <v>-14.060200000000799</v>
      </c>
      <c r="K20" s="2">
        <v>215.965777232942</v>
      </c>
      <c r="L20" s="2">
        <v>2.3623259939909298</v>
      </c>
      <c r="M20" s="2">
        <v>84.444329689914099</v>
      </c>
      <c r="N20" s="2" t="b">
        <v>0</v>
      </c>
      <c r="O20" s="2" t="b">
        <v>0</v>
      </c>
      <c r="P20" s="2" t="b">
        <v>0</v>
      </c>
    </row>
    <row r="21" spans="1:16" x14ac:dyDescent="0.2">
      <c r="A21" s="1">
        <v>19.53</v>
      </c>
      <c r="B21" s="2">
        <v>137.67961099999999</v>
      </c>
      <c r="C21" s="2">
        <v>142.42755099999999</v>
      </c>
      <c r="D21" s="2">
        <v>144.501724</v>
      </c>
      <c r="E21" s="2">
        <v>137.67961099999999</v>
      </c>
      <c r="F21" s="2">
        <v>144.501724</v>
      </c>
      <c r="G21" s="2">
        <v>142.42755099999999</v>
      </c>
      <c r="H21" s="2">
        <v>20.285800000000599</v>
      </c>
      <c r="I21" s="2">
        <v>116.295649999983</v>
      </c>
      <c r="J21" s="2">
        <v>-8.4243999999980606</v>
      </c>
      <c r="K21" s="2">
        <v>118.35185848105</v>
      </c>
      <c r="L21" s="2">
        <v>2.2940499030707899</v>
      </c>
      <c r="M21" s="2">
        <v>79.304171037689201</v>
      </c>
      <c r="N21" s="2" t="b">
        <v>0</v>
      </c>
      <c r="O21" s="2" t="b">
        <v>0</v>
      </c>
      <c r="P21" s="2" t="b">
        <v>0</v>
      </c>
    </row>
    <row r="22" spans="1:16" x14ac:dyDescent="0.2">
      <c r="A22" s="1">
        <v>19.54</v>
      </c>
      <c r="B22" s="2">
        <v>137.89596599999999</v>
      </c>
      <c r="C22" s="2">
        <v>143.05740399999999</v>
      </c>
      <c r="D22" s="2">
        <v>144.47171</v>
      </c>
      <c r="E22" s="2">
        <v>137.89596599999999</v>
      </c>
      <c r="F22" s="2">
        <v>144.47171</v>
      </c>
      <c r="G22" s="2">
        <v>143.05740399999999</v>
      </c>
      <c r="H22" s="2">
        <v>27.500949999998699</v>
      </c>
      <c r="I22" s="2">
        <v>13.879400000018</v>
      </c>
      <c r="J22" s="2">
        <v>0.590549999998075</v>
      </c>
      <c r="K22" s="2">
        <v>30.810529767685399</v>
      </c>
      <c r="L22" s="2">
        <v>2.2743107775951201</v>
      </c>
      <c r="M22" s="2">
        <v>26.774218953027201</v>
      </c>
      <c r="N22" s="2" t="b">
        <v>0</v>
      </c>
      <c r="O22" s="2" t="b">
        <v>0</v>
      </c>
      <c r="P22" s="2" t="b">
        <v>0</v>
      </c>
    </row>
    <row r="23" spans="1:16" x14ac:dyDescent="0.2">
      <c r="A23" s="1">
        <v>19.55</v>
      </c>
      <c r="B23" s="2">
        <v>138.22962999999999</v>
      </c>
      <c r="C23" s="2">
        <v>142.705139</v>
      </c>
      <c r="D23" s="2">
        <v>144.51353499999999</v>
      </c>
      <c r="E23" s="2">
        <v>138.22962999999999</v>
      </c>
      <c r="F23" s="2">
        <v>144.51353499999999</v>
      </c>
      <c r="G23" s="2">
        <v>142.705139</v>
      </c>
      <c r="H23" s="2">
        <v>35.545350000002102</v>
      </c>
      <c r="I23" s="2">
        <v>-86.579150000019595</v>
      </c>
      <c r="J23" s="2">
        <v>9.4436500000019805</v>
      </c>
      <c r="K23" s="2">
        <v>94.067016784158099</v>
      </c>
      <c r="L23" s="2">
        <v>2.3512134774642801</v>
      </c>
      <c r="M23" s="2">
        <v>-66.984423398592199</v>
      </c>
      <c r="N23" s="2" t="b">
        <v>0</v>
      </c>
      <c r="O23" s="2" t="b">
        <v>0</v>
      </c>
      <c r="P23" s="2" t="b">
        <v>0</v>
      </c>
    </row>
    <row r="24" spans="1:16" x14ac:dyDescent="0.2">
      <c r="A24" s="1">
        <v>19.559999999999999</v>
      </c>
      <c r="B24" s="2">
        <v>138.60687300000001</v>
      </c>
      <c r="C24" s="2">
        <v>141.32582099999999</v>
      </c>
      <c r="D24" s="2">
        <v>144.660583</v>
      </c>
      <c r="E24" s="2">
        <v>138.60687300000001</v>
      </c>
      <c r="F24" s="2">
        <v>144.660583</v>
      </c>
      <c r="G24" s="2">
        <v>141.32582099999999</v>
      </c>
      <c r="H24" s="2">
        <v>38.203400000001203</v>
      </c>
      <c r="I24" s="2">
        <v>-189.22039999998699</v>
      </c>
      <c r="J24" s="2">
        <v>17.4018499999993</v>
      </c>
      <c r="K24" s="2">
        <v>193.82126800518401</v>
      </c>
      <c r="L24" s="2">
        <v>2.5623140835871601</v>
      </c>
      <c r="M24" s="2">
        <v>-77.491084443309305</v>
      </c>
      <c r="N24" s="2" t="b">
        <v>0</v>
      </c>
      <c r="O24" s="2" t="b">
        <v>0</v>
      </c>
      <c r="P24" s="2" t="b">
        <v>0</v>
      </c>
    </row>
    <row r="25" spans="1:16" x14ac:dyDescent="0.2">
      <c r="N25" s="2"/>
      <c r="O25" s="2"/>
      <c r="P25" s="2"/>
    </row>
    <row r="34" spans="2:3" x14ac:dyDescent="0.2">
      <c r="B34" t="s">
        <v>16</v>
      </c>
      <c r="C34">
        <f>MIN(ABS(L12+L14), ABS(L12-L14))</f>
        <v>0.480109530481305</v>
      </c>
    </row>
    <row r="35" spans="2:3" x14ac:dyDescent="0.2">
      <c r="B35" t="s">
        <v>17</v>
      </c>
      <c r="C35">
        <f>I14/I12</f>
        <v>-0.35294221315961055</v>
      </c>
    </row>
    <row r="36" spans="2:3" x14ac:dyDescent="0.2">
      <c r="B36" t="s">
        <v>20</v>
      </c>
      <c r="C36">
        <f>ABS(M12+M14)</f>
        <v>3.5653272354058885</v>
      </c>
    </row>
  </sheetData>
  <conditionalFormatting sqref="N2:P25">
    <cfRule type="containsText" dxfId="8" priority="1" operator="containsText" text="TRUE">
      <formula>NOT(ISERROR(SEARCH("TRUE",N2)))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3555-EFCB-5A4C-AD20-73B295350F4C}">
  <dimension ref="A1:P36"/>
  <sheetViews>
    <sheetView workbookViewId="0">
      <selection activeCell="C34" sqref="C34:C36"/>
    </sheetView>
  </sheetViews>
  <sheetFormatPr baseColWidth="10" defaultRowHeight="16" x14ac:dyDescent="0.2"/>
  <sheetData>
    <row r="1" spans="1:16" x14ac:dyDescent="0.2">
      <c r="A1">
        <v>4</v>
      </c>
    </row>
    <row r="2" spans="1:1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spans="1:16" x14ac:dyDescent="0.2">
      <c r="A3" s="1">
        <v>22.71</v>
      </c>
      <c r="B3" s="2">
        <v>138.96225000000001</v>
      </c>
      <c r="C3" s="2">
        <v>298.031342</v>
      </c>
      <c r="D3" s="2">
        <v>170.29629499999999</v>
      </c>
      <c r="E3" s="2">
        <v>138.96225000000001</v>
      </c>
      <c r="F3" s="2">
        <v>170.29629499999999</v>
      </c>
      <c r="G3" s="2">
        <v>298.031342</v>
      </c>
      <c r="H3" s="2">
        <v>73.725150000002898</v>
      </c>
      <c r="I3" s="2">
        <v>-1213.0432000000401</v>
      </c>
      <c r="J3" s="2">
        <v>70.455950000001394</v>
      </c>
      <c r="K3" s="2">
        <v>1217.3221610154301</v>
      </c>
      <c r="L3" s="2">
        <v>3.20133581462715</v>
      </c>
      <c r="M3" s="2">
        <v>-85.194580268491805</v>
      </c>
      <c r="N3" s="2" t="b">
        <v>0</v>
      </c>
      <c r="O3" s="2" t="b">
        <v>0</v>
      </c>
      <c r="P3" s="2" t="b">
        <v>0</v>
      </c>
    </row>
    <row r="4" spans="1:16" x14ac:dyDescent="0.2">
      <c r="A4" s="1">
        <v>22.72</v>
      </c>
      <c r="B4" s="2">
        <v>139.72863799999999</v>
      </c>
      <c r="C4" s="2">
        <v>285.41943400000002</v>
      </c>
      <c r="D4" s="2">
        <v>171.02122499999999</v>
      </c>
      <c r="E4" s="2">
        <v>139.72863799999999</v>
      </c>
      <c r="F4" s="2">
        <v>171.02122499999999</v>
      </c>
      <c r="G4" s="2">
        <v>285.41943400000002</v>
      </c>
      <c r="H4" s="2">
        <v>74.874850000001103</v>
      </c>
      <c r="I4" s="2">
        <v>-1314.26090000001</v>
      </c>
      <c r="J4" s="2">
        <v>72.366350000000196</v>
      </c>
      <c r="K4" s="2">
        <v>1318.3796285758001</v>
      </c>
      <c r="L4" s="2">
        <v>3.1809294220803799</v>
      </c>
      <c r="M4" s="2">
        <v>-85.469854990121902</v>
      </c>
      <c r="N4" s="2" t="b">
        <v>0</v>
      </c>
      <c r="O4" s="2" t="b">
        <v>0</v>
      </c>
      <c r="P4" s="2" t="b">
        <v>0</v>
      </c>
    </row>
    <row r="5" spans="1:16" x14ac:dyDescent="0.2">
      <c r="A5" s="1">
        <v>22.73</v>
      </c>
      <c r="B5" s="2">
        <v>140.45974699999999</v>
      </c>
      <c r="C5" s="2">
        <v>271.74612400000001</v>
      </c>
      <c r="D5" s="2">
        <v>171.74362199999999</v>
      </c>
      <c r="E5" s="2">
        <v>140.45974699999999</v>
      </c>
      <c r="F5" s="2">
        <v>171.74362199999999</v>
      </c>
      <c r="G5" s="2">
        <v>271.74612400000001</v>
      </c>
      <c r="H5" s="2">
        <v>78.7239000000027</v>
      </c>
      <c r="I5" s="2">
        <v>-1414.79190000005</v>
      </c>
      <c r="J5" s="2">
        <v>73.2536500000042</v>
      </c>
      <c r="K5" s="2">
        <v>1418.8726757448301</v>
      </c>
      <c r="L5" s="2">
        <v>3.29041971579068</v>
      </c>
      <c r="M5" s="2">
        <v>-85.6534825699718</v>
      </c>
      <c r="N5" s="2" t="b">
        <v>0</v>
      </c>
      <c r="O5" s="2" t="b">
        <v>0</v>
      </c>
      <c r="P5" s="2" t="b">
        <v>0</v>
      </c>
    </row>
    <row r="6" spans="1:16" x14ac:dyDescent="0.2">
      <c r="A6" s="1">
        <v>22.74</v>
      </c>
      <c r="B6" s="2">
        <v>141.30311599999999</v>
      </c>
      <c r="C6" s="2">
        <v>257.12359600000002</v>
      </c>
      <c r="D6" s="2">
        <v>172.48629800000001</v>
      </c>
      <c r="E6" s="2">
        <v>141.30311599999999</v>
      </c>
      <c r="F6" s="2">
        <v>172.48629800000001</v>
      </c>
      <c r="G6" s="2">
        <v>257.12359600000002</v>
      </c>
      <c r="H6" s="2">
        <v>88.490300000002193</v>
      </c>
      <c r="I6" s="2">
        <v>-1508.96225000002</v>
      </c>
      <c r="J6" s="2">
        <v>78.231050000000295</v>
      </c>
      <c r="K6" s="2">
        <v>1513.57778204601</v>
      </c>
      <c r="L6" s="2">
        <v>3.3682490747751999</v>
      </c>
      <c r="M6" s="2">
        <v>-85.524345357596005</v>
      </c>
      <c r="N6" s="2" t="b">
        <v>0</v>
      </c>
      <c r="O6" s="2" t="b">
        <v>0</v>
      </c>
      <c r="P6" s="2" t="b">
        <v>0</v>
      </c>
    </row>
    <row r="7" spans="1:16" x14ac:dyDescent="0.2">
      <c r="A7" s="1">
        <v>22.75</v>
      </c>
      <c r="B7" s="2">
        <v>142.22955300000001</v>
      </c>
      <c r="C7" s="2">
        <v>241.566879</v>
      </c>
      <c r="D7" s="2">
        <v>173.308243</v>
      </c>
      <c r="E7" s="2">
        <v>142.22955300000001</v>
      </c>
      <c r="F7" s="2">
        <v>173.308243</v>
      </c>
      <c r="G7" s="2">
        <v>241.566879</v>
      </c>
      <c r="H7" s="2">
        <v>94.214599999985694</v>
      </c>
      <c r="I7" s="2">
        <v>-1604.97969999975</v>
      </c>
      <c r="J7" s="2">
        <v>82.865099999986299</v>
      </c>
      <c r="K7" s="2">
        <v>1609.87665771712</v>
      </c>
      <c r="L7" s="2">
        <v>3.3462893519701402</v>
      </c>
      <c r="M7" s="2">
        <v>-85.529926602026407</v>
      </c>
      <c r="N7" s="2" t="b">
        <v>0</v>
      </c>
      <c r="O7" s="2" t="b">
        <v>0</v>
      </c>
      <c r="P7" s="2" t="b">
        <v>0</v>
      </c>
    </row>
    <row r="8" spans="1:16" x14ac:dyDescent="0.2">
      <c r="A8" s="1">
        <v>22.76</v>
      </c>
      <c r="B8" s="2">
        <v>143.187408</v>
      </c>
      <c r="C8" s="2">
        <v>225.024002</v>
      </c>
      <c r="D8" s="2">
        <v>174.14359999999999</v>
      </c>
      <c r="E8" s="2">
        <v>143.187408</v>
      </c>
      <c r="F8" s="2">
        <v>174.14359999999999</v>
      </c>
      <c r="G8" s="2">
        <v>225.024002</v>
      </c>
      <c r="H8" s="2">
        <v>96.664450000002006</v>
      </c>
      <c r="I8" s="2">
        <v>-1700.7293500000501</v>
      </c>
      <c r="J8" s="2">
        <v>85.575850000002902</v>
      </c>
      <c r="K8" s="2">
        <v>1705.62233919137</v>
      </c>
      <c r="L8" s="2">
        <v>3.4279074338723499</v>
      </c>
      <c r="M8" s="2">
        <v>-85.659025861288598</v>
      </c>
      <c r="N8" s="2" t="b">
        <v>0</v>
      </c>
      <c r="O8" s="2" t="b">
        <v>0</v>
      </c>
      <c r="P8" s="2" t="b">
        <v>0</v>
      </c>
    </row>
    <row r="9" spans="1:16" x14ac:dyDescent="0.2">
      <c r="A9" s="1">
        <v>22.77</v>
      </c>
      <c r="B9" s="2">
        <v>144.16284200000001</v>
      </c>
      <c r="C9" s="2">
        <v>207.55229199999999</v>
      </c>
      <c r="D9" s="2">
        <v>175.01975999999999</v>
      </c>
      <c r="E9" s="2">
        <v>144.16284200000001</v>
      </c>
      <c r="F9" s="2">
        <v>175.01975999999999</v>
      </c>
      <c r="G9" s="2">
        <v>207.55229199999999</v>
      </c>
      <c r="H9" s="2">
        <v>102.338449999999</v>
      </c>
      <c r="I9" s="2">
        <v>-1799.94280000002</v>
      </c>
      <c r="J9" s="2">
        <v>88.961800000001006</v>
      </c>
      <c r="K9" s="2">
        <v>1805.0433356236999</v>
      </c>
      <c r="L9" s="2">
        <v>3.4610715930665998</v>
      </c>
      <c r="M9" s="2">
        <v>-85.6917189631273</v>
      </c>
      <c r="N9" s="2" t="b">
        <v>0</v>
      </c>
      <c r="O9" s="2" t="b">
        <v>0</v>
      </c>
      <c r="P9" s="2" t="b">
        <v>0</v>
      </c>
    </row>
    <row r="10" spans="1:16" x14ac:dyDescent="0.2">
      <c r="A10" s="1">
        <v>22.78</v>
      </c>
      <c r="B10" s="2">
        <v>145.23417699999999</v>
      </c>
      <c r="C10" s="2">
        <v>189.02514600000001</v>
      </c>
      <c r="D10" s="2">
        <v>175.92283599999999</v>
      </c>
      <c r="E10" s="2">
        <v>145.23417699999999</v>
      </c>
      <c r="F10" s="2">
        <v>175.92283599999999</v>
      </c>
      <c r="G10" s="2">
        <v>189.02514600000001</v>
      </c>
      <c r="H10" s="2">
        <v>107.498150000002</v>
      </c>
      <c r="I10" s="2">
        <v>-1901.93560000006</v>
      </c>
      <c r="J10" s="2">
        <v>92.842850000004603</v>
      </c>
      <c r="K10" s="2">
        <v>1907.2322023280601</v>
      </c>
      <c r="L10" s="2">
        <v>3.5250633211400002</v>
      </c>
      <c r="M10" s="2">
        <v>-85.728945760851701</v>
      </c>
      <c r="N10" s="2" t="b">
        <v>0</v>
      </c>
      <c r="O10" s="2" t="b">
        <v>0</v>
      </c>
      <c r="P10" s="2" t="b">
        <v>0</v>
      </c>
    </row>
    <row r="11" spans="1:16" x14ac:dyDescent="0.2">
      <c r="A11" s="1">
        <v>22.79</v>
      </c>
      <c r="B11" s="2">
        <v>146.312805</v>
      </c>
      <c r="C11" s="2">
        <v>169.51357999999999</v>
      </c>
      <c r="D11" s="2">
        <v>176.87661700000001</v>
      </c>
      <c r="E11" s="2">
        <v>146.312805</v>
      </c>
      <c r="F11" s="2">
        <v>176.87661700000001</v>
      </c>
      <c r="G11" s="2">
        <v>169.51357999999999</v>
      </c>
      <c r="H11" s="2">
        <v>111.553950000002</v>
      </c>
      <c r="I11" s="2">
        <v>-1998.1773000000301</v>
      </c>
      <c r="J11" s="2">
        <v>96.187600000002902</v>
      </c>
      <c r="K11" s="2">
        <v>2003.5989769386899</v>
      </c>
      <c r="L11" s="2">
        <v>3.56604298313666</v>
      </c>
      <c r="M11" s="2">
        <v>-85.784034693487598</v>
      </c>
      <c r="N11" s="2" t="b">
        <v>0</v>
      </c>
      <c r="O11" s="2" t="b">
        <v>0</v>
      </c>
      <c r="P11" s="2" t="b">
        <v>0</v>
      </c>
    </row>
    <row r="12" spans="1:16" x14ac:dyDescent="0.2">
      <c r="A12" s="1">
        <v>22.8</v>
      </c>
      <c r="B12" s="2">
        <v>147.46525600000001</v>
      </c>
      <c r="C12" s="2">
        <v>149.0616</v>
      </c>
      <c r="D12" s="2">
        <v>177.846588</v>
      </c>
      <c r="E12" s="2">
        <v>147.46525600000001</v>
      </c>
      <c r="F12" s="2">
        <v>177.846588</v>
      </c>
      <c r="G12" s="2">
        <v>149.0616</v>
      </c>
      <c r="H12" s="2">
        <v>119.196350000005</v>
      </c>
      <c r="I12" s="2">
        <v>-2094.7307500000602</v>
      </c>
      <c r="J12" s="2">
        <v>100.209050000003</v>
      </c>
      <c r="K12" s="2">
        <v>2100.5110184312398</v>
      </c>
      <c r="L12" s="2">
        <v>3.5197143887790201</v>
      </c>
      <c r="M12" s="2">
        <v>-85.748435280752403</v>
      </c>
      <c r="N12" s="2" t="b">
        <v>0</v>
      </c>
      <c r="O12" s="2" t="b">
        <v>0</v>
      </c>
      <c r="P12" s="2" t="b">
        <v>0</v>
      </c>
    </row>
    <row r="13" spans="1:16" x14ac:dyDescent="0.2">
      <c r="A13" s="1">
        <v>22.81</v>
      </c>
      <c r="B13" s="2">
        <v>148.696732</v>
      </c>
      <c r="C13" s="2">
        <v>127.618965</v>
      </c>
      <c r="D13" s="2">
        <v>178.880798</v>
      </c>
      <c r="E13" s="2">
        <v>148.696732</v>
      </c>
      <c r="F13" s="2">
        <v>178.880798</v>
      </c>
      <c r="G13" s="2">
        <v>127.618965</v>
      </c>
      <c r="H13" s="2">
        <v>127.227750000001</v>
      </c>
      <c r="I13" s="2">
        <v>-2171.15825000004</v>
      </c>
      <c r="J13" s="2">
        <v>87.031550000007002</v>
      </c>
      <c r="K13" s="2">
        <v>2176.6234257695301</v>
      </c>
      <c r="L13" s="2">
        <v>3.5945564970125399</v>
      </c>
      <c r="M13" s="2">
        <v>-85.938944166587504</v>
      </c>
      <c r="N13" s="2" t="b">
        <v>1</v>
      </c>
      <c r="O13" s="2" t="b">
        <v>0</v>
      </c>
      <c r="P13" s="2" t="b">
        <v>0</v>
      </c>
    </row>
    <row r="14" spans="1:16" x14ac:dyDescent="0.2">
      <c r="A14" s="1">
        <v>22.82</v>
      </c>
      <c r="B14" s="2">
        <v>150.00981100000001</v>
      </c>
      <c r="C14" s="2">
        <v>105.638435</v>
      </c>
      <c r="D14" s="2">
        <v>179.587219</v>
      </c>
      <c r="E14" s="2">
        <v>150.00981100000001</v>
      </c>
      <c r="F14" s="2">
        <v>179.587219</v>
      </c>
      <c r="G14" s="2">
        <v>105.638435</v>
      </c>
      <c r="H14" s="2">
        <v>99.301899999991306</v>
      </c>
      <c r="I14" s="2">
        <v>-928.51029999956995</v>
      </c>
      <c r="J14" s="2">
        <v>35.124199999987503</v>
      </c>
      <c r="K14" s="2">
        <v>934.46559806904497</v>
      </c>
      <c r="L14" s="2">
        <v>3.84363299584466</v>
      </c>
      <c r="M14" s="2">
        <v>-83.527998077727204</v>
      </c>
      <c r="N14" s="2" t="b">
        <v>0</v>
      </c>
      <c r="O14" s="2" t="b">
        <v>1</v>
      </c>
      <c r="P14" s="2" t="b">
        <v>0</v>
      </c>
    </row>
    <row r="15" spans="1:16" x14ac:dyDescent="0.2">
      <c r="A15" s="1">
        <v>22.83</v>
      </c>
      <c r="B15" s="2">
        <v>150.68277</v>
      </c>
      <c r="C15" s="2">
        <v>109.048759</v>
      </c>
      <c r="D15" s="2">
        <v>179.583282</v>
      </c>
      <c r="E15" s="2">
        <v>150.68277</v>
      </c>
      <c r="F15" s="2">
        <v>179.583282</v>
      </c>
      <c r="G15" s="2">
        <v>109.048759</v>
      </c>
      <c r="H15" s="2">
        <v>-12.9188499999727</v>
      </c>
      <c r="I15" s="2">
        <v>573.31199999992998</v>
      </c>
      <c r="J15" s="2">
        <v>-37.119299999989401</v>
      </c>
      <c r="K15" s="2">
        <v>574.65762716745598</v>
      </c>
      <c r="L15" s="2">
        <v>2.9486152169954201</v>
      </c>
      <c r="M15" s="2">
        <v>86.078247353785898</v>
      </c>
      <c r="N15" s="2" t="b">
        <v>0</v>
      </c>
      <c r="O15" s="2" t="b">
        <v>0</v>
      </c>
      <c r="P15" s="2" t="b">
        <v>0</v>
      </c>
    </row>
    <row r="16" spans="1:16" x14ac:dyDescent="0.2">
      <c r="A16" s="1">
        <v>22.84</v>
      </c>
      <c r="B16" s="2">
        <v>149.75143399999999</v>
      </c>
      <c r="C16" s="2">
        <v>117.104675</v>
      </c>
      <c r="D16" s="2">
        <v>178.84483299999999</v>
      </c>
      <c r="E16" s="2">
        <v>149.75143399999999</v>
      </c>
      <c r="F16" s="2">
        <v>178.84483299999999</v>
      </c>
      <c r="G16" s="2">
        <v>117.104675</v>
      </c>
      <c r="H16" s="2">
        <v>-52.748099999992498</v>
      </c>
      <c r="I16" s="2">
        <v>766.89339999987999</v>
      </c>
      <c r="J16" s="2">
        <v>-61.363949999989899</v>
      </c>
      <c r="K16" s="2">
        <v>771.15068785328003</v>
      </c>
      <c r="L16" s="2">
        <v>4.6801830940854403</v>
      </c>
      <c r="M16" s="2">
        <v>83.976699699841802</v>
      </c>
      <c r="N16" s="2" t="b">
        <v>0</v>
      </c>
      <c r="O16" s="2" t="b">
        <v>0</v>
      </c>
      <c r="P16" s="2" t="b">
        <v>1</v>
      </c>
    </row>
    <row r="17" spans="1:16" x14ac:dyDescent="0.2">
      <c r="A17" s="1">
        <v>22.85</v>
      </c>
      <c r="B17" s="2">
        <v>149.62780799999999</v>
      </c>
      <c r="C17" s="2">
        <v>124.386627</v>
      </c>
      <c r="D17" s="2">
        <v>178.35600299999999</v>
      </c>
      <c r="E17" s="2">
        <v>149.62780799999999</v>
      </c>
      <c r="F17" s="2">
        <v>178.35600299999999</v>
      </c>
      <c r="G17" s="2">
        <v>124.386627</v>
      </c>
      <c r="H17" s="2">
        <v>8.1413500000080603</v>
      </c>
      <c r="I17" s="2">
        <v>691.66490000000204</v>
      </c>
      <c r="J17" s="2">
        <v>-35.753599999996403</v>
      </c>
      <c r="K17" s="2">
        <v>692.63622153681399</v>
      </c>
      <c r="L17" s="2">
        <v>5.0717687719436304</v>
      </c>
      <c r="M17" s="2">
        <v>86.965289231836195</v>
      </c>
      <c r="N17" s="2" t="b">
        <v>0</v>
      </c>
      <c r="O17" s="2" t="b">
        <v>0</v>
      </c>
      <c r="P17" s="2" t="b">
        <v>0</v>
      </c>
    </row>
    <row r="18" spans="1:16" x14ac:dyDescent="0.2">
      <c r="A18" s="1">
        <v>22.86</v>
      </c>
      <c r="B18" s="2">
        <v>149.91426100000001</v>
      </c>
      <c r="C18" s="2">
        <v>130.937973</v>
      </c>
      <c r="D18" s="2">
        <v>178.129761</v>
      </c>
      <c r="E18" s="2">
        <v>149.91426100000001</v>
      </c>
      <c r="F18" s="2">
        <v>178.129761</v>
      </c>
      <c r="G18" s="2">
        <v>130.937973</v>
      </c>
      <c r="H18" s="2">
        <v>35.214199999998499</v>
      </c>
      <c r="I18" s="2">
        <v>605.72815000003095</v>
      </c>
      <c r="J18" s="2">
        <v>-10.5369500000033</v>
      </c>
      <c r="K18" s="2">
        <v>606.84236742287703</v>
      </c>
      <c r="L18" s="2">
        <v>5.18780085532316</v>
      </c>
      <c r="M18" s="2">
        <v>86.527429044048404</v>
      </c>
      <c r="N18" s="2" t="b">
        <v>0</v>
      </c>
      <c r="O18" s="2" t="b">
        <v>0</v>
      </c>
      <c r="P18" s="2" t="b">
        <v>0</v>
      </c>
    </row>
    <row r="19" spans="1:16" x14ac:dyDescent="0.2">
      <c r="A19" s="1">
        <v>22.87</v>
      </c>
      <c r="B19" s="2">
        <v>150.33209199999999</v>
      </c>
      <c r="C19" s="2">
        <v>136.50119000000001</v>
      </c>
      <c r="D19" s="2">
        <v>178.145264</v>
      </c>
      <c r="E19" s="2">
        <v>150.33209199999999</v>
      </c>
      <c r="F19" s="2">
        <v>178.145264</v>
      </c>
      <c r="G19" s="2">
        <v>136.50119000000001</v>
      </c>
      <c r="H19" s="2">
        <v>26.667799999995601</v>
      </c>
      <c r="I19" s="2">
        <v>495.82594999998901</v>
      </c>
      <c r="J19" s="2">
        <v>-8.1108000000022002</v>
      </c>
      <c r="K19" s="2">
        <v>496.60882928807399</v>
      </c>
      <c r="L19" s="2">
        <v>5.0226509959040602</v>
      </c>
      <c r="M19" s="2">
        <v>86.7823790290348</v>
      </c>
      <c r="N19" s="2" t="b">
        <v>0</v>
      </c>
      <c r="O19" s="2" t="b">
        <v>0</v>
      </c>
      <c r="P19" s="2" t="b">
        <v>0</v>
      </c>
    </row>
    <row r="20" spans="1:16" x14ac:dyDescent="0.2">
      <c r="A20" s="1">
        <v>22.88</v>
      </c>
      <c r="B20" s="2">
        <v>150.44761700000001</v>
      </c>
      <c r="C20" s="2">
        <v>140.85449199999999</v>
      </c>
      <c r="D20" s="2">
        <v>177.967545</v>
      </c>
      <c r="E20" s="2">
        <v>150.44761700000001</v>
      </c>
      <c r="F20" s="2">
        <v>177.967545</v>
      </c>
      <c r="G20" s="2">
        <v>140.85449199999999</v>
      </c>
      <c r="H20" s="2">
        <v>18.329649999999699</v>
      </c>
      <c r="I20" s="2">
        <v>391.19110000002303</v>
      </c>
      <c r="J20" s="2">
        <v>-19.9584999999988</v>
      </c>
      <c r="K20" s="2">
        <v>392.12854335102998</v>
      </c>
      <c r="L20" s="2">
        <v>5.7741485723111099</v>
      </c>
      <c r="M20" s="2">
        <v>86.037379542381601</v>
      </c>
      <c r="N20" s="2" t="b">
        <v>0</v>
      </c>
      <c r="O20" s="2" t="b">
        <v>0</v>
      </c>
      <c r="P20" s="2" t="b">
        <v>0</v>
      </c>
    </row>
    <row r="21" spans="1:16" x14ac:dyDescent="0.2">
      <c r="A21" s="1">
        <v>22.89</v>
      </c>
      <c r="B21" s="2">
        <v>150.69868500000001</v>
      </c>
      <c r="C21" s="2">
        <v>144.32501199999999</v>
      </c>
      <c r="D21" s="2">
        <v>177.746094</v>
      </c>
      <c r="E21" s="2">
        <v>150.69868500000001</v>
      </c>
      <c r="F21" s="2">
        <v>177.746094</v>
      </c>
      <c r="G21" s="2">
        <v>144.32501199999999</v>
      </c>
      <c r="H21" s="2">
        <v>28.722350000000901</v>
      </c>
      <c r="I21" s="2">
        <v>297.355649999989</v>
      </c>
      <c r="J21" s="2">
        <v>-20.795450000001399</v>
      </c>
      <c r="K21" s="2">
        <v>299.46252973809698</v>
      </c>
      <c r="L21" s="2">
        <v>6.3455892273841297</v>
      </c>
      <c r="M21" s="2">
        <v>83.199494242276799</v>
      </c>
      <c r="N21" s="2" t="b">
        <v>0</v>
      </c>
      <c r="O21" s="2" t="b">
        <v>0</v>
      </c>
      <c r="P21" s="2" t="b">
        <v>0</v>
      </c>
    </row>
    <row r="22" spans="1:16" x14ac:dyDescent="0.2">
      <c r="A22" s="1">
        <v>22.9</v>
      </c>
      <c r="B22" s="2">
        <v>151.022064</v>
      </c>
      <c r="C22" s="2">
        <v>146.801605</v>
      </c>
      <c r="D22" s="2">
        <v>177.551636</v>
      </c>
      <c r="E22" s="2">
        <v>151.022064</v>
      </c>
      <c r="F22" s="2">
        <v>177.551636</v>
      </c>
      <c r="G22" s="2">
        <v>146.801605</v>
      </c>
      <c r="H22" s="2">
        <v>33.7440500000002</v>
      </c>
      <c r="I22" s="2">
        <v>200.628650000021</v>
      </c>
      <c r="J22" s="2">
        <v>-20.912949999999899</v>
      </c>
      <c r="K22" s="2">
        <v>204.518624063765</v>
      </c>
      <c r="L22" s="2">
        <v>6.8199494719357903</v>
      </c>
      <c r="M22" s="2">
        <v>78.807288053482694</v>
      </c>
      <c r="N22" s="2" t="b">
        <v>0</v>
      </c>
      <c r="O22" s="2" t="b">
        <v>0</v>
      </c>
      <c r="P22" s="2" t="b">
        <v>0</v>
      </c>
    </row>
    <row r="23" spans="1:16" x14ac:dyDescent="0.2">
      <c r="A23" s="1">
        <v>22.91</v>
      </c>
      <c r="B23" s="2">
        <v>151.37356600000001</v>
      </c>
      <c r="C23" s="2">
        <v>148.33758499999999</v>
      </c>
      <c r="D23" s="2">
        <v>177.32783499999999</v>
      </c>
      <c r="E23" s="2">
        <v>151.37356600000001</v>
      </c>
      <c r="F23" s="2">
        <v>177.32783499999999</v>
      </c>
      <c r="G23" s="2">
        <v>148.33758499999999</v>
      </c>
      <c r="H23" s="2">
        <v>37.350449999993501</v>
      </c>
      <c r="I23" s="2">
        <v>102.783999999984</v>
      </c>
      <c r="J23" s="2">
        <v>-19.877649999996699</v>
      </c>
      <c r="K23" s="2">
        <v>111.15182293026599</v>
      </c>
      <c r="L23" s="2">
        <v>7.1821928013958596</v>
      </c>
      <c r="M23" s="2">
        <v>67.625746384311498</v>
      </c>
      <c r="N23" s="2" t="b">
        <v>0</v>
      </c>
      <c r="O23" s="2" t="b">
        <v>0</v>
      </c>
      <c r="P23" s="2" t="b">
        <v>0</v>
      </c>
    </row>
    <row r="24" spans="1:16" x14ac:dyDescent="0.2">
      <c r="A24" s="1">
        <v>22.92</v>
      </c>
      <c r="B24" s="2">
        <v>151.76907299999999</v>
      </c>
      <c r="C24" s="2">
        <v>148.85728499999999</v>
      </c>
      <c r="D24" s="2">
        <v>177.15408300000001</v>
      </c>
      <c r="E24" s="2">
        <v>151.76907299999999</v>
      </c>
      <c r="F24" s="2">
        <v>177.15408300000001</v>
      </c>
      <c r="G24" s="2">
        <v>148.85728499999999</v>
      </c>
      <c r="H24" s="2">
        <v>40.084050000001298</v>
      </c>
      <c r="I24" s="2">
        <v>3.5736499999829898</v>
      </c>
      <c r="J24" s="2">
        <v>-13.301849999998</v>
      </c>
      <c r="K24" s="2">
        <v>42.3844458751961</v>
      </c>
      <c r="L24" s="2">
        <v>7.3870197260539703</v>
      </c>
      <c r="M24" s="2">
        <v>4.8366432459395297</v>
      </c>
      <c r="N24" s="2" t="b">
        <v>0</v>
      </c>
      <c r="O24" s="2" t="b">
        <v>0</v>
      </c>
      <c r="P24" s="2" t="b">
        <v>0</v>
      </c>
    </row>
    <row r="25" spans="1:16" x14ac:dyDescent="0.2">
      <c r="A25" s="1">
        <v>22.93</v>
      </c>
      <c r="B25" s="2">
        <v>152.17524700000001</v>
      </c>
      <c r="C25" s="2">
        <v>148.40905799999999</v>
      </c>
      <c r="D25" s="2">
        <v>177.06179800000001</v>
      </c>
      <c r="E25" s="2">
        <v>152.17524700000001</v>
      </c>
      <c r="F25" s="2">
        <v>177.06179800000001</v>
      </c>
      <c r="G25" s="2">
        <v>148.40905799999999</v>
      </c>
      <c r="H25" s="2">
        <v>46.537799999999201</v>
      </c>
      <c r="I25" s="2">
        <v>-92.079199999984695</v>
      </c>
      <c r="J25" s="2">
        <v>-9.3055500000009506</v>
      </c>
      <c r="K25" s="2">
        <v>103.59024646307</v>
      </c>
      <c r="L25" s="2">
        <v>7.6165449670332901</v>
      </c>
      <c r="M25" s="2">
        <v>-62.732725222928103</v>
      </c>
      <c r="N25" s="2" t="b">
        <v>0</v>
      </c>
      <c r="O25" s="2" t="b">
        <v>0</v>
      </c>
      <c r="P25" s="2" t="b">
        <v>0</v>
      </c>
    </row>
    <row r="26" spans="1:16" x14ac:dyDescent="0.2">
      <c r="A26" s="1">
        <v>22.94</v>
      </c>
      <c r="B26" s="2">
        <v>152.69982899999999</v>
      </c>
      <c r="C26" s="2">
        <v>147.01570100000001</v>
      </c>
      <c r="D26" s="2">
        <v>176.967972</v>
      </c>
      <c r="E26" s="2">
        <v>152.69982899999999</v>
      </c>
      <c r="F26" s="2">
        <v>176.967972</v>
      </c>
      <c r="G26" s="2">
        <v>147.01570100000001</v>
      </c>
      <c r="H26" s="2">
        <v>53.705600000000203</v>
      </c>
      <c r="I26" s="2">
        <v>-189.25630000002101</v>
      </c>
      <c r="J26" s="2">
        <v>-3.6712499999975998</v>
      </c>
      <c r="K26" s="2">
        <v>196.76309775367</v>
      </c>
      <c r="L26" s="2">
        <v>7.8747455897146903</v>
      </c>
      <c r="M26" s="2">
        <v>-74.122443394692297</v>
      </c>
      <c r="N26" s="2" t="b">
        <v>0</v>
      </c>
      <c r="O26" s="2" t="b">
        <v>0</v>
      </c>
      <c r="P26" s="2" t="b">
        <v>0</v>
      </c>
    </row>
    <row r="34" spans="2:3" x14ac:dyDescent="0.2">
      <c r="B34" t="s">
        <v>16</v>
      </c>
      <c r="C34">
        <f>MIN(ABS(L13+L16), ABS(L13-L16))</f>
        <v>1.0856265970729004</v>
      </c>
    </row>
    <row r="35" spans="2:3" x14ac:dyDescent="0.2">
      <c r="B35" t="s">
        <v>17</v>
      </c>
      <c r="C35">
        <f>I16/I13</f>
        <v>-0.35321856433075105</v>
      </c>
    </row>
    <row r="36" spans="2:3" x14ac:dyDescent="0.2">
      <c r="B36" t="s">
        <v>20</v>
      </c>
      <c r="C36">
        <f>ABS(M13+M16)</f>
        <v>1.9622444667457017</v>
      </c>
    </row>
  </sheetData>
  <conditionalFormatting sqref="N3:P26">
    <cfRule type="containsText" dxfId="7" priority="1" operator="containsText" text="TRUE">
      <formula>NOT(ISERROR(SEARCH("TRUE",N3)))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F928D-2611-F146-A319-926E45AD3D89}">
  <dimension ref="A1:P36"/>
  <sheetViews>
    <sheetView topLeftCell="A3" workbookViewId="0">
      <selection activeCell="C37" sqref="C37"/>
    </sheetView>
  </sheetViews>
  <sheetFormatPr baseColWidth="10" defaultRowHeight="16" x14ac:dyDescent="0.2"/>
  <sheetData>
    <row r="1" spans="1:16" x14ac:dyDescent="0.2">
      <c r="A1">
        <v>5</v>
      </c>
    </row>
    <row r="2" spans="1:1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spans="1:16" x14ac:dyDescent="0.2">
      <c r="A3" s="1">
        <v>26.61</v>
      </c>
      <c r="B3" s="2">
        <v>131.176346</v>
      </c>
      <c r="C3" s="2">
        <v>307.36910999999998</v>
      </c>
      <c r="D3" s="2">
        <v>134.293869</v>
      </c>
      <c r="E3" s="2">
        <v>131.176346</v>
      </c>
      <c r="F3" s="2">
        <v>134.293869</v>
      </c>
      <c r="G3" s="2">
        <v>307.36910999999998</v>
      </c>
      <c r="H3" s="2">
        <v>66.772449999999495</v>
      </c>
      <c r="I3" s="2">
        <v>-1297.1847500000099</v>
      </c>
      <c r="J3" s="2">
        <v>24.2347499999996</v>
      </c>
      <c r="K3" s="2">
        <v>1299.12823032184</v>
      </c>
      <c r="L3" s="2">
        <v>6.5227864296654401</v>
      </c>
      <c r="M3" s="2">
        <v>-86.865589666373396</v>
      </c>
      <c r="N3" s="2" t="b">
        <v>0</v>
      </c>
      <c r="O3" s="2" t="b">
        <v>0</v>
      </c>
      <c r="P3" s="2" t="b">
        <v>0</v>
      </c>
    </row>
    <row r="4" spans="1:16" x14ac:dyDescent="0.2">
      <c r="A4" s="1">
        <v>26.62</v>
      </c>
      <c r="B4" s="2">
        <v>131.88325499999999</v>
      </c>
      <c r="C4" s="2">
        <v>293.94833399999999</v>
      </c>
      <c r="D4" s="2">
        <v>134.55418399999999</v>
      </c>
      <c r="E4" s="2">
        <v>131.88325499999999</v>
      </c>
      <c r="F4" s="2">
        <v>134.55418399999999</v>
      </c>
      <c r="G4" s="2">
        <v>293.94833399999999</v>
      </c>
      <c r="H4" s="2">
        <v>71.169250000000801</v>
      </c>
      <c r="I4" s="2">
        <v>-1396.82160000005</v>
      </c>
      <c r="J4" s="2">
        <v>26.7761</v>
      </c>
      <c r="K4" s="2">
        <v>1398.88977546605</v>
      </c>
      <c r="L4" s="2">
        <v>6.6929148576975201</v>
      </c>
      <c r="M4" s="2">
        <v>-86.884031244057397</v>
      </c>
      <c r="N4" s="2" t="b">
        <v>0</v>
      </c>
      <c r="O4" s="2" t="b">
        <v>0</v>
      </c>
      <c r="P4" s="2" t="b">
        <v>0</v>
      </c>
    </row>
    <row r="5" spans="1:16" x14ac:dyDescent="0.2">
      <c r="A5" s="1">
        <v>26.63</v>
      </c>
      <c r="B5" s="2">
        <v>132.59973099999999</v>
      </c>
      <c r="C5" s="2">
        <v>279.43267800000001</v>
      </c>
      <c r="D5" s="2">
        <v>134.82939099999999</v>
      </c>
      <c r="E5" s="2">
        <v>132.59973099999999</v>
      </c>
      <c r="F5" s="2">
        <v>134.82939099999999</v>
      </c>
      <c r="G5" s="2">
        <v>279.43267800000001</v>
      </c>
      <c r="H5" s="2">
        <v>78.116600000000304</v>
      </c>
      <c r="I5" s="2">
        <v>-1495.19805000002</v>
      </c>
      <c r="J5" s="2">
        <v>30.371850000000499</v>
      </c>
      <c r="K5" s="2">
        <v>1497.5452785114201</v>
      </c>
      <c r="L5" s="2">
        <v>6.9378977712934002</v>
      </c>
      <c r="M5" s="2">
        <v>-86.791647507868802</v>
      </c>
      <c r="N5" s="2" t="b">
        <v>0</v>
      </c>
      <c r="O5" s="2" t="b">
        <v>0</v>
      </c>
      <c r="P5" s="2" t="b">
        <v>0</v>
      </c>
    </row>
    <row r="6" spans="1:16" x14ac:dyDescent="0.2">
      <c r="A6" s="1">
        <v>26.64</v>
      </c>
      <c r="B6" s="2">
        <v>133.44558699999999</v>
      </c>
      <c r="C6" s="2">
        <v>264.04437300000001</v>
      </c>
      <c r="D6" s="2">
        <v>135.161621</v>
      </c>
      <c r="E6" s="2">
        <v>133.44558699999999</v>
      </c>
      <c r="F6" s="2">
        <v>135.161621</v>
      </c>
      <c r="G6" s="2">
        <v>264.04437300000001</v>
      </c>
      <c r="H6" s="2">
        <v>85.300450000001604</v>
      </c>
      <c r="I6" s="2">
        <v>-1589.89105000005</v>
      </c>
      <c r="J6" s="2">
        <v>33.068100000002197</v>
      </c>
      <c r="K6" s="2">
        <v>1592.52102556861</v>
      </c>
      <c r="L6" s="2">
        <v>7.0893107512737998</v>
      </c>
      <c r="M6" s="2">
        <v>-86.706704611254494</v>
      </c>
      <c r="N6" s="2" t="b">
        <v>0</v>
      </c>
      <c r="O6" s="2" t="b">
        <v>0</v>
      </c>
      <c r="P6" s="2" t="b">
        <v>0</v>
      </c>
    </row>
    <row r="7" spans="1:16" x14ac:dyDescent="0.2">
      <c r="A7" s="1">
        <v>26.65</v>
      </c>
      <c r="B7" s="2">
        <v>134.30573999999999</v>
      </c>
      <c r="C7" s="2">
        <v>247.63485700000001</v>
      </c>
      <c r="D7" s="2">
        <v>135.49075300000001</v>
      </c>
      <c r="E7" s="2">
        <v>134.30573999999999</v>
      </c>
      <c r="F7" s="2">
        <v>135.49075300000001</v>
      </c>
      <c r="G7" s="2">
        <v>247.63485700000001</v>
      </c>
      <c r="H7" s="2">
        <v>89.539350000001804</v>
      </c>
      <c r="I7" s="2">
        <v>-1687.5214000000201</v>
      </c>
      <c r="J7" s="2">
        <v>34.856400000000598</v>
      </c>
      <c r="K7" s="2">
        <v>1690.25463740745</v>
      </c>
      <c r="L7" s="2">
        <v>7.2819032324711701</v>
      </c>
      <c r="M7" s="2">
        <v>-86.741191948055402</v>
      </c>
      <c r="N7" s="2" t="b">
        <v>0</v>
      </c>
      <c r="O7" s="2" t="b">
        <v>0</v>
      </c>
      <c r="P7" s="2" t="b">
        <v>0</v>
      </c>
    </row>
    <row r="8" spans="1:16" x14ac:dyDescent="0.2">
      <c r="A8" s="1">
        <v>26.66</v>
      </c>
      <c r="B8" s="2">
        <v>135.23637400000001</v>
      </c>
      <c r="C8" s="2">
        <v>230.29394500000001</v>
      </c>
      <c r="D8" s="2">
        <v>135.85874899999999</v>
      </c>
      <c r="E8" s="2">
        <v>135.23637400000001</v>
      </c>
      <c r="F8" s="2">
        <v>135.85874899999999</v>
      </c>
      <c r="G8" s="2">
        <v>230.29394500000001</v>
      </c>
      <c r="H8" s="2">
        <v>90.8531499999863</v>
      </c>
      <c r="I8" s="2">
        <v>-1788.2300999997201</v>
      </c>
      <c r="J8" s="2">
        <v>39.2883499999934</v>
      </c>
      <c r="K8" s="2">
        <v>1790.9675485210901</v>
      </c>
      <c r="L8" s="2">
        <v>7.4671768394530504</v>
      </c>
      <c r="M8" s="2">
        <v>-86.831730728807003</v>
      </c>
      <c r="N8" s="2" t="b">
        <v>0</v>
      </c>
      <c r="O8" s="2" t="b">
        <v>0</v>
      </c>
      <c r="P8" s="2" t="b">
        <v>0</v>
      </c>
    </row>
    <row r="9" spans="1:16" x14ac:dyDescent="0.2">
      <c r="A9" s="1">
        <v>26.67</v>
      </c>
      <c r="B9" s="2">
        <v>136.122803</v>
      </c>
      <c r="C9" s="2">
        <v>211.87025499999999</v>
      </c>
      <c r="D9" s="2">
        <v>136.27652</v>
      </c>
      <c r="E9" s="2">
        <v>136.122803</v>
      </c>
      <c r="F9" s="2">
        <v>136.27652</v>
      </c>
      <c r="G9" s="2">
        <v>211.87025499999999</v>
      </c>
      <c r="H9" s="2">
        <v>94.092550000003001</v>
      </c>
      <c r="I9" s="2">
        <v>-1888.3552500000601</v>
      </c>
      <c r="J9" s="2">
        <v>44.660200000002099</v>
      </c>
      <c r="K9" s="2">
        <v>1891.22539419085</v>
      </c>
      <c r="L9" s="2">
        <v>7.74939661135822</v>
      </c>
      <c r="M9" s="2">
        <v>-86.8430130832716</v>
      </c>
      <c r="N9" s="2" t="b">
        <v>0</v>
      </c>
      <c r="O9" s="2" t="b">
        <v>0</v>
      </c>
      <c r="P9" s="2" t="b">
        <v>0</v>
      </c>
    </row>
    <row r="10" spans="1:16" x14ac:dyDescent="0.2">
      <c r="A10" s="1">
        <v>26.68</v>
      </c>
      <c r="B10" s="2">
        <v>137.118225</v>
      </c>
      <c r="C10" s="2">
        <v>192.52683999999999</v>
      </c>
      <c r="D10" s="2">
        <v>136.75195299999999</v>
      </c>
      <c r="E10" s="2">
        <v>137.118225</v>
      </c>
      <c r="F10" s="2">
        <v>136.75195299999999</v>
      </c>
      <c r="G10" s="2">
        <v>192.52683999999999</v>
      </c>
      <c r="H10" s="2">
        <v>102.5528</v>
      </c>
      <c r="I10" s="2">
        <v>-1982.0801000000199</v>
      </c>
      <c r="J10" s="2">
        <v>47.632600000000799</v>
      </c>
      <c r="K10" s="2">
        <v>1985.30286459943</v>
      </c>
      <c r="L10" s="2">
        <v>7.9708390195523497</v>
      </c>
      <c r="M10" s="2">
        <v>-86.734893849930401</v>
      </c>
      <c r="N10" s="2" t="b">
        <v>0</v>
      </c>
      <c r="O10" s="2" t="b">
        <v>0</v>
      </c>
      <c r="P10" s="2" t="b">
        <v>0</v>
      </c>
    </row>
    <row r="11" spans="1:16" x14ac:dyDescent="0.2">
      <c r="A11" s="1">
        <v>26.69</v>
      </c>
      <c r="B11" s="2">
        <v>138.17385899999999</v>
      </c>
      <c r="C11" s="2">
        <v>172.22865300000001</v>
      </c>
      <c r="D11" s="2">
        <v>137.22917200000001</v>
      </c>
      <c r="E11" s="2">
        <v>138.17385899999999</v>
      </c>
      <c r="F11" s="2">
        <v>137.22917200000001</v>
      </c>
      <c r="G11" s="2">
        <v>172.22865300000001</v>
      </c>
      <c r="H11" s="2">
        <v>107.260900000004</v>
      </c>
      <c r="I11" s="2">
        <v>-2079.1259500000601</v>
      </c>
      <c r="J11" s="2">
        <v>49.860400000001398</v>
      </c>
      <c r="K11" s="2">
        <v>2082.48785737652</v>
      </c>
      <c r="L11" s="2">
        <v>8.1954776501376898</v>
      </c>
      <c r="M11" s="2">
        <v>-86.743900206865405</v>
      </c>
      <c r="N11" s="2" t="b">
        <v>0</v>
      </c>
      <c r="O11" s="2" t="b">
        <v>0</v>
      </c>
      <c r="P11" s="2" t="b">
        <v>0</v>
      </c>
    </row>
    <row r="12" spans="1:16" x14ac:dyDescent="0.2">
      <c r="A12" s="1">
        <v>26.7</v>
      </c>
      <c r="B12" s="2">
        <v>139.263443</v>
      </c>
      <c r="C12" s="2">
        <v>150.944321</v>
      </c>
      <c r="D12" s="2">
        <v>137.74916099999999</v>
      </c>
      <c r="E12" s="2">
        <v>139.263443</v>
      </c>
      <c r="F12" s="2">
        <v>137.74916099999999</v>
      </c>
      <c r="G12" s="2">
        <v>150.944321</v>
      </c>
      <c r="H12" s="2">
        <v>112.876850000001</v>
      </c>
      <c r="I12" s="2">
        <v>-2179.3175000000301</v>
      </c>
      <c r="J12" s="2">
        <v>53.971100000000703</v>
      </c>
      <c r="K12" s="2">
        <v>2182.9060512783199</v>
      </c>
      <c r="L12" s="2">
        <v>8.42604698515572</v>
      </c>
      <c r="M12" s="2">
        <v>-86.714214566894299</v>
      </c>
      <c r="N12" s="2" t="b">
        <v>0</v>
      </c>
      <c r="O12" s="2" t="b">
        <v>0</v>
      </c>
      <c r="P12" s="2" t="b">
        <v>0</v>
      </c>
    </row>
    <row r="13" spans="1:16" x14ac:dyDescent="0.2">
      <c r="A13" s="1">
        <v>26.71</v>
      </c>
      <c r="B13" s="2">
        <v>140.43139600000001</v>
      </c>
      <c r="C13" s="2">
        <v>128.642303</v>
      </c>
      <c r="D13" s="2">
        <v>138.308594</v>
      </c>
      <c r="E13" s="2">
        <v>140.43139600000001</v>
      </c>
      <c r="F13" s="2">
        <v>138.308594</v>
      </c>
      <c r="G13" s="2">
        <v>128.642303</v>
      </c>
      <c r="H13" s="2">
        <v>120.15535000000401</v>
      </c>
      <c r="I13" s="2">
        <v>-2249.79135000006</v>
      </c>
      <c r="J13" s="2">
        <v>40.111549999995098</v>
      </c>
      <c r="K13" s="2">
        <v>2253.3546909246402</v>
      </c>
      <c r="L13" s="2">
        <v>8.5801773490028008</v>
      </c>
      <c r="M13" s="2">
        <v>-86.777382309178506</v>
      </c>
      <c r="N13" s="2" t="b">
        <v>1</v>
      </c>
      <c r="O13" s="2" t="b">
        <v>0</v>
      </c>
      <c r="P13" s="2" t="b">
        <v>0</v>
      </c>
    </row>
    <row r="14" spans="1:16" x14ac:dyDescent="0.2">
      <c r="A14" s="1">
        <v>26.72</v>
      </c>
      <c r="B14" s="2">
        <v>141.66655</v>
      </c>
      <c r="C14" s="2">
        <v>105.948494</v>
      </c>
      <c r="D14" s="2">
        <v>138.55139199999999</v>
      </c>
      <c r="E14" s="2">
        <v>141.66655</v>
      </c>
      <c r="F14" s="2">
        <v>138.55139199999999</v>
      </c>
      <c r="G14" s="2">
        <v>105.948494</v>
      </c>
      <c r="H14" s="2">
        <v>94.153600000013299</v>
      </c>
      <c r="I14" s="2">
        <v>-1172.19235000042</v>
      </c>
      <c r="J14" s="2">
        <v>-181.37969999993001</v>
      </c>
      <c r="K14" s="2">
        <v>1189.87327113627</v>
      </c>
      <c r="L14" s="2">
        <v>9.2029289817902296</v>
      </c>
      <c r="M14" s="2">
        <v>-80.110394366345204</v>
      </c>
      <c r="N14" s="2" t="b">
        <v>0</v>
      </c>
      <c r="O14" s="2" t="b">
        <v>0</v>
      </c>
      <c r="P14" s="2" t="b">
        <v>0</v>
      </c>
    </row>
    <row r="15" spans="1:16" x14ac:dyDescent="0.2">
      <c r="A15" s="1">
        <v>26.73</v>
      </c>
      <c r="B15" s="2">
        <v>142.31446800000001</v>
      </c>
      <c r="C15" s="2">
        <v>105.19845599999999</v>
      </c>
      <c r="D15" s="2">
        <v>134.68100000000001</v>
      </c>
      <c r="E15" s="2">
        <v>142.31446800000001</v>
      </c>
      <c r="F15" s="2">
        <v>134.68100000000001</v>
      </c>
      <c r="G15" s="2">
        <v>105.19845599999999</v>
      </c>
      <c r="H15" s="2">
        <v>42.247749999993196</v>
      </c>
      <c r="I15" s="2">
        <v>337.77425000015501</v>
      </c>
      <c r="J15" s="2">
        <v>-367.63310000000001</v>
      </c>
      <c r="K15" s="2">
        <v>501.02935299125897</v>
      </c>
      <c r="L15" s="2">
        <v>10.164856652462401</v>
      </c>
      <c r="M15" s="2">
        <v>42.3889999710578</v>
      </c>
      <c r="N15" s="2" t="b">
        <v>0</v>
      </c>
      <c r="O15" s="2" t="b">
        <v>1</v>
      </c>
      <c r="P15" s="2" t="b">
        <v>0</v>
      </c>
    </row>
    <row r="16" spans="1:16" x14ac:dyDescent="0.2">
      <c r="A16" s="1">
        <v>26.74</v>
      </c>
      <c r="B16" s="2">
        <v>142.511505</v>
      </c>
      <c r="C16" s="2">
        <v>112.703979</v>
      </c>
      <c r="D16" s="2">
        <v>131.19873000000001</v>
      </c>
      <c r="E16" s="2">
        <v>142.511505</v>
      </c>
      <c r="F16" s="2">
        <v>131.19873000000001</v>
      </c>
      <c r="G16" s="2">
        <v>112.703979</v>
      </c>
      <c r="H16" s="2">
        <v>21.10905</v>
      </c>
      <c r="I16" s="2">
        <v>677.98500000004105</v>
      </c>
      <c r="J16" s="2">
        <v>-361.30905000000399</v>
      </c>
      <c r="K16" s="2">
        <v>768.539837502821</v>
      </c>
      <c r="L16" s="2">
        <v>4.8734534298051901</v>
      </c>
      <c r="M16" s="2">
        <v>61.905597546005303</v>
      </c>
      <c r="N16" s="2" t="b">
        <v>0</v>
      </c>
      <c r="O16" s="2" t="b">
        <v>0</v>
      </c>
      <c r="P16" s="2" t="b">
        <v>1</v>
      </c>
    </row>
    <row r="17" spans="1:16" x14ac:dyDescent="0.2">
      <c r="A17" s="1">
        <v>26.75</v>
      </c>
      <c r="B17" s="2">
        <v>142.736649</v>
      </c>
      <c r="C17" s="2">
        <v>118.758156</v>
      </c>
      <c r="D17" s="2">
        <v>127.454819</v>
      </c>
      <c r="E17" s="2">
        <v>142.736649</v>
      </c>
      <c r="F17" s="2">
        <v>127.454819</v>
      </c>
      <c r="G17" s="2">
        <v>118.758156</v>
      </c>
      <c r="H17" s="2">
        <v>15.0718999999972</v>
      </c>
      <c r="I17" s="2">
        <v>569.47139999990998</v>
      </c>
      <c r="J17" s="2">
        <v>-343.82514999994697</v>
      </c>
      <c r="K17" s="2">
        <v>665.38753471939503</v>
      </c>
      <c r="L17" s="2">
        <v>1.43559506240276</v>
      </c>
      <c r="M17" s="2">
        <v>58.853679521684001</v>
      </c>
      <c r="N17" s="2" t="b">
        <v>0</v>
      </c>
      <c r="O17" s="2" t="b">
        <v>0</v>
      </c>
      <c r="P17" s="2" t="b">
        <v>0</v>
      </c>
    </row>
    <row r="18" spans="1:16" x14ac:dyDescent="0.2">
      <c r="A18" s="1">
        <v>26.76</v>
      </c>
      <c r="B18" s="2">
        <v>142.81294299999999</v>
      </c>
      <c r="C18" s="2">
        <v>124.093407</v>
      </c>
      <c r="D18" s="2">
        <v>124.322227</v>
      </c>
      <c r="E18" s="2">
        <v>142.81294299999999</v>
      </c>
      <c r="F18" s="2">
        <v>124.322227</v>
      </c>
      <c r="G18" s="2">
        <v>124.093407</v>
      </c>
      <c r="H18" s="2">
        <v>24.640650000006602</v>
      </c>
      <c r="I18" s="2">
        <v>455.26314999998198</v>
      </c>
      <c r="J18" s="2">
        <v>-330.48365000001297</v>
      </c>
      <c r="K18" s="2">
        <v>563.10846228560604</v>
      </c>
      <c r="L18" s="2">
        <v>3.0390444026660699</v>
      </c>
      <c r="M18" s="2">
        <v>53.9478990410162</v>
      </c>
      <c r="N18" s="2" t="b">
        <v>0</v>
      </c>
      <c r="O18" s="2" t="b">
        <v>0</v>
      </c>
      <c r="P18" s="2" t="b">
        <v>0</v>
      </c>
    </row>
    <row r="19" spans="1:16" x14ac:dyDescent="0.2">
      <c r="A19" s="1">
        <v>26.77</v>
      </c>
      <c r="B19" s="2">
        <v>143.22946200000001</v>
      </c>
      <c r="C19" s="2">
        <v>127.86341899999999</v>
      </c>
      <c r="D19" s="2">
        <v>120.845146</v>
      </c>
      <c r="E19" s="2">
        <v>143.22946200000001</v>
      </c>
      <c r="F19" s="2">
        <v>120.845146</v>
      </c>
      <c r="G19" s="2">
        <v>127.86341899999999</v>
      </c>
      <c r="H19" s="2">
        <v>45.230849999999897</v>
      </c>
      <c r="I19" s="2">
        <v>334.91555000002199</v>
      </c>
      <c r="J19" s="2">
        <v>-323.23875000001601</v>
      </c>
      <c r="K19" s="2">
        <v>467.65109315077302</v>
      </c>
      <c r="L19" s="2">
        <v>5.0683982190136998</v>
      </c>
      <c r="M19" s="2">
        <v>45.7387926320907</v>
      </c>
      <c r="N19" s="2" t="b">
        <v>0</v>
      </c>
      <c r="O19" s="2" t="b">
        <v>0</v>
      </c>
      <c r="P19" s="2" t="b">
        <v>0</v>
      </c>
    </row>
    <row r="20" spans="1:16" x14ac:dyDescent="0.2">
      <c r="A20" s="1">
        <v>26.78</v>
      </c>
      <c r="B20" s="2">
        <v>143.71755999999999</v>
      </c>
      <c r="C20" s="2">
        <v>130.791718</v>
      </c>
      <c r="D20" s="2">
        <v>117.85745199999999</v>
      </c>
      <c r="E20" s="2">
        <v>143.71755999999999</v>
      </c>
      <c r="F20" s="2">
        <v>117.85745199999999</v>
      </c>
      <c r="G20" s="2">
        <v>130.791718</v>
      </c>
      <c r="H20" s="2">
        <v>50.880400000001799</v>
      </c>
      <c r="I20" s="2">
        <v>245.68709999998899</v>
      </c>
      <c r="J20" s="2">
        <v>-290.15920000000398</v>
      </c>
      <c r="K20" s="2">
        <v>383.59265836979603</v>
      </c>
      <c r="L20" s="2">
        <v>7.4174853023913903</v>
      </c>
      <c r="M20" s="2">
        <v>39.828335814082003</v>
      </c>
      <c r="N20" s="2" t="b">
        <v>0</v>
      </c>
      <c r="O20" s="2" t="b">
        <v>0</v>
      </c>
      <c r="P20" s="2" t="b">
        <v>0</v>
      </c>
    </row>
    <row r="21" spans="1:16" x14ac:dyDescent="0.2">
      <c r="A21" s="1">
        <v>26.79</v>
      </c>
      <c r="B21" s="2">
        <v>144.24707000000001</v>
      </c>
      <c r="C21" s="2">
        <v>132.77716100000001</v>
      </c>
      <c r="D21" s="2">
        <v>115.041962</v>
      </c>
      <c r="E21" s="2">
        <v>144.24707000000001</v>
      </c>
      <c r="F21" s="2">
        <v>115.041962</v>
      </c>
      <c r="G21" s="2">
        <v>132.77716100000001</v>
      </c>
      <c r="H21" s="2">
        <v>50.218950000002202</v>
      </c>
      <c r="I21" s="2">
        <v>139.74685000002401</v>
      </c>
      <c r="J21" s="2">
        <v>-284.10030000000501</v>
      </c>
      <c r="K21" s="2">
        <v>320.568409990948</v>
      </c>
      <c r="L21" s="2">
        <v>9.7120277442794301</v>
      </c>
      <c r="M21" s="2">
        <v>25.844776547079</v>
      </c>
      <c r="N21" s="2" t="b">
        <v>0</v>
      </c>
      <c r="O21" s="2" t="b">
        <v>0</v>
      </c>
      <c r="P21" s="2" t="b">
        <v>0</v>
      </c>
    </row>
    <row r="22" spans="1:16" x14ac:dyDescent="0.2">
      <c r="A22" s="1">
        <v>26.8</v>
      </c>
      <c r="B22" s="2">
        <v>144.72193899999999</v>
      </c>
      <c r="C22" s="2">
        <v>133.58665500000001</v>
      </c>
      <c r="D22" s="2">
        <v>112.17544599999999</v>
      </c>
      <c r="E22" s="2">
        <v>144.72193899999999</v>
      </c>
      <c r="F22" s="2">
        <v>112.17544599999999</v>
      </c>
      <c r="G22" s="2">
        <v>133.58665500000001</v>
      </c>
      <c r="H22" s="2">
        <v>45.22325</v>
      </c>
      <c r="I22" s="2">
        <v>29.620349999980998</v>
      </c>
      <c r="J22" s="2">
        <v>-295.91525000001002</v>
      </c>
      <c r="K22" s="2">
        <v>300.81280334662</v>
      </c>
      <c r="L22" s="2">
        <v>11.7347582428648</v>
      </c>
      <c r="M22" s="2">
        <v>5.6509416360623499</v>
      </c>
      <c r="N22" s="2" t="b">
        <v>0</v>
      </c>
      <c r="O22" s="2" t="b">
        <v>0</v>
      </c>
      <c r="P22" s="2" t="b">
        <v>0</v>
      </c>
    </row>
    <row r="23" spans="1:16" x14ac:dyDescent="0.2">
      <c r="A23" s="1">
        <v>26.81</v>
      </c>
      <c r="B23" s="2">
        <v>145.151535</v>
      </c>
      <c r="C23" s="2">
        <v>133.36956799999999</v>
      </c>
      <c r="D23" s="2">
        <v>109.12365699999999</v>
      </c>
      <c r="E23" s="2">
        <v>145.151535</v>
      </c>
      <c r="F23" s="2">
        <v>109.12365699999999</v>
      </c>
      <c r="G23" s="2">
        <v>133.36956799999999</v>
      </c>
      <c r="H23" s="2">
        <v>51.461799999997297</v>
      </c>
      <c r="I23" s="2">
        <v>-70.890049999984498</v>
      </c>
      <c r="J23" s="2">
        <v>-311.568450000003</v>
      </c>
      <c r="K23" s="2">
        <v>323.64890712567598</v>
      </c>
      <c r="L23" s="2">
        <v>14.026547564788601</v>
      </c>
      <c r="M23" s="2">
        <v>-12.652289769595299</v>
      </c>
      <c r="N23" s="2" t="b">
        <v>0</v>
      </c>
      <c r="O23" s="2" t="b">
        <v>0</v>
      </c>
      <c r="P23" s="2" t="b">
        <v>0</v>
      </c>
    </row>
    <row r="24" spans="1:16" x14ac:dyDescent="0.2">
      <c r="A24" s="1">
        <v>26.82</v>
      </c>
      <c r="B24" s="2">
        <v>145.75117499999999</v>
      </c>
      <c r="C24" s="2">
        <v>132.16885400000001</v>
      </c>
      <c r="D24" s="2">
        <v>105.94407699999999</v>
      </c>
      <c r="E24" s="2">
        <v>145.75117499999999</v>
      </c>
      <c r="F24" s="2">
        <v>105.94407699999999</v>
      </c>
      <c r="G24" s="2">
        <v>132.16885400000001</v>
      </c>
      <c r="H24" s="2">
        <v>62.808250000002801</v>
      </c>
      <c r="I24" s="2">
        <v>-162.45120000001901</v>
      </c>
      <c r="J24" s="2">
        <v>-313.00275000000403</v>
      </c>
      <c r="K24" s="2">
        <v>358.198255379719</v>
      </c>
      <c r="L24" s="2">
        <v>16.536155102771399</v>
      </c>
      <c r="M24" s="2">
        <v>-26.969951097433899</v>
      </c>
      <c r="N24" s="2" t="b">
        <v>0</v>
      </c>
      <c r="O24" s="2" t="b">
        <v>0</v>
      </c>
      <c r="P24" s="2" t="b">
        <v>0</v>
      </c>
    </row>
    <row r="25" spans="1:16" x14ac:dyDescent="0.2">
      <c r="A25" s="1">
        <v>26.83</v>
      </c>
      <c r="B25" s="2">
        <v>146.40770000000001</v>
      </c>
      <c r="C25" s="2">
        <v>130.120544</v>
      </c>
      <c r="D25" s="2">
        <v>102.863602</v>
      </c>
      <c r="E25" s="2">
        <v>146.40770000000001</v>
      </c>
      <c r="F25" s="2">
        <v>102.863602</v>
      </c>
      <c r="G25" s="2">
        <v>130.120544</v>
      </c>
      <c r="H25" s="2">
        <v>68.942250000000996</v>
      </c>
      <c r="I25" s="2">
        <v>-181.80620000001301</v>
      </c>
      <c r="J25" s="2">
        <v>-315.85315000000401</v>
      </c>
      <c r="K25" s="2">
        <v>370.903950583479</v>
      </c>
      <c r="L25" s="2">
        <v>19.235960351191402</v>
      </c>
      <c r="M25" s="2">
        <v>-29.351793106906999</v>
      </c>
      <c r="N25" s="2" t="b">
        <v>0</v>
      </c>
      <c r="O25" s="2" t="b">
        <v>0</v>
      </c>
      <c r="P25" s="2" t="b">
        <v>0</v>
      </c>
    </row>
    <row r="26" spans="1:16" x14ac:dyDescent="0.2">
      <c r="A26" s="1">
        <v>26.84</v>
      </c>
      <c r="B26" s="2">
        <v>147.13002</v>
      </c>
      <c r="C26" s="2">
        <v>128.53272999999999</v>
      </c>
      <c r="D26" s="2">
        <v>99.627014000000003</v>
      </c>
      <c r="E26" s="2">
        <v>147.13002</v>
      </c>
      <c r="F26" s="2">
        <v>99.627014000000003</v>
      </c>
      <c r="G26" s="2">
        <v>128.53272999999999</v>
      </c>
      <c r="H26" s="2">
        <v>78.742199999986994</v>
      </c>
      <c r="I26" s="2">
        <v>-175.256349999972</v>
      </c>
      <c r="J26" s="2">
        <v>-315.76769999995003</v>
      </c>
      <c r="K26" s="2">
        <v>369.62732940004503</v>
      </c>
      <c r="L26" s="2">
        <v>21.120408946255601</v>
      </c>
      <c r="M26" s="2">
        <v>-28.303590000603801</v>
      </c>
      <c r="N26" s="2" t="b">
        <v>0</v>
      </c>
      <c r="O26" s="2" t="b">
        <v>0</v>
      </c>
      <c r="P26" s="2" t="b">
        <v>0</v>
      </c>
    </row>
    <row r="34" spans="2:3" x14ac:dyDescent="0.2">
      <c r="B34" t="s">
        <v>16</v>
      </c>
      <c r="C34">
        <f>MIN(ABS(L13+L16), ABS(L13-L16))</f>
        <v>3.7067239191976107</v>
      </c>
    </row>
    <row r="35" spans="2:3" x14ac:dyDescent="0.2">
      <c r="B35" t="s">
        <v>17</v>
      </c>
      <c r="C35">
        <f>I16/I13</f>
        <v>-0.30135461228438937</v>
      </c>
    </row>
    <row r="36" spans="2:3" x14ac:dyDescent="0.2">
      <c r="B36" t="s">
        <v>20</v>
      </c>
      <c r="C36">
        <f>ABS(M13+M16)</f>
        <v>24.871784763173203</v>
      </c>
    </row>
  </sheetData>
  <conditionalFormatting sqref="N3:P26">
    <cfRule type="containsText" dxfId="5" priority="1" operator="containsText" text="TRUE">
      <formula>NOT(ISERROR(SEARCH("TRUE",N3)))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C7DD-F507-F84D-9FD8-92E6D07474EF}">
  <dimension ref="A2:P36"/>
  <sheetViews>
    <sheetView workbookViewId="0">
      <selection activeCell="C37" sqref="C37"/>
    </sheetView>
  </sheetViews>
  <sheetFormatPr baseColWidth="10" defaultRowHeight="16" x14ac:dyDescent="0.2"/>
  <sheetData>
    <row r="2" spans="1:1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spans="1:16" x14ac:dyDescent="0.2">
      <c r="A3" s="1">
        <v>29.67</v>
      </c>
      <c r="B3" s="2">
        <v>136.034729</v>
      </c>
      <c r="C3" s="2">
        <v>301.05728099999999</v>
      </c>
      <c r="D3" s="2">
        <v>176.228745</v>
      </c>
      <c r="E3" s="2">
        <v>136.034729</v>
      </c>
      <c r="F3" s="2">
        <v>176.228745</v>
      </c>
      <c r="G3" s="2">
        <v>301.05728099999999</v>
      </c>
      <c r="H3" s="2">
        <v>54.597450000002901</v>
      </c>
      <c r="I3" s="2">
        <v>-1318.5089000000401</v>
      </c>
      <c r="J3" s="2">
        <v>56.916800000002702</v>
      </c>
      <c r="K3" s="2">
        <v>1320.86567184103</v>
      </c>
      <c r="L3" s="2">
        <v>1.1786056877883799</v>
      </c>
      <c r="M3" s="2">
        <v>-86.576804760052298</v>
      </c>
      <c r="N3" s="2" t="b">
        <v>0</v>
      </c>
      <c r="O3" s="2" t="b">
        <v>0</v>
      </c>
      <c r="P3" s="2" t="b">
        <v>0</v>
      </c>
    </row>
    <row r="4" spans="1:16" x14ac:dyDescent="0.2">
      <c r="A4" s="1">
        <v>29.68</v>
      </c>
      <c r="B4" s="2">
        <v>136.62797499999999</v>
      </c>
      <c r="C4" s="2">
        <v>287.43426499999998</v>
      </c>
      <c r="D4" s="2">
        <v>176.82424900000001</v>
      </c>
      <c r="E4" s="2">
        <v>136.62797499999999</v>
      </c>
      <c r="F4" s="2">
        <v>176.82424900000001</v>
      </c>
      <c r="G4" s="2">
        <v>287.43426499999998</v>
      </c>
      <c r="H4" s="2">
        <v>59.107950000001402</v>
      </c>
      <c r="I4" s="2">
        <v>-1413.42770000001</v>
      </c>
      <c r="J4" s="2">
        <v>63.087450000000899</v>
      </c>
      <c r="K4" s="2">
        <v>1416.06907996327</v>
      </c>
      <c r="L4" s="2">
        <v>1.4162511278760599</v>
      </c>
      <c r="M4" s="2">
        <v>-86.499916703666401</v>
      </c>
      <c r="N4" s="2" t="b">
        <v>0</v>
      </c>
      <c r="O4" s="2" t="b">
        <v>0</v>
      </c>
      <c r="P4" s="2" t="b">
        <v>0</v>
      </c>
    </row>
    <row r="5" spans="1:16" x14ac:dyDescent="0.2">
      <c r="A5" s="1">
        <v>29.69</v>
      </c>
      <c r="B5" s="2">
        <v>137.21688800000001</v>
      </c>
      <c r="C5" s="2">
        <v>272.78872699999999</v>
      </c>
      <c r="D5" s="2">
        <v>177.49049400000001</v>
      </c>
      <c r="E5" s="2">
        <v>137.21688800000001</v>
      </c>
      <c r="F5" s="2">
        <v>177.49049400000001</v>
      </c>
      <c r="G5" s="2">
        <v>272.78872699999999</v>
      </c>
      <c r="H5" s="2">
        <v>62.233750000002097</v>
      </c>
      <c r="I5" s="2">
        <v>-1511.5951500000499</v>
      </c>
      <c r="J5" s="2">
        <v>65.567049999999696</v>
      </c>
      <c r="K5" s="2">
        <v>1514.29586778424</v>
      </c>
      <c r="L5" s="2">
        <v>1.6463615939376799</v>
      </c>
      <c r="M5" s="2">
        <v>-86.577555365584601</v>
      </c>
      <c r="N5" s="2" t="b">
        <v>0</v>
      </c>
      <c r="O5" s="2" t="b">
        <v>0</v>
      </c>
      <c r="P5" s="2" t="b">
        <v>0</v>
      </c>
    </row>
    <row r="6" spans="1:16" x14ac:dyDescent="0.2">
      <c r="A6" s="1">
        <v>29.7</v>
      </c>
      <c r="B6" s="2">
        <v>137.87264999999999</v>
      </c>
      <c r="C6" s="2">
        <v>257.20236199999999</v>
      </c>
      <c r="D6" s="2">
        <v>178.13559000000001</v>
      </c>
      <c r="E6" s="2">
        <v>137.87264999999999</v>
      </c>
      <c r="F6" s="2">
        <v>178.13559000000001</v>
      </c>
      <c r="G6" s="2">
        <v>257.20236199999999</v>
      </c>
      <c r="H6" s="2">
        <v>69.364199999999997</v>
      </c>
      <c r="I6" s="2">
        <v>-1610.3233500000199</v>
      </c>
      <c r="J6" s="2">
        <v>65.525050000000206</v>
      </c>
      <c r="K6" s="2">
        <v>1613.14792129377</v>
      </c>
      <c r="L6" s="2">
        <v>1.8440737283452899</v>
      </c>
      <c r="M6" s="2">
        <v>-86.608903142818605</v>
      </c>
      <c r="N6" s="2" t="b">
        <v>0</v>
      </c>
      <c r="O6" s="2" t="b">
        <v>0</v>
      </c>
      <c r="P6" s="2" t="b">
        <v>0</v>
      </c>
    </row>
    <row r="7" spans="1:16" x14ac:dyDescent="0.2">
      <c r="A7" s="1">
        <v>29.71</v>
      </c>
      <c r="B7" s="2">
        <v>138.60417200000001</v>
      </c>
      <c r="C7" s="2">
        <v>240.58225999999999</v>
      </c>
      <c r="D7" s="2">
        <v>178.800995</v>
      </c>
      <c r="E7" s="2">
        <v>138.60417200000001</v>
      </c>
      <c r="F7" s="2">
        <v>178.800995</v>
      </c>
      <c r="G7" s="2">
        <v>240.58225999999999</v>
      </c>
      <c r="H7" s="2">
        <v>77.076750000003798</v>
      </c>
      <c r="I7" s="2">
        <v>-1706.45370000005</v>
      </c>
      <c r="J7" s="2">
        <v>71.757500000003404</v>
      </c>
      <c r="K7" s="2">
        <v>1709.7000305435699</v>
      </c>
      <c r="L7" s="2">
        <v>1.9940880405404</v>
      </c>
      <c r="M7" s="2">
        <v>-86.468633585836301</v>
      </c>
      <c r="N7" s="2" t="b">
        <v>0</v>
      </c>
      <c r="O7" s="2" t="b">
        <v>0</v>
      </c>
      <c r="P7" s="2" t="b">
        <v>0</v>
      </c>
    </row>
    <row r="8" spans="1:16" x14ac:dyDescent="0.2">
      <c r="A8" s="1">
        <v>29.72</v>
      </c>
      <c r="B8" s="2">
        <v>139.414185</v>
      </c>
      <c r="C8" s="2">
        <v>223.07328799999999</v>
      </c>
      <c r="D8" s="2">
        <v>179.57074</v>
      </c>
      <c r="E8" s="2">
        <v>139.414185</v>
      </c>
      <c r="F8" s="2">
        <v>179.57074</v>
      </c>
      <c r="G8" s="2">
        <v>223.07328799999999</v>
      </c>
      <c r="H8" s="2">
        <v>79.050450000002499</v>
      </c>
      <c r="I8" s="2">
        <v>-1804.02070000002</v>
      </c>
      <c r="J8" s="2">
        <v>75.616450000001393</v>
      </c>
      <c r="K8" s="2">
        <v>1807.33436507591</v>
      </c>
      <c r="L8" s="2">
        <v>2.3345678323093502</v>
      </c>
      <c r="M8" s="2">
        <v>-86.529923417190503</v>
      </c>
      <c r="N8" s="2" t="b">
        <v>0</v>
      </c>
      <c r="O8" s="2" t="b">
        <v>0</v>
      </c>
      <c r="P8" s="2" t="b">
        <v>0</v>
      </c>
    </row>
    <row r="9" spans="1:16" x14ac:dyDescent="0.2">
      <c r="A9" s="1">
        <v>29.73</v>
      </c>
      <c r="B9" s="2">
        <v>140.185181</v>
      </c>
      <c r="C9" s="2">
        <v>204.501846</v>
      </c>
      <c r="D9" s="2">
        <v>180.31332399999999</v>
      </c>
      <c r="E9" s="2">
        <v>140.185181</v>
      </c>
      <c r="F9" s="2">
        <v>180.31332399999999</v>
      </c>
      <c r="G9" s="2">
        <v>204.501846</v>
      </c>
      <c r="H9" s="2">
        <v>82.260850000003302</v>
      </c>
      <c r="I9" s="2">
        <v>-1902.42310000006</v>
      </c>
      <c r="J9" s="2">
        <v>76.025400000002307</v>
      </c>
      <c r="K9" s="2">
        <v>1905.71780710096</v>
      </c>
      <c r="L9" s="2">
        <v>2.43956650118229</v>
      </c>
      <c r="M9" s="2">
        <v>-86.630392397891995</v>
      </c>
      <c r="N9" s="2" t="b">
        <v>0</v>
      </c>
      <c r="O9" s="2" t="b">
        <v>0</v>
      </c>
      <c r="P9" s="2" t="b">
        <v>0</v>
      </c>
    </row>
    <row r="10" spans="1:16" x14ac:dyDescent="0.2">
      <c r="A10" s="1">
        <v>29.74</v>
      </c>
      <c r="B10" s="2">
        <v>141.05940200000001</v>
      </c>
      <c r="C10" s="2">
        <v>185.02482599999999</v>
      </c>
      <c r="D10" s="2">
        <v>181.09124800000001</v>
      </c>
      <c r="E10" s="2">
        <v>141.05940200000001</v>
      </c>
      <c r="F10" s="2">
        <v>181.09124800000001</v>
      </c>
      <c r="G10" s="2">
        <v>185.02482599999999</v>
      </c>
      <c r="H10" s="2">
        <v>89.342499999999802</v>
      </c>
      <c r="I10" s="2">
        <v>-2000.12130000002</v>
      </c>
      <c r="J10" s="2">
        <v>79.991900000000896</v>
      </c>
      <c r="K10" s="2">
        <v>2003.71305357969</v>
      </c>
      <c r="L10" s="2">
        <v>2.5569685690791499</v>
      </c>
      <c r="M10" s="2">
        <v>-86.568863238140807</v>
      </c>
      <c r="N10" s="2" t="b">
        <v>0</v>
      </c>
      <c r="O10" s="2" t="b">
        <v>0</v>
      </c>
      <c r="P10" s="2" t="b">
        <v>0</v>
      </c>
    </row>
    <row r="11" spans="1:16" x14ac:dyDescent="0.2">
      <c r="A11" s="1">
        <v>29.75</v>
      </c>
      <c r="B11" s="2">
        <v>141.97203099999999</v>
      </c>
      <c r="C11" s="2">
        <v>164.49941999999999</v>
      </c>
      <c r="D11" s="2">
        <v>181.913162</v>
      </c>
      <c r="E11" s="2">
        <v>141.97203099999999</v>
      </c>
      <c r="F11" s="2">
        <v>181.913162</v>
      </c>
      <c r="G11" s="2">
        <v>164.49941999999999</v>
      </c>
      <c r="H11" s="2">
        <v>94.790649999985405</v>
      </c>
      <c r="I11" s="2">
        <v>-2098.5152999996699</v>
      </c>
      <c r="J11" s="2">
        <v>85.671199999986101</v>
      </c>
      <c r="K11" s="2">
        <v>2102.4013142522499</v>
      </c>
      <c r="L11" s="2">
        <v>2.8574412777688898</v>
      </c>
      <c r="M11" s="2">
        <v>-86.5158332450046</v>
      </c>
      <c r="N11" s="2" t="b">
        <v>0</v>
      </c>
      <c r="O11" s="2" t="b">
        <v>0</v>
      </c>
      <c r="P11" s="2" t="b">
        <v>0</v>
      </c>
    </row>
    <row r="12" spans="1:16" x14ac:dyDescent="0.2">
      <c r="A12" s="1">
        <v>29.76</v>
      </c>
      <c r="B12" s="2">
        <v>142.95521500000001</v>
      </c>
      <c r="C12" s="2">
        <v>143.05452</v>
      </c>
      <c r="D12" s="2">
        <v>182.80467200000001</v>
      </c>
      <c r="E12" s="2">
        <v>142.95521500000001</v>
      </c>
      <c r="F12" s="2">
        <v>182.80467200000001</v>
      </c>
      <c r="G12" s="2">
        <v>143.05452</v>
      </c>
      <c r="H12" s="2">
        <v>103.31345000000501</v>
      </c>
      <c r="I12" s="2">
        <v>-2193.0496000000599</v>
      </c>
      <c r="J12" s="2">
        <v>88.5025000000023</v>
      </c>
      <c r="K12" s="2">
        <v>2197.2648701323201</v>
      </c>
      <c r="L12" s="2">
        <v>2.9851441969922301</v>
      </c>
      <c r="M12" s="2">
        <v>-86.450406797778896</v>
      </c>
      <c r="N12" s="2" t="b">
        <v>0</v>
      </c>
      <c r="O12" s="2" t="b">
        <v>0</v>
      </c>
      <c r="P12" s="2" t="b">
        <v>0</v>
      </c>
    </row>
    <row r="13" spans="1:16" x14ac:dyDescent="0.2">
      <c r="A13" s="1">
        <v>29.77</v>
      </c>
      <c r="B13" s="2">
        <v>144.03829999999999</v>
      </c>
      <c r="C13" s="2">
        <v>120.638428</v>
      </c>
      <c r="D13" s="2">
        <v>183.683212</v>
      </c>
      <c r="E13" s="2">
        <v>144.03829999999999</v>
      </c>
      <c r="F13" s="2">
        <v>183.683212</v>
      </c>
      <c r="G13" s="2">
        <v>120.638428</v>
      </c>
      <c r="H13" s="2">
        <v>73.854850000012505</v>
      </c>
      <c r="I13" s="2">
        <v>-1866.8697500001699</v>
      </c>
      <c r="J13" s="2">
        <v>129.11604999998801</v>
      </c>
      <c r="K13" s="2">
        <v>1872.7862015461999</v>
      </c>
      <c r="L13" s="2">
        <v>3.2695657749118499</v>
      </c>
      <c r="M13" s="2">
        <v>-85.444473405286701</v>
      </c>
      <c r="N13" s="2" t="b">
        <v>1</v>
      </c>
      <c r="O13" s="2" t="b">
        <v>0</v>
      </c>
      <c r="P13" s="2" t="b">
        <v>0</v>
      </c>
    </row>
    <row r="14" spans="1:16" x14ac:dyDescent="0.2">
      <c r="A14" s="1">
        <v>29.78</v>
      </c>
      <c r="B14" s="2">
        <v>144.432312</v>
      </c>
      <c r="C14" s="2">
        <v>105.717125</v>
      </c>
      <c r="D14" s="2">
        <v>185.38699299999999</v>
      </c>
      <c r="E14" s="2">
        <v>144.432312</v>
      </c>
      <c r="F14" s="2">
        <v>185.38699299999999</v>
      </c>
      <c r="G14" s="2">
        <v>105.717125</v>
      </c>
      <c r="H14" s="2">
        <v>46.516400000004097</v>
      </c>
      <c r="I14" s="2">
        <v>-310.17114999958699</v>
      </c>
      <c r="J14" s="2">
        <v>109.03014999998101</v>
      </c>
      <c r="K14" s="2">
        <v>332.05043497945502</v>
      </c>
      <c r="L14" s="2">
        <v>3.5449588877247402</v>
      </c>
      <c r="M14" s="2">
        <v>-69.084598823839301</v>
      </c>
      <c r="N14" s="2" t="b">
        <v>0</v>
      </c>
      <c r="O14" s="2" t="b">
        <v>1</v>
      </c>
      <c r="P14" s="2" t="b">
        <v>0</v>
      </c>
    </row>
    <row r="15" spans="1:16" x14ac:dyDescent="0.2">
      <c r="A15" s="1">
        <v>29.79</v>
      </c>
      <c r="B15" s="2">
        <v>144.968628</v>
      </c>
      <c r="C15" s="2">
        <v>114.435005</v>
      </c>
      <c r="D15" s="2">
        <v>185.86381499999999</v>
      </c>
      <c r="E15" s="2">
        <v>144.968628</v>
      </c>
      <c r="F15" s="2">
        <v>185.86381499999999</v>
      </c>
      <c r="G15" s="2">
        <v>114.435005</v>
      </c>
      <c r="H15" s="2">
        <v>69.108599999995903</v>
      </c>
      <c r="I15" s="2">
        <v>811.40250000003903</v>
      </c>
      <c r="J15" s="2">
        <v>106.351499999981</v>
      </c>
      <c r="K15" s="2">
        <v>821.255537060493</v>
      </c>
      <c r="L15" s="2">
        <v>1.39284924008121</v>
      </c>
      <c r="M15" s="2">
        <v>81.115792439887102</v>
      </c>
      <c r="N15" s="2" t="b">
        <v>0</v>
      </c>
      <c r="O15" s="2" t="b">
        <v>0</v>
      </c>
      <c r="P15" s="2" t="b">
        <v>1</v>
      </c>
    </row>
    <row r="16" spans="1:16" x14ac:dyDescent="0.2">
      <c r="A16" s="1">
        <v>29.8</v>
      </c>
      <c r="B16" s="2">
        <v>145.81448399999999</v>
      </c>
      <c r="C16" s="2">
        <v>121.94517500000001</v>
      </c>
      <c r="D16" s="2">
        <v>187.51402300000001</v>
      </c>
      <c r="E16" s="2">
        <v>145.81448399999999</v>
      </c>
      <c r="F16" s="2">
        <v>187.51402300000001</v>
      </c>
      <c r="G16" s="2">
        <v>121.94517500000001</v>
      </c>
      <c r="H16" s="2">
        <v>67.614749999995198</v>
      </c>
      <c r="I16" s="2">
        <v>701.51789999999801</v>
      </c>
      <c r="J16" s="2">
        <v>155.27575000000101</v>
      </c>
      <c r="K16" s="2">
        <v>721.67144669581603</v>
      </c>
      <c r="L16" s="2">
        <v>1.75348275683913</v>
      </c>
      <c r="M16" s="2">
        <v>76.427510642249999</v>
      </c>
      <c r="N16" s="2" t="b">
        <v>0</v>
      </c>
      <c r="O16" s="2" t="b">
        <v>0</v>
      </c>
      <c r="P16" s="2" t="b">
        <v>0</v>
      </c>
    </row>
    <row r="17" spans="1:16" x14ac:dyDescent="0.2">
      <c r="A17" s="1">
        <v>29.81</v>
      </c>
      <c r="B17" s="2">
        <v>146.32092299999999</v>
      </c>
      <c r="C17" s="2">
        <v>128.465363</v>
      </c>
      <c r="D17" s="2">
        <v>188.96933000000001</v>
      </c>
      <c r="E17" s="2">
        <v>146.32092299999999</v>
      </c>
      <c r="F17" s="2">
        <v>188.96933000000001</v>
      </c>
      <c r="G17" s="2">
        <v>128.465363</v>
      </c>
      <c r="H17" s="2">
        <v>53.028850000000602</v>
      </c>
      <c r="I17" s="2">
        <v>561.33960000004402</v>
      </c>
      <c r="J17" s="2">
        <v>142.80090000000399</v>
      </c>
      <c r="K17" s="2">
        <v>581.64104265547098</v>
      </c>
      <c r="L17" s="2">
        <v>2.9205559821493798</v>
      </c>
      <c r="M17" s="2">
        <v>74.817442710140398</v>
      </c>
      <c r="N17" s="2" t="b">
        <v>0</v>
      </c>
      <c r="O17" s="2" t="b">
        <v>0</v>
      </c>
      <c r="P17" s="2" t="b">
        <v>0</v>
      </c>
    </row>
    <row r="18" spans="1:16" x14ac:dyDescent="0.2">
      <c r="A18" s="1">
        <v>29.82</v>
      </c>
      <c r="B18" s="2">
        <v>146.87506099999999</v>
      </c>
      <c r="C18" s="2">
        <v>133.171967</v>
      </c>
      <c r="D18" s="2">
        <v>190.37004099999999</v>
      </c>
      <c r="E18" s="2">
        <v>146.87506099999999</v>
      </c>
      <c r="F18" s="2">
        <v>190.37004099999999</v>
      </c>
      <c r="G18" s="2">
        <v>133.171967</v>
      </c>
      <c r="H18" s="2">
        <v>68.813300000007104</v>
      </c>
      <c r="I18" s="2">
        <v>466.64885000000902</v>
      </c>
      <c r="J18" s="2">
        <v>140.45560000000501</v>
      </c>
      <c r="K18" s="2">
        <v>492.16277290606098</v>
      </c>
      <c r="L18" s="2">
        <v>4.7424225022009203</v>
      </c>
      <c r="M18" s="2">
        <v>71.470396470619605</v>
      </c>
      <c r="N18" s="2" t="b">
        <v>0</v>
      </c>
      <c r="O18" s="2" t="b">
        <v>0</v>
      </c>
      <c r="P18" s="2" t="b">
        <v>0</v>
      </c>
    </row>
    <row r="19" spans="1:16" x14ac:dyDescent="0.2">
      <c r="A19" s="1">
        <v>29.83</v>
      </c>
      <c r="B19" s="2">
        <v>147.69718900000001</v>
      </c>
      <c r="C19" s="2">
        <v>137.79834</v>
      </c>
      <c r="D19" s="2">
        <v>191.77844200000001</v>
      </c>
      <c r="E19" s="2">
        <v>147.69718900000001</v>
      </c>
      <c r="F19" s="2">
        <v>191.77844200000001</v>
      </c>
      <c r="G19" s="2">
        <v>137.79834</v>
      </c>
      <c r="H19" s="2">
        <v>73.954750000004395</v>
      </c>
      <c r="I19" s="2">
        <v>399.97325000003099</v>
      </c>
      <c r="J19" s="2">
        <v>133.52585000000701</v>
      </c>
      <c r="K19" s="2">
        <v>428.10869925916597</v>
      </c>
      <c r="L19" s="2">
        <v>6.0929193624668603</v>
      </c>
      <c r="M19" s="2">
        <v>69.112078930007698</v>
      </c>
      <c r="N19" s="2" t="b">
        <v>0</v>
      </c>
      <c r="O19" s="2" t="b">
        <v>0</v>
      </c>
      <c r="P19" s="2" t="b">
        <v>0</v>
      </c>
    </row>
    <row r="20" spans="1:16" x14ac:dyDescent="0.2">
      <c r="A20" s="1">
        <v>29.84</v>
      </c>
      <c r="B20" s="2">
        <v>148.35415599999999</v>
      </c>
      <c r="C20" s="2">
        <v>141.17143200000001</v>
      </c>
      <c r="D20" s="2">
        <v>193.040558</v>
      </c>
      <c r="E20" s="2">
        <v>148.35415599999999</v>
      </c>
      <c r="F20" s="2">
        <v>193.040558</v>
      </c>
      <c r="G20" s="2">
        <v>141.17143200000001</v>
      </c>
      <c r="H20" s="2">
        <v>68.745449999989404</v>
      </c>
      <c r="I20" s="2">
        <v>283.93934999995599</v>
      </c>
      <c r="J20" s="2">
        <v>123.336799999981</v>
      </c>
      <c r="K20" s="2">
        <v>317.11111240121198</v>
      </c>
      <c r="L20" s="2">
        <v>7.4491159556940101</v>
      </c>
      <c r="M20" s="2">
        <v>63.559067613070503</v>
      </c>
      <c r="N20" s="2" t="b">
        <v>0</v>
      </c>
      <c r="O20" s="2" t="b">
        <v>0</v>
      </c>
      <c r="P20" s="2" t="b">
        <v>0</v>
      </c>
    </row>
    <row r="21" spans="1:16" x14ac:dyDescent="0.2">
      <c r="A21" s="1">
        <v>29.85</v>
      </c>
      <c r="B21" s="2">
        <v>149.07209800000001</v>
      </c>
      <c r="C21" s="2">
        <v>143.477127</v>
      </c>
      <c r="D21" s="2">
        <v>194.24517800000001</v>
      </c>
      <c r="E21" s="2">
        <v>149.07209800000001</v>
      </c>
      <c r="F21" s="2">
        <v>194.24517800000001</v>
      </c>
      <c r="G21" s="2">
        <v>143.477127</v>
      </c>
      <c r="H21" s="2">
        <v>73.912850000002393</v>
      </c>
      <c r="I21" s="2">
        <v>183.61209999998701</v>
      </c>
      <c r="J21" s="2">
        <v>118.63095000000099</v>
      </c>
      <c r="K21" s="2">
        <v>230.75921424599801</v>
      </c>
      <c r="L21" s="2">
        <v>8.6458572162314802</v>
      </c>
      <c r="M21" s="2">
        <v>52.7201899263599</v>
      </c>
      <c r="N21" s="2" t="b">
        <v>0</v>
      </c>
      <c r="O21" s="2" t="b">
        <v>0</v>
      </c>
      <c r="P21" s="2" t="b">
        <v>0</v>
      </c>
    </row>
    <row r="22" spans="1:16" x14ac:dyDescent="0.2">
      <c r="A22" s="1">
        <v>29.86</v>
      </c>
      <c r="B22" s="2">
        <v>149.832413</v>
      </c>
      <c r="C22" s="2">
        <v>144.84367399999999</v>
      </c>
      <c r="D22" s="2">
        <v>195.41317699999999</v>
      </c>
      <c r="E22" s="2">
        <v>149.832413</v>
      </c>
      <c r="F22" s="2">
        <v>195.41317699999999</v>
      </c>
      <c r="G22" s="2">
        <v>144.84367399999999</v>
      </c>
      <c r="H22" s="2">
        <v>80.657949999999801</v>
      </c>
      <c r="I22" s="2">
        <v>90.607450000018602</v>
      </c>
      <c r="J22" s="2">
        <v>120.642850000002</v>
      </c>
      <c r="K22" s="2">
        <v>171.085102068624</v>
      </c>
      <c r="L22" s="2">
        <v>9.6847032704514096</v>
      </c>
      <c r="M22" s="2">
        <v>31.9787403533781</v>
      </c>
      <c r="N22" s="2" t="b">
        <v>0</v>
      </c>
      <c r="O22" s="2" t="b">
        <v>0</v>
      </c>
      <c r="P22" s="2" t="b">
        <v>0</v>
      </c>
    </row>
    <row r="23" spans="1:16" x14ac:dyDescent="0.2">
      <c r="A23" s="1">
        <v>29.87</v>
      </c>
      <c r="B23" s="2">
        <v>150.68525700000001</v>
      </c>
      <c r="C23" s="2">
        <v>145.289276</v>
      </c>
      <c r="D23" s="2">
        <v>196.65803500000001</v>
      </c>
      <c r="E23" s="2">
        <v>150.68525700000001</v>
      </c>
      <c r="F23" s="2">
        <v>196.65803500000001</v>
      </c>
      <c r="G23" s="2">
        <v>145.289276</v>
      </c>
      <c r="H23" s="2">
        <v>89.115150000003297</v>
      </c>
      <c r="I23" s="2">
        <v>-3.3020000000160499</v>
      </c>
      <c r="J23" s="2">
        <v>128.41800000000501</v>
      </c>
      <c r="K23" s="2">
        <v>156.344478276415</v>
      </c>
      <c r="L23" s="2">
        <v>10.761630325722299</v>
      </c>
      <c r="M23" s="2">
        <v>-1.2101785351824299</v>
      </c>
      <c r="N23" s="2" t="b">
        <v>0</v>
      </c>
      <c r="O23" s="2" t="b">
        <v>0</v>
      </c>
      <c r="P23" s="2" t="b">
        <v>0</v>
      </c>
    </row>
    <row r="24" spans="1:16" x14ac:dyDescent="0.2">
      <c r="A24" s="1">
        <v>29.88</v>
      </c>
      <c r="B24" s="2">
        <v>151.61471599999999</v>
      </c>
      <c r="C24" s="2">
        <v>144.77763400000001</v>
      </c>
      <c r="D24" s="2">
        <v>197.981537</v>
      </c>
      <c r="E24" s="2">
        <v>151.61471599999999</v>
      </c>
      <c r="F24" s="2">
        <v>197.981537</v>
      </c>
      <c r="G24" s="2">
        <v>144.77763400000001</v>
      </c>
      <c r="H24" s="2">
        <v>89.899450000002602</v>
      </c>
      <c r="I24" s="2">
        <v>-103.414899999984</v>
      </c>
      <c r="J24" s="2">
        <v>139.747649999999</v>
      </c>
      <c r="K24" s="2">
        <v>195.719080145069</v>
      </c>
      <c r="L24" s="2">
        <v>11.9238073973887</v>
      </c>
      <c r="M24" s="2">
        <v>-31.896357090853499</v>
      </c>
      <c r="N24" s="2" t="b">
        <v>0</v>
      </c>
      <c r="O24" s="2" t="b">
        <v>0</v>
      </c>
      <c r="P24" s="2" t="b">
        <v>0</v>
      </c>
    </row>
    <row r="25" spans="1:16" x14ac:dyDescent="0.2">
      <c r="A25" s="1">
        <v>29.89</v>
      </c>
      <c r="B25" s="2">
        <v>152.48324600000001</v>
      </c>
      <c r="C25" s="2">
        <v>143.220978</v>
      </c>
      <c r="D25" s="2">
        <v>199.452988</v>
      </c>
      <c r="E25" s="2">
        <v>152.48324600000001</v>
      </c>
      <c r="F25" s="2">
        <v>199.452988</v>
      </c>
      <c r="G25" s="2">
        <v>143.220978</v>
      </c>
      <c r="H25" s="2">
        <v>94.587700000006393</v>
      </c>
      <c r="I25" s="2">
        <v>-204.36710000002199</v>
      </c>
      <c r="J25" s="2">
        <v>148.70835000000301</v>
      </c>
      <c r="K25" s="2">
        <v>269.86462886683302</v>
      </c>
      <c r="L25" s="2">
        <v>13.1405622166137</v>
      </c>
      <c r="M25" s="2">
        <v>-49.226296799218197</v>
      </c>
      <c r="N25" s="2" t="b">
        <v>0</v>
      </c>
      <c r="O25" s="2" t="b">
        <v>0</v>
      </c>
      <c r="P25" s="2" t="b">
        <v>0</v>
      </c>
    </row>
    <row r="26" spans="1:16" x14ac:dyDescent="0.2">
      <c r="N26" s="2"/>
      <c r="O26" s="2"/>
      <c r="P26" s="2"/>
    </row>
    <row r="34" spans="2:3" x14ac:dyDescent="0.2">
      <c r="B34" t="s">
        <v>16</v>
      </c>
      <c r="C34">
        <f>MIN(ABS(L13+L15), ABS(L13-L15))</f>
        <v>1.8767165348306398</v>
      </c>
    </row>
    <row r="35" spans="2:3" x14ac:dyDescent="0.2">
      <c r="B35" t="s">
        <v>17</v>
      </c>
      <c r="C35">
        <f>I15/I13</f>
        <v>-0.43463262501305472</v>
      </c>
    </row>
    <row r="36" spans="2:3" x14ac:dyDescent="0.2">
      <c r="B36" t="s">
        <v>20</v>
      </c>
      <c r="C36">
        <f>ABS(M13+M15)</f>
        <v>4.3286809653995988</v>
      </c>
    </row>
  </sheetData>
  <conditionalFormatting sqref="N3:P26">
    <cfRule type="containsText" dxfId="3" priority="1" operator="containsText" text="TRUE">
      <formula>NOT(ISERROR(SEARCH("TRUE",N3)))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1CB30-7A71-B048-8A0C-5DD25B3198ED}">
  <dimension ref="A2:P36"/>
  <sheetViews>
    <sheetView topLeftCell="A2" workbookViewId="0">
      <selection activeCell="C36" sqref="C36"/>
    </sheetView>
  </sheetViews>
  <sheetFormatPr baseColWidth="10" defaultRowHeight="16" x14ac:dyDescent="0.2"/>
  <sheetData>
    <row r="2" spans="1:1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spans="1:16" x14ac:dyDescent="0.2">
      <c r="A3" s="1">
        <v>33.450000000000003</v>
      </c>
      <c r="B3" s="2">
        <v>140.84738200000001</v>
      </c>
      <c r="C3" s="2">
        <v>292.07162499999998</v>
      </c>
      <c r="D3" s="2">
        <v>126.55939499999999</v>
      </c>
      <c r="E3" s="2">
        <v>140.84738200000001</v>
      </c>
      <c r="F3" s="2">
        <v>126.55939499999999</v>
      </c>
      <c r="G3" s="2">
        <v>292.07162499999998</v>
      </c>
      <c r="H3" s="2">
        <v>18.313599999995901</v>
      </c>
      <c r="I3" s="2">
        <v>-1102.70079999986</v>
      </c>
      <c r="J3" s="2">
        <v>44.784149999995897</v>
      </c>
      <c r="K3" s="2">
        <v>1103.76177790161</v>
      </c>
      <c r="L3" s="2">
        <v>1.21321896075852</v>
      </c>
      <c r="M3" s="2">
        <v>-87.487605010943099</v>
      </c>
      <c r="N3" s="2" t="b">
        <v>0</v>
      </c>
      <c r="O3" s="2" t="b">
        <v>0</v>
      </c>
      <c r="P3" s="2" t="b">
        <v>0</v>
      </c>
    </row>
    <row r="4" spans="1:16" x14ac:dyDescent="0.2">
      <c r="A4" s="1">
        <v>33.46</v>
      </c>
      <c r="B4" s="2">
        <v>141.02096599999999</v>
      </c>
      <c r="C4" s="2">
        <v>280.53649899999999</v>
      </c>
      <c r="D4" s="2">
        <v>127.032341</v>
      </c>
      <c r="E4" s="2">
        <v>141.02096599999999</v>
      </c>
      <c r="F4" s="2">
        <v>127.032341</v>
      </c>
      <c r="G4" s="2">
        <v>280.53649899999999</v>
      </c>
      <c r="H4" s="2">
        <v>22.3022500000043</v>
      </c>
      <c r="I4" s="2">
        <v>-1201.6708500002401</v>
      </c>
      <c r="J4" s="2">
        <v>48.496250000009198</v>
      </c>
      <c r="K4" s="2">
        <v>1202.8558136199999</v>
      </c>
      <c r="L4" s="2">
        <v>1.15654311475142</v>
      </c>
      <c r="M4" s="2">
        <v>-87.456574551873004</v>
      </c>
      <c r="N4" s="2" t="b">
        <v>0</v>
      </c>
      <c r="O4" s="2" t="b">
        <v>0</v>
      </c>
      <c r="P4" s="2" t="b">
        <v>0</v>
      </c>
    </row>
    <row r="5" spans="1:16" x14ac:dyDescent="0.2">
      <c r="A5" s="1">
        <v>33.47</v>
      </c>
      <c r="B5" s="2">
        <v>141.29342700000001</v>
      </c>
      <c r="C5" s="2">
        <v>268.038208</v>
      </c>
      <c r="D5" s="2">
        <v>127.52932</v>
      </c>
      <c r="E5" s="2">
        <v>141.29342700000001</v>
      </c>
      <c r="F5" s="2">
        <v>127.52932</v>
      </c>
      <c r="G5" s="2">
        <v>268.038208</v>
      </c>
      <c r="H5" s="2">
        <v>31.0615500000076</v>
      </c>
      <c r="I5" s="2">
        <v>-1295.0790500002599</v>
      </c>
      <c r="J5" s="2">
        <v>51.880250000009298</v>
      </c>
      <c r="K5" s="2">
        <v>1296.48992513557</v>
      </c>
      <c r="L5" s="2">
        <v>1.2191522623985001</v>
      </c>
      <c r="M5" s="2">
        <v>-87.326767459289698</v>
      </c>
      <c r="N5" s="2" t="b">
        <v>0</v>
      </c>
      <c r="O5" s="2" t="b">
        <v>0</v>
      </c>
      <c r="P5" s="2" t="b">
        <v>0</v>
      </c>
    </row>
    <row r="6" spans="1:16" x14ac:dyDescent="0.2">
      <c r="A6" s="1">
        <v>33.479999999999997</v>
      </c>
      <c r="B6" s="2">
        <v>141.64219700000001</v>
      </c>
      <c r="C6" s="2">
        <v>254.634918</v>
      </c>
      <c r="D6" s="2">
        <v>128.06994599999999</v>
      </c>
      <c r="E6" s="2">
        <v>141.64219700000001</v>
      </c>
      <c r="F6" s="2">
        <v>128.06994599999999</v>
      </c>
      <c r="G6" s="2">
        <v>254.634918</v>
      </c>
      <c r="H6" s="2">
        <v>38.726799999990398</v>
      </c>
      <c r="I6" s="2">
        <v>-1391.5748499997401</v>
      </c>
      <c r="J6" s="2">
        <v>53.260399999991897</v>
      </c>
      <c r="K6" s="2">
        <v>1393.1320821796501</v>
      </c>
      <c r="L6" s="2">
        <v>1.36616428881365</v>
      </c>
      <c r="M6" s="2">
        <v>-87.2906904312336</v>
      </c>
      <c r="N6" s="2" t="b">
        <v>0</v>
      </c>
      <c r="O6" s="2" t="b">
        <v>0</v>
      </c>
      <c r="P6" s="2" t="b">
        <v>0</v>
      </c>
    </row>
    <row r="7" spans="1:16" x14ac:dyDescent="0.2">
      <c r="A7" s="1">
        <v>33.49</v>
      </c>
      <c r="B7" s="2">
        <v>142.06796299999999</v>
      </c>
      <c r="C7" s="2">
        <v>240.20671100000001</v>
      </c>
      <c r="D7" s="2">
        <v>128.594528</v>
      </c>
      <c r="E7" s="2">
        <v>142.06796299999999</v>
      </c>
      <c r="F7" s="2">
        <v>128.594528</v>
      </c>
      <c r="G7" s="2">
        <v>240.20671100000001</v>
      </c>
      <c r="H7" s="2">
        <v>44.300849999993297</v>
      </c>
      <c r="I7" s="2">
        <v>-1489.9894499997999</v>
      </c>
      <c r="J7" s="2">
        <v>57.534049999995702</v>
      </c>
      <c r="K7" s="2">
        <v>1491.75778641535</v>
      </c>
      <c r="L7" s="2">
        <v>1.4689965078084</v>
      </c>
      <c r="M7" s="2">
        <v>-87.209938159371802</v>
      </c>
      <c r="N7" s="2" t="b">
        <v>0</v>
      </c>
      <c r="O7" s="2" t="b">
        <v>0</v>
      </c>
      <c r="P7" s="2" t="b">
        <v>0</v>
      </c>
    </row>
    <row r="8" spans="1:16" x14ac:dyDescent="0.2">
      <c r="A8" s="1">
        <v>33.5</v>
      </c>
      <c r="B8" s="2">
        <v>142.52821399999999</v>
      </c>
      <c r="C8" s="2">
        <v>224.83512899999999</v>
      </c>
      <c r="D8" s="2">
        <v>129.22062700000001</v>
      </c>
      <c r="E8" s="2">
        <v>142.52821399999999</v>
      </c>
      <c r="F8" s="2">
        <v>129.22062700000001</v>
      </c>
      <c r="G8" s="2">
        <v>224.83512899999999</v>
      </c>
      <c r="H8" s="2">
        <v>43.928500000009102</v>
      </c>
      <c r="I8" s="2">
        <v>-1590.53040000032</v>
      </c>
      <c r="J8" s="2">
        <v>61.115250000012601</v>
      </c>
      <c r="K8" s="2">
        <v>1592.31018969922</v>
      </c>
      <c r="L8" s="2">
        <v>1.56005733384375</v>
      </c>
      <c r="M8" s="2">
        <v>-87.290753018477503</v>
      </c>
      <c r="N8" s="2" t="b">
        <v>0</v>
      </c>
      <c r="O8" s="2" t="b">
        <v>0</v>
      </c>
      <c r="P8" s="2" t="b">
        <v>0</v>
      </c>
    </row>
    <row r="9" spans="1:16" x14ac:dyDescent="0.2">
      <c r="A9" s="1">
        <v>33.51</v>
      </c>
      <c r="B9" s="2">
        <v>142.94653299999999</v>
      </c>
      <c r="C9" s="2">
        <v>208.39610300000001</v>
      </c>
      <c r="D9" s="2">
        <v>129.816833</v>
      </c>
      <c r="E9" s="2">
        <v>142.94653299999999</v>
      </c>
      <c r="F9" s="2">
        <v>129.816833</v>
      </c>
      <c r="G9" s="2">
        <v>208.39610300000001</v>
      </c>
      <c r="H9" s="2">
        <v>45.586349999991398</v>
      </c>
      <c r="I9" s="2">
        <v>-1691.5664999997</v>
      </c>
      <c r="J9" s="2">
        <v>64.297499999986002</v>
      </c>
      <c r="K9" s="2">
        <v>1693.40175615057</v>
      </c>
      <c r="L9" s="2">
        <v>1.6969343837095101</v>
      </c>
      <c r="M9" s="2">
        <v>-87.332249547933003</v>
      </c>
      <c r="N9" s="2" t="b">
        <v>0</v>
      </c>
      <c r="O9" s="2" t="b">
        <v>0</v>
      </c>
      <c r="P9" s="2" t="b">
        <v>0</v>
      </c>
    </row>
    <row r="10" spans="1:16" x14ac:dyDescent="0.2">
      <c r="A10" s="1">
        <v>33.520000000000003</v>
      </c>
      <c r="B10" s="2">
        <v>143.439941</v>
      </c>
      <c r="C10" s="2">
        <v>191.00379899999999</v>
      </c>
      <c r="D10" s="2">
        <v>130.50657699999999</v>
      </c>
      <c r="E10" s="2">
        <v>143.439941</v>
      </c>
      <c r="F10" s="2">
        <v>130.50657699999999</v>
      </c>
      <c r="G10" s="2">
        <v>191.00379899999999</v>
      </c>
      <c r="H10" s="2">
        <v>55.226899999996903</v>
      </c>
      <c r="I10" s="2">
        <v>-1785.15394999975</v>
      </c>
      <c r="J10" s="2">
        <v>68.017599999989201</v>
      </c>
      <c r="K10" s="2">
        <v>1787.3027246644899</v>
      </c>
      <c r="L10" s="2">
        <v>1.8299702981958601</v>
      </c>
      <c r="M10" s="2">
        <v>-87.190186277393096</v>
      </c>
      <c r="N10" s="2" t="b">
        <v>0</v>
      </c>
      <c r="O10" s="2" t="b">
        <v>0</v>
      </c>
      <c r="P10" s="2" t="b">
        <v>0</v>
      </c>
    </row>
    <row r="11" spans="1:16" x14ac:dyDescent="0.2">
      <c r="A11" s="1">
        <v>33.53</v>
      </c>
      <c r="B11" s="2">
        <v>144.05107100000001</v>
      </c>
      <c r="C11" s="2">
        <v>172.69302400000001</v>
      </c>
      <c r="D11" s="2">
        <v>131.17718500000001</v>
      </c>
      <c r="E11" s="2">
        <v>144.05107100000001</v>
      </c>
      <c r="F11" s="2">
        <v>131.17718500000001</v>
      </c>
      <c r="G11" s="2">
        <v>172.69302400000001</v>
      </c>
      <c r="H11" s="2">
        <v>62.389400000011896</v>
      </c>
      <c r="I11" s="2">
        <v>-1882.00530000037</v>
      </c>
      <c r="J11" s="2">
        <v>68.568400000014705</v>
      </c>
      <c r="K11" s="2">
        <v>1884.2871362773799</v>
      </c>
      <c r="L11" s="2">
        <v>2.0783024147468798</v>
      </c>
      <c r="M11" s="2">
        <v>-87.179993136223104</v>
      </c>
      <c r="N11" s="2" t="b">
        <v>0</v>
      </c>
      <c r="O11" s="2" t="b">
        <v>0</v>
      </c>
      <c r="P11" s="2" t="b">
        <v>0</v>
      </c>
    </row>
    <row r="12" spans="1:16" x14ac:dyDescent="0.2">
      <c r="A12" s="1">
        <v>33.54</v>
      </c>
      <c r="B12" s="2">
        <v>144.68772899999999</v>
      </c>
      <c r="C12" s="2">
        <v>153.36369300000001</v>
      </c>
      <c r="D12" s="2">
        <v>131.87794500000001</v>
      </c>
      <c r="E12" s="2">
        <v>144.68772899999999</v>
      </c>
      <c r="F12" s="2">
        <v>131.87794500000001</v>
      </c>
      <c r="G12" s="2">
        <v>153.36369300000001</v>
      </c>
      <c r="H12" s="2">
        <v>66.616850000013102</v>
      </c>
      <c r="I12" s="2">
        <v>-1981.7749000004001</v>
      </c>
      <c r="J12" s="2">
        <v>74.286650000013694</v>
      </c>
      <c r="K12" s="2">
        <v>1984.2852782157399</v>
      </c>
      <c r="L12" s="2">
        <v>2.2818486428408802</v>
      </c>
      <c r="M12" s="2">
        <v>-87.117621889042894</v>
      </c>
      <c r="N12" s="2" t="b">
        <v>0</v>
      </c>
      <c r="O12" s="2" t="b">
        <v>0</v>
      </c>
      <c r="P12" s="2" t="b">
        <v>0</v>
      </c>
    </row>
    <row r="13" spans="1:16" x14ac:dyDescent="0.2">
      <c r="A13" s="1">
        <v>33.549999999999997</v>
      </c>
      <c r="B13" s="2">
        <v>145.383408</v>
      </c>
      <c r="C13" s="2">
        <v>133.057526</v>
      </c>
      <c r="D13" s="2">
        <v>132.66291799999999</v>
      </c>
      <c r="E13" s="2">
        <v>145.383408</v>
      </c>
      <c r="F13" s="2">
        <v>132.66291799999999</v>
      </c>
      <c r="G13" s="2">
        <v>133.057526</v>
      </c>
      <c r="H13" s="2">
        <v>72.158799999988304</v>
      </c>
      <c r="I13" s="2">
        <v>-2077.9513999996402</v>
      </c>
      <c r="J13" s="2">
        <v>76.828749999988801</v>
      </c>
      <c r="K13" s="2">
        <v>2080.6228802943801</v>
      </c>
      <c r="L13" s="2">
        <v>2.4151603460953899</v>
      </c>
      <c r="M13" s="2">
        <v>-87.096221986802703</v>
      </c>
      <c r="N13" s="2" t="b">
        <v>1</v>
      </c>
      <c r="O13" s="2" t="b">
        <v>0</v>
      </c>
      <c r="P13" s="2" t="b">
        <v>0</v>
      </c>
    </row>
    <row r="14" spans="1:16" x14ac:dyDescent="0.2">
      <c r="A14" s="1">
        <v>33.56</v>
      </c>
      <c r="B14" s="2">
        <v>146.13090500000001</v>
      </c>
      <c r="C14" s="2">
        <v>111.804665</v>
      </c>
      <c r="D14" s="2">
        <v>133.41452000000001</v>
      </c>
      <c r="E14" s="2">
        <v>146.13090500000001</v>
      </c>
      <c r="F14" s="2">
        <v>133.41452000000001</v>
      </c>
      <c r="G14" s="2">
        <v>111.804665</v>
      </c>
      <c r="H14" s="2">
        <v>101.271800000002</v>
      </c>
      <c r="I14" s="2">
        <v>-1229.7561999991699</v>
      </c>
      <c r="J14" s="2">
        <v>69.524399999984794</v>
      </c>
      <c r="K14" s="2">
        <v>1235.87617952083</v>
      </c>
      <c r="L14" s="2">
        <v>2.64923571707009</v>
      </c>
      <c r="M14" s="2">
        <v>-84.295671687940299</v>
      </c>
      <c r="N14" s="2" t="b">
        <v>0</v>
      </c>
      <c r="O14" s="2" t="b">
        <v>0</v>
      </c>
      <c r="P14" s="2" t="b">
        <v>0</v>
      </c>
    </row>
    <row r="15" spans="1:16" x14ac:dyDescent="0.2">
      <c r="A15" s="1">
        <v>33.57</v>
      </c>
      <c r="B15" s="2">
        <v>147.40884399999999</v>
      </c>
      <c r="C15" s="2">
        <v>108.462402</v>
      </c>
      <c r="D15" s="2">
        <v>134.053406</v>
      </c>
      <c r="E15" s="2">
        <v>147.40884399999999</v>
      </c>
      <c r="F15" s="2">
        <v>134.053406</v>
      </c>
      <c r="G15" s="2">
        <v>108.462402</v>
      </c>
      <c r="H15" s="2">
        <v>66.348250000012698</v>
      </c>
      <c r="I15" s="2">
        <v>177.35860000003501</v>
      </c>
      <c r="J15" s="2">
        <v>11.307550000001401</v>
      </c>
      <c r="K15" s="2">
        <v>189.699825933076</v>
      </c>
      <c r="L15" s="2">
        <v>4.9572614064458698</v>
      </c>
      <c r="M15" s="2">
        <v>69.219002555939099</v>
      </c>
      <c r="N15" s="2" t="b">
        <v>0</v>
      </c>
      <c r="O15" s="2" t="b">
        <v>1</v>
      </c>
      <c r="P15" s="2" t="b">
        <v>0</v>
      </c>
    </row>
    <row r="16" spans="1:16" x14ac:dyDescent="0.2">
      <c r="A16" s="1">
        <v>33.58</v>
      </c>
      <c r="B16" s="2">
        <v>147.45787000000001</v>
      </c>
      <c r="C16" s="2">
        <v>115.351837</v>
      </c>
      <c r="D16" s="2">
        <v>133.640671</v>
      </c>
      <c r="E16" s="2">
        <v>147.45787000000001</v>
      </c>
      <c r="F16" s="2">
        <v>133.640671</v>
      </c>
      <c r="G16" s="2">
        <v>115.351837</v>
      </c>
      <c r="H16" s="2">
        <v>22.003149999984998</v>
      </c>
      <c r="I16" s="2">
        <v>623.99714999994899</v>
      </c>
      <c r="J16" s="2">
        <v>-48.185749999986903</v>
      </c>
      <c r="K16" s="2">
        <v>626.24152554828402</v>
      </c>
      <c r="L16" s="2">
        <v>3.6368581119941101</v>
      </c>
      <c r="M16" s="2">
        <v>85.147737875724303</v>
      </c>
      <c r="N16" s="2" t="b">
        <v>0</v>
      </c>
      <c r="O16" s="2" t="b">
        <v>0</v>
      </c>
      <c r="P16" s="2" t="b">
        <v>1</v>
      </c>
    </row>
    <row r="17" spans="1:16" x14ac:dyDescent="0.2">
      <c r="A17" s="1">
        <v>33.590000000000003</v>
      </c>
      <c r="B17" s="2">
        <v>147.848907</v>
      </c>
      <c r="C17" s="2">
        <v>120.942345</v>
      </c>
      <c r="D17" s="2">
        <v>133.08969099999999</v>
      </c>
      <c r="E17" s="2">
        <v>147.848907</v>
      </c>
      <c r="F17" s="2">
        <v>133.08969099999999</v>
      </c>
      <c r="G17" s="2">
        <v>120.942345</v>
      </c>
      <c r="H17" s="2">
        <v>53.829200000001997</v>
      </c>
      <c r="I17" s="2">
        <v>522.68679999989195</v>
      </c>
      <c r="J17" s="2">
        <v>-34.996799999980801</v>
      </c>
      <c r="K17" s="2">
        <v>526.61546661392902</v>
      </c>
      <c r="L17" s="2">
        <v>1.74922081797743</v>
      </c>
      <c r="M17" s="2">
        <v>82.997005622768199</v>
      </c>
      <c r="N17" s="2" t="b">
        <v>0</v>
      </c>
      <c r="O17" s="2" t="b">
        <v>0</v>
      </c>
      <c r="P17" s="2" t="b">
        <v>0</v>
      </c>
    </row>
    <row r="18" spans="1:16" x14ac:dyDescent="0.2">
      <c r="A18" s="1">
        <v>33.6</v>
      </c>
      <c r="B18" s="2">
        <v>148.53445400000001</v>
      </c>
      <c r="C18" s="2">
        <v>125.805573</v>
      </c>
      <c r="D18" s="2">
        <v>132.94073499999999</v>
      </c>
      <c r="E18" s="2">
        <v>148.53445400000001</v>
      </c>
      <c r="F18" s="2">
        <v>132.94073499999999</v>
      </c>
      <c r="G18" s="2">
        <v>125.805573</v>
      </c>
      <c r="H18" s="2">
        <v>70.661200000015</v>
      </c>
      <c r="I18" s="2">
        <v>459.579050000091</v>
      </c>
      <c r="J18" s="2">
        <v>-10.9932000000026</v>
      </c>
      <c r="K18" s="2">
        <v>465.10940522705903</v>
      </c>
      <c r="L18" s="2">
        <v>0.74653276568143301</v>
      </c>
      <c r="M18" s="2">
        <v>81.155610631508296</v>
      </c>
      <c r="N18" s="2" t="b">
        <v>0</v>
      </c>
      <c r="O18" s="2" t="b">
        <v>0</v>
      </c>
      <c r="P18" s="2" t="b">
        <v>0</v>
      </c>
    </row>
    <row r="19" spans="1:16" x14ac:dyDescent="0.2">
      <c r="A19" s="1">
        <v>33.61</v>
      </c>
      <c r="B19" s="2">
        <v>149.26213100000001</v>
      </c>
      <c r="C19" s="2">
        <v>130.133926</v>
      </c>
      <c r="D19" s="2">
        <v>132.86982699999999</v>
      </c>
      <c r="E19" s="2">
        <v>149.26213100000001</v>
      </c>
      <c r="F19" s="2">
        <v>132.86982699999999</v>
      </c>
      <c r="G19" s="2">
        <v>130.133926</v>
      </c>
      <c r="H19" s="2">
        <v>74.274450000014397</v>
      </c>
      <c r="I19" s="2">
        <v>371.45460000007398</v>
      </c>
      <c r="J19" s="2">
        <v>-9.3834000000015294</v>
      </c>
      <c r="K19" s="2">
        <v>378.923820813075</v>
      </c>
      <c r="L19" s="2">
        <v>0.40496896281589201</v>
      </c>
      <c r="M19" s="2">
        <v>78.604974354841104</v>
      </c>
      <c r="N19" s="2" t="b">
        <v>0</v>
      </c>
      <c r="O19" s="2" t="b">
        <v>0</v>
      </c>
      <c r="P19" s="2" t="b">
        <v>0</v>
      </c>
    </row>
    <row r="20" spans="1:16" x14ac:dyDescent="0.2">
      <c r="A20" s="1">
        <v>33.619999999999997</v>
      </c>
      <c r="B20" s="2">
        <v>150.01994300000001</v>
      </c>
      <c r="C20" s="2">
        <v>133.23466500000001</v>
      </c>
      <c r="D20" s="2">
        <v>132.75306699999999</v>
      </c>
      <c r="E20" s="2">
        <v>150.01994300000001</v>
      </c>
      <c r="F20" s="2">
        <v>132.75306699999999</v>
      </c>
      <c r="G20" s="2">
        <v>133.23466500000001</v>
      </c>
      <c r="H20" s="2">
        <v>78.057099999985397</v>
      </c>
      <c r="I20" s="2">
        <v>261.92169999999197</v>
      </c>
      <c r="J20" s="2">
        <v>-16.805249999992199</v>
      </c>
      <c r="K20" s="2">
        <v>273.82166499175298</v>
      </c>
      <c r="L20" s="2">
        <v>1.02856019926272</v>
      </c>
      <c r="M20" s="2">
        <v>73.046394260502396</v>
      </c>
      <c r="N20" s="2" t="b">
        <v>0</v>
      </c>
      <c r="O20" s="2" t="b">
        <v>0</v>
      </c>
      <c r="P20" s="2" t="b">
        <v>0</v>
      </c>
    </row>
    <row r="21" spans="1:16" x14ac:dyDescent="0.2">
      <c r="A21" s="1">
        <v>33.630000000000003</v>
      </c>
      <c r="B21" s="2">
        <v>150.823273</v>
      </c>
      <c r="C21" s="2">
        <v>135.37235999999999</v>
      </c>
      <c r="D21" s="2">
        <v>132.53372200000001</v>
      </c>
      <c r="E21" s="2">
        <v>150.823273</v>
      </c>
      <c r="F21" s="2">
        <v>132.53372200000001</v>
      </c>
      <c r="G21" s="2">
        <v>135.37235999999999</v>
      </c>
      <c r="H21" s="2">
        <v>79.305299999987298</v>
      </c>
      <c r="I21" s="2">
        <v>160.72614999993601</v>
      </c>
      <c r="J21" s="2">
        <v>-25.762949999997499</v>
      </c>
      <c r="K21" s="2">
        <v>181.06892470711901</v>
      </c>
      <c r="L21" s="2">
        <v>1.7606672964782999</v>
      </c>
      <c r="M21" s="2">
        <v>62.5796355375807</v>
      </c>
      <c r="N21" s="2" t="b">
        <v>0</v>
      </c>
      <c r="O21" s="2" t="b">
        <v>0</v>
      </c>
      <c r="P21" s="2" t="b">
        <v>0</v>
      </c>
    </row>
    <row r="22" spans="1:16" x14ac:dyDescent="0.2">
      <c r="A22" s="1">
        <v>33.64</v>
      </c>
      <c r="B22" s="2">
        <v>151.60604900000001</v>
      </c>
      <c r="C22" s="2">
        <v>136.44918799999999</v>
      </c>
      <c r="D22" s="2">
        <v>132.237808</v>
      </c>
      <c r="E22" s="2">
        <v>151.60604900000001</v>
      </c>
      <c r="F22" s="2">
        <v>132.237808</v>
      </c>
      <c r="G22" s="2">
        <v>136.44918799999999</v>
      </c>
      <c r="H22" s="2">
        <v>83.287800000016404</v>
      </c>
      <c r="I22" s="2">
        <v>61.377750000014203</v>
      </c>
      <c r="J22" s="2">
        <v>-29.571550000005999</v>
      </c>
      <c r="K22" s="2">
        <v>107.603728528847</v>
      </c>
      <c r="L22" s="2">
        <v>2.4048586433160302</v>
      </c>
      <c r="M22" s="2">
        <v>34.778501785573901</v>
      </c>
      <c r="N22" s="2" t="b">
        <v>0</v>
      </c>
      <c r="O22" s="2" t="b">
        <v>0</v>
      </c>
      <c r="P22" s="2" t="b">
        <v>0</v>
      </c>
    </row>
    <row r="23" spans="1:16" x14ac:dyDescent="0.2">
      <c r="A23" s="1">
        <v>33.65</v>
      </c>
      <c r="B23" s="2">
        <v>152.48902899999999</v>
      </c>
      <c r="C23" s="2">
        <v>136.59991500000001</v>
      </c>
      <c r="D23" s="2">
        <v>131.94229100000001</v>
      </c>
      <c r="E23" s="2">
        <v>152.48902899999999</v>
      </c>
      <c r="F23" s="2">
        <v>131.94229100000001</v>
      </c>
      <c r="G23" s="2">
        <v>136.59991500000001</v>
      </c>
      <c r="H23" s="2">
        <v>88.223250000016407</v>
      </c>
      <c r="I23" s="2">
        <v>-32.439400000005698</v>
      </c>
      <c r="J23" s="2">
        <v>-24.962600000005299</v>
      </c>
      <c r="K23" s="2">
        <v>97.256300113082801</v>
      </c>
      <c r="L23" s="2">
        <v>3.1867077299822801</v>
      </c>
      <c r="M23" s="2">
        <v>-19.484114021872799</v>
      </c>
      <c r="N23" s="2" t="b">
        <v>0</v>
      </c>
      <c r="O23" s="2" t="b">
        <v>0</v>
      </c>
      <c r="P23" s="2" t="b">
        <v>0</v>
      </c>
    </row>
    <row r="24" spans="1:16" x14ac:dyDescent="0.2">
      <c r="A24" s="1">
        <v>33.659999999999997</v>
      </c>
      <c r="B24" s="2">
        <v>153.37051400000001</v>
      </c>
      <c r="C24" s="2">
        <v>135.8004</v>
      </c>
      <c r="D24" s="2">
        <v>131.73855599999999</v>
      </c>
      <c r="E24" s="2">
        <v>153.37051400000001</v>
      </c>
      <c r="F24" s="2">
        <v>131.73855599999999</v>
      </c>
      <c r="G24" s="2">
        <v>135.8004</v>
      </c>
      <c r="H24" s="2">
        <v>92.127199999982594</v>
      </c>
      <c r="I24" s="2">
        <v>-129.08479999994699</v>
      </c>
      <c r="J24" s="2">
        <v>-16.321550000000599</v>
      </c>
      <c r="K24" s="2">
        <v>159.426157092447</v>
      </c>
      <c r="L24" s="2">
        <v>3.9132800904343599</v>
      </c>
      <c r="M24" s="2">
        <v>-54.065063590683998</v>
      </c>
      <c r="N24" s="2" t="b">
        <v>0</v>
      </c>
      <c r="O24" s="2" t="b">
        <v>0</v>
      </c>
      <c r="P24" s="2" t="b">
        <v>0</v>
      </c>
    </row>
    <row r="25" spans="1:16" x14ac:dyDescent="0.2">
      <c r="A25" s="1">
        <v>33.67</v>
      </c>
      <c r="B25" s="2">
        <v>154.33157299999999</v>
      </c>
      <c r="C25" s="2">
        <v>134.01821899999999</v>
      </c>
      <c r="D25" s="2">
        <v>131.61586</v>
      </c>
      <c r="E25" s="2">
        <v>154.33157299999999</v>
      </c>
      <c r="F25" s="2">
        <v>131.61586</v>
      </c>
      <c r="G25" s="2">
        <v>134.01821899999999</v>
      </c>
      <c r="H25" s="2">
        <v>101.20084999998799</v>
      </c>
      <c r="I25" s="2">
        <v>-225.26934999999801</v>
      </c>
      <c r="J25" s="2">
        <v>-7.0838999999941699</v>
      </c>
      <c r="K25" s="2">
        <v>247.05884669315401</v>
      </c>
      <c r="L25" s="2">
        <v>4.5885222802910697</v>
      </c>
      <c r="M25" s="2">
        <v>-65.7559131349214</v>
      </c>
      <c r="N25" s="2" t="b">
        <v>0</v>
      </c>
      <c r="O25" s="2" t="b">
        <v>0</v>
      </c>
      <c r="P25" s="2" t="b">
        <v>0</v>
      </c>
    </row>
    <row r="26" spans="1:16" x14ac:dyDescent="0.2">
      <c r="A26" s="1">
        <v>33.68</v>
      </c>
      <c r="B26" s="2">
        <v>155.394531</v>
      </c>
      <c r="C26" s="2">
        <v>131.29501300000001</v>
      </c>
      <c r="D26" s="2">
        <v>131.596878</v>
      </c>
      <c r="E26" s="2">
        <v>155.394531</v>
      </c>
      <c r="F26" s="2">
        <v>131.596878</v>
      </c>
      <c r="G26" s="2">
        <v>131.29501300000001</v>
      </c>
      <c r="H26" s="2">
        <v>107.34255000002101</v>
      </c>
      <c r="I26" s="2">
        <v>-320.969000000064</v>
      </c>
      <c r="J26" s="2">
        <v>3.1448499999996802</v>
      </c>
      <c r="K26" s="2">
        <v>338.45740069183103</v>
      </c>
      <c r="L26" s="2">
        <v>5.3610000327749203</v>
      </c>
      <c r="M26" s="2">
        <v>-71.500982026458502</v>
      </c>
      <c r="N26" s="2" t="b">
        <v>0</v>
      </c>
      <c r="O26" s="2" t="b">
        <v>0</v>
      </c>
      <c r="P26" s="2" t="b">
        <v>0</v>
      </c>
    </row>
    <row r="34" spans="2:3" x14ac:dyDescent="0.2">
      <c r="B34" t="s">
        <v>16</v>
      </c>
      <c r="C34">
        <f>MIN(ABS(L13+L16), ABS(L13-L16))</f>
        <v>1.2216977658987203</v>
      </c>
    </row>
    <row r="35" spans="2:3" x14ac:dyDescent="0.2">
      <c r="B35" t="s">
        <v>17</v>
      </c>
      <c r="C35">
        <f>I16/I13</f>
        <v>-0.30029439090830373</v>
      </c>
    </row>
    <row r="36" spans="2:3" x14ac:dyDescent="0.2">
      <c r="B36" t="s">
        <v>20</v>
      </c>
      <c r="C36">
        <f>M13+M16</f>
        <v>-1.9484841110784004</v>
      </c>
    </row>
  </sheetData>
  <conditionalFormatting sqref="N3:P26">
    <cfRule type="containsText" dxfId="2" priority="1" operator="containsText" text="TRUE">
      <formula>NOT(ISERROR(SEARCH("TRUE",N3)))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277A-798D-B44D-93AF-9220CAD0B476}">
  <dimension ref="A2:P36"/>
  <sheetViews>
    <sheetView workbookViewId="0">
      <selection activeCell="C37" sqref="C37"/>
    </sheetView>
  </sheetViews>
  <sheetFormatPr baseColWidth="10" defaultRowHeight="16" x14ac:dyDescent="0.2"/>
  <sheetData>
    <row r="2" spans="1:1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spans="1:16" x14ac:dyDescent="0.2">
      <c r="A3" s="1">
        <v>37.479999999999997</v>
      </c>
      <c r="B3" s="2">
        <v>138.91241500000001</v>
      </c>
      <c r="C3" s="2">
        <v>298.43908699999997</v>
      </c>
      <c r="D3" s="2">
        <v>36.342129</v>
      </c>
      <c r="E3" s="2">
        <v>138.91241500000001</v>
      </c>
      <c r="F3" s="2">
        <v>36.342129</v>
      </c>
      <c r="G3" s="2">
        <v>298.43908699999997</v>
      </c>
      <c r="H3" s="2">
        <v>44.299299999991497</v>
      </c>
      <c r="I3" s="2">
        <v>-1297.8606999997601</v>
      </c>
      <c r="J3" s="2">
        <v>21.9533999999937</v>
      </c>
      <c r="K3" s="2">
        <v>1298.8020543392699</v>
      </c>
      <c r="L3" s="2">
        <v>2.8183508278138301</v>
      </c>
      <c r="M3" s="2">
        <v>-87.818431040153101</v>
      </c>
      <c r="N3" s="2" t="b">
        <v>0</v>
      </c>
      <c r="O3" s="2" t="b">
        <v>0</v>
      </c>
      <c r="P3" s="2" t="b">
        <v>0</v>
      </c>
    </row>
    <row r="4" spans="1:16" x14ac:dyDescent="0.2">
      <c r="A4" s="1">
        <v>37.49</v>
      </c>
      <c r="B4" s="2">
        <v>139.389084</v>
      </c>
      <c r="C4" s="2">
        <v>284.95281999999997</v>
      </c>
      <c r="D4" s="2">
        <v>36.599589999999999</v>
      </c>
      <c r="E4" s="2">
        <v>139.389084</v>
      </c>
      <c r="F4" s="2">
        <v>36.599589999999999</v>
      </c>
      <c r="G4" s="2">
        <v>284.95281999999997</v>
      </c>
      <c r="H4" s="2">
        <v>49.674199999994002</v>
      </c>
      <c r="I4" s="2">
        <v>-1397.80274999982</v>
      </c>
      <c r="J4" s="2">
        <v>25.379749999996001</v>
      </c>
      <c r="K4" s="2">
        <v>1398.9153604713699</v>
      </c>
      <c r="L4" s="2">
        <v>2.7063250751880998</v>
      </c>
      <c r="M4" s="2">
        <v>-87.714704992947503</v>
      </c>
      <c r="N4" s="2" t="b">
        <v>0</v>
      </c>
      <c r="O4" s="2" t="b">
        <v>0</v>
      </c>
      <c r="P4" s="2" t="b">
        <v>0</v>
      </c>
    </row>
    <row r="5" spans="1:16" x14ac:dyDescent="0.2">
      <c r="A5" s="1">
        <v>37.5</v>
      </c>
      <c r="B5" s="2">
        <v>139.90589900000001</v>
      </c>
      <c r="C5" s="2">
        <v>270.48303199999998</v>
      </c>
      <c r="D5" s="2">
        <v>36.849724000000002</v>
      </c>
      <c r="E5" s="2">
        <v>139.90589900000001</v>
      </c>
      <c r="F5" s="2">
        <v>36.849724000000002</v>
      </c>
      <c r="G5" s="2">
        <v>270.48303199999998</v>
      </c>
      <c r="H5" s="2">
        <v>54.495250000011801</v>
      </c>
      <c r="I5" s="2">
        <v>-1493.5997000002999</v>
      </c>
      <c r="J5" s="2">
        <v>26.816750000005399</v>
      </c>
      <c r="K5" s="2">
        <v>1494.83408249682</v>
      </c>
      <c r="L5" s="2">
        <v>2.6174192279689099</v>
      </c>
      <c r="M5" s="2">
        <v>-87.671394590662501</v>
      </c>
      <c r="N5" s="2" t="b">
        <v>0</v>
      </c>
      <c r="O5" s="2" t="b">
        <v>0</v>
      </c>
      <c r="P5" s="2" t="b">
        <v>0</v>
      </c>
    </row>
    <row r="6" spans="1:16" x14ac:dyDescent="0.2">
      <c r="A6" s="1">
        <v>37.51</v>
      </c>
      <c r="B6" s="2">
        <v>140.47898900000001</v>
      </c>
      <c r="C6" s="2">
        <v>255.080826</v>
      </c>
      <c r="D6" s="2">
        <v>37.135925</v>
      </c>
      <c r="E6" s="2">
        <v>140.47898900000001</v>
      </c>
      <c r="F6" s="2">
        <v>37.135925</v>
      </c>
      <c r="G6" s="2">
        <v>255.080826</v>
      </c>
      <c r="H6" s="2">
        <v>59.727499999988098</v>
      </c>
      <c r="I6" s="2">
        <v>-1589.39819999972</v>
      </c>
      <c r="J6" s="2">
        <v>31.4872499999931</v>
      </c>
      <c r="K6" s="2">
        <v>1590.8316879328099</v>
      </c>
      <c r="L6" s="2">
        <v>2.5861627096886601</v>
      </c>
      <c r="M6" s="2">
        <v>-87.567487103560396</v>
      </c>
      <c r="N6" s="2" t="b">
        <v>0</v>
      </c>
      <c r="O6" s="2" t="b">
        <v>0</v>
      </c>
      <c r="P6" s="2" t="b">
        <v>0</v>
      </c>
    </row>
    <row r="7" spans="1:16" x14ac:dyDescent="0.2">
      <c r="A7" s="1">
        <v>37.520000000000003</v>
      </c>
      <c r="B7" s="2">
        <v>141.100449</v>
      </c>
      <c r="C7" s="2">
        <v>238.69506799999999</v>
      </c>
      <c r="D7" s="2">
        <v>37.479469000000002</v>
      </c>
      <c r="E7" s="2">
        <v>141.100449</v>
      </c>
      <c r="F7" s="2">
        <v>37.479469000000002</v>
      </c>
      <c r="G7" s="2">
        <v>238.69506799999999</v>
      </c>
      <c r="H7" s="2">
        <v>62.7158999999901</v>
      </c>
      <c r="I7" s="2">
        <v>-1689.9589499997701</v>
      </c>
      <c r="J7" s="2">
        <v>34.693899999994798</v>
      </c>
      <c r="K7" s="2">
        <v>1691.47811203526</v>
      </c>
      <c r="L7" s="2">
        <v>2.5765798409009499</v>
      </c>
      <c r="M7" s="2">
        <v>-87.571495021886093</v>
      </c>
      <c r="N7" s="2" t="b">
        <v>0</v>
      </c>
      <c r="O7" s="2" t="b">
        <v>0</v>
      </c>
      <c r="P7" s="2" t="b">
        <v>0</v>
      </c>
    </row>
    <row r="8" spans="1:16" x14ac:dyDescent="0.2">
      <c r="A8" s="1">
        <v>37.53</v>
      </c>
      <c r="B8" s="2">
        <v>141.733307</v>
      </c>
      <c r="C8" s="2">
        <v>221.28164699999999</v>
      </c>
      <c r="D8" s="2">
        <v>37.829802999999998</v>
      </c>
      <c r="E8" s="2">
        <v>141.733307</v>
      </c>
      <c r="F8" s="2">
        <v>37.829802999999998</v>
      </c>
      <c r="G8" s="2">
        <v>221.28164699999999</v>
      </c>
      <c r="H8" s="2">
        <v>69.401550000014097</v>
      </c>
      <c r="I8" s="2">
        <v>-1785.69485000035</v>
      </c>
      <c r="J8" s="2">
        <v>36.550900000007204</v>
      </c>
      <c r="K8" s="2">
        <v>1787.41675071904</v>
      </c>
      <c r="L8" s="2">
        <v>2.5857971976660101</v>
      </c>
      <c r="M8" s="2">
        <v>-87.484851436080902</v>
      </c>
      <c r="N8" s="2" t="b">
        <v>0</v>
      </c>
      <c r="O8" s="2" t="b">
        <v>0</v>
      </c>
      <c r="P8" s="2" t="b">
        <v>0</v>
      </c>
    </row>
    <row r="9" spans="1:16" x14ac:dyDescent="0.2">
      <c r="A9" s="1">
        <v>37.54</v>
      </c>
      <c r="B9" s="2">
        <v>142.48848000000001</v>
      </c>
      <c r="C9" s="2">
        <v>202.98117099999999</v>
      </c>
      <c r="D9" s="2">
        <v>38.210487000000001</v>
      </c>
      <c r="E9" s="2">
        <v>142.48848000000001</v>
      </c>
      <c r="F9" s="2">
        <v>38.210487000000001</v>
      </c>
      <c r="G9" s="2">
        <v>202.98117099999999</v>
      </c>
      <c r="H9" s="2">
        <v>75.409700000014695</v>
      </c>
      <c r="I9" s="2">
        <v>-1881.15390000037</v>
      </c>
      <c r="J9" s="2">
        <v>40.630000000008302</v>
      </c>
      <c r="K9" s="2">
        <v>1883.1031345204401</v>
      </c>
      <c r="L9" s="2">
        <v>2.6643051601936101</v>
      </c>
      <c r="M9" s="2">
        <v>-87.392825538473403</v>
      </c>
      <c r="N9" s="2" t="b">
        <v>0</v>
      </c>
      <c r="O9" s="2" t="b">
        <v>0</v>
      </c>
      <c r="P9" s="2" t="b">
        <v>0</v>
      </c>
    </row>
    <row r="10" spans="1:16" x14ac:dyDescent="0.2">
      <c r="A10" s="1">
        <v>37.549999999999997</v>
      </c>
      <c r="B10" s="2">
        <v>143.241501</v>
      </c>
      <c r="C10" s="2">
        <v>183.658569</v>
      </c>
      <c r="D10" s="2">
        <v>38.642403000000002</v>
      </c>
      <c r="E10" s="2">
        <v>143.241501</v>
      </c>
      <c r="F10" s="2">
        <v>38.642403000000002</v>
      </c>
      <c r="G10" s="2">
        <v>183.658569</v>
      </c>
      <c r="H10" s="2">
        <v>78.1959499999857</v>
      </c>
      <c r="I10" s="2">
        <v>-1981.0729999996499</v>
      </c>
      <c r="J10" s="2">
        <v>44.433599999992303</v>
      </c>
      <c r="K10" s="2">
        <v>1983.1135072740999</v>
      </c>
      <c r="L10" s="2">
        <v>2.8279673593652799</v>
      </c>
      <c r="M10" s="2">
        <v>-87.400617664544995</v>
      </c>
      <c r="N10" s="2" t="b">
        <v>0</v>
      </c>
      <c r="O10" s="2" t="b">
        <v>0</v>
      </c>
      <c r="P10" s="2" t="b">
        <v>0</v>
      </c>
    </row>
    <row r="11" spans="1:16" x14ac:dyDescent="0.2">
      <c r="A11" s="1">
        <v>37.56</v>
      </c>
      <c r="B11" s="2">
        <v>144.05239900000001</v>
      </c>
      <c r="C11" s="2">
        <v>163.359711</v>
      </c>
      <c r="D11" s="2">
        <v>39.099159</v>
      </c>
      <c r="E11" s="2">
        <v>144.05239900000001</v>
      </c>
      <c r="F11" s="2">
        <v>39.099159</v>
      </c>
      <c r="G11" s="2">
        <v>163.359711</v>
      </c>
      <c r="H11" s="2">
        <v>85.815399999990404</v>
      </c>
      <c r="I11" s="2">
        <v>-2079.66689999971</v>
      </c>
      <c r="J11" s="2">
        <v>46.791449999993603</v>
      </c>
      <c r="K11" s="2">
        <v>2081.9625687376501</v>
      </c>
      <c r="L11" s="2">
        <v>2.92896426165029</v>
      </c>
      <c r="M11" s="2">
        <v>-87.309111541823896</v>
      </c>
      <c r="N11" s="2" t="b">
        <v>0</v>
      </c>
      <c r="O11" s="2" t="b">
        <v>0</v>
      </c>
      <c r="P11" s="2" t="b">
        <v>0</v>
      </c>
    </row>
    <row r="12" spans="1:16" x14ac:dyDescent="0.2">
      <c r="A12" s="1">
        <v>37.57</v>
      </c>
      <c r="B12" s="2">
        <v>144.957809</v>
      </c>
      <c r="C12" s="2">
        <v>142.06523100000001</v>
      </c>
      <c r="D12" s="2">
        <v>39.578232</v>
      </c>
      <c r="E12" s="2">
        <v>144.957809</v>
      </c>
      <c r="F12" s="2">
        <v>39.578232</v>
      </c>
      <c r="G12" s="2">
        <v>142.06523100000001</v>
      </c>
      <c r="H12" s="2">
        <v>90.572350000016698</v>
      </c>
      <c r="I12" s="2">
        <v>-2176.1093500004299</v>
      </c>
      <c r="J12" s="2">
        <v>50.124200000009999</v>
      </c>
      <c r="K12" s="2">
        <v>2178.5701019635499</v>
      </c>
      <c r="L12" s="2">
        <v>3.01589861738863</v>
      </c>
      <c r="M12" s="2">
        <v>-87.276504461673696</v>
      </c>
      <c r="N12" s="2" t="b">
        <v>0</v>
      </c>
      <c r="O12" s="2" t="b">
        <v>0</v>
      </c>
      <c r="P12" s="2" t="b">
        <v>0</v>
      </c>
    </row>
    <row r="13" spans="1:16" x14ac:dyDescent="0.2">
      <c r="A13" s="1">
        <v>37.58</v>
      </c>
      <c r="B13" s="2">
        <v>145.863846</v>
      </c>
      <c r="C13" s="2">
        <v>119.837524</v>
      </c>
      <c r="D13" s="2">
        <v>40.101643000000003</v>
      </c>
      <c r="E13" s="2">
        <v>145.863846</v>
      </c>
      <c r="F13" s="2">
        <v>40.101643000000003</v>
      </c>
      <c r="G13" s="2">
        <v>119.837524</v>
      </c>
      <c r="H13" s="2">
        <v>64.602700000008596</v>
      </c>
      <c r="I13" s="2">
        <v>-2138.04054999973</v>
      </c>
      <c r="J13" s="2">
        <v>47.233549999996299</v>
      </c>
      <c r="K13" s="2">
        <v>2139.5377796468201</v>
      </c>
      <c r="L13" s="2">
        <v>3.3188201970099702</v>
      </c>
      <c r="M13" s="2">
        <v>-87.856383017404795</v>
      </c>
      <c r="N13" s="2" t="b">
        <v>1</v>
      </c>
      <c r="O13" s="2" t="b">
        <v>0</v>
      </c>
      <c r="P13" s="2" t="b">
        <v>0</v>
      </c>
    </row>
    <row r="14" spans="1:16" x14ac:dyDescent="0.2">
      <c r="A14" s="1">
        <v>37.590000000000003</v>
      </c>
      <c r="B14" s="2">
        <v>146.249863</v>
      </c>
      <c r="C14" s="2">
        <v>99.304419999999993</v>
      </c>
      <c r="D14" s="2">
        <v>40.522902999999999</v>
      </c>
      <c r="E14" s="2">
        <v>146.249863</v>
      </c>
      <c r="F14" s="2">
        <v>40.522902999999999</v>
      </c>
      <c r="G14" s="2">
        <v>99.304419999999993</v>
      </c>
      <c r="H14" s="2">
        <v>24.7954999999865</v>
      </c>
      <c r="I14" s="2">
        <v>-460.03454999879602</v>
      </c>
      <c r="J14" s="2">
        <v>-40.513450000052401</v>
      </c>
      <c r="K14" s="2">
        <v>462.48020892114999</v>
      </c>
      <c r="L14" s="2">
        <v>2.4026664795333699</v>
      </c>
      <c r="M14" s="2">
        <v>-84.1050439923862</v>
      </c>
      <c r="N14" s="2" t="b">
        <v>0</v>
      </c>
      <c r="O14" s="2" t="b">
        <v>1</v>
      </c>
      <c r="P14" s="2" t="b">
        <v>0</v>
      </c>
    </row>
    <row r="15" spans="1:16" x14ac:dyDescent="0.2">
      <c r="A15" s="1">
        <v>37.6</v>
      </c>
      <c r="B15" s="2">
        <v>146.359756</v>
      </c>
      <c r="C15" s="2">
        <v>110.636833</v>
      </c>
      <c r="D15" s="2">
        <v>39.291373999999998</v>
      </c>
      <c r="E15" s="2">
        <v>146.359756</v>
      </c>
      <c r="F15" s="2">
        <v>39.291373999999998</v>
      </c>
      <c r="G15" s="2">
        <v>110.636833</v>
      </c>
      <c r="H15" s="2">
        <v>-2.6451500000011898</v>
      </c>
      <c r="I15" s="2">
        <v>1097.7398000002199</v>
      </c>
      <c r="J15" s="2">
        <v>-117.803350000023</v>
      </c>
      <c r="K15" s="2">
        <v>1104.0458752218001</v>
      </c>
      <c r="L15" s="2">
        <v>2.73892842482929</v>
      </c>
      <c r="M15" s="2">
        <v>83.873244106620902</v>
      </c>
      <c r="N15" s="2" t="b">
        <v>0</v>
      </c>
      <c r="O15" s="2" t="b">
        <v>0</v>
      </c>
      <c r="P15" s="2" t="b">
        <v>1</v>
      </c>
    </row>
    <row r="16" spans="1:16" x14ac:dyDescent="0.2">
      <c r="A16" s="1">
        <v>37.61</v>
      </c>
      <c r="B16" s="2">
        <v>146.19695999999999</v>
      </c>
      <c r="C16" s="2">
        <v>121.259216</v>
      </c>
      <c r="D16" s="2">
        <v>38.166836000000004</v>
      </c>
      <c r="E16" s="2">
        <v>146.19695999999999</v>
      </c>
      <c r="F16" s="2">
        <v>38.166836000000004</v>
      </c>
      <c r="G16" s="2">
        <v>121.259216</v>
      </c>
      <c r="H16" s="2">
        <v>-23.6038000000053</v>
      </c>
      <c r="I16" s="2">
        <v>973.86055000019405</v>
      </c>
      <c r="J16" s="2">
        <v>-105.839700000021</v>
      </c>
      <c r="K16" s="2">
        <v>979.87935600114304</v>
      </c>
      <c r="L16" s="2">
        <v>2.5728316093485599</v>
      </c>
      <c r="M16" s="2">
        <v>83.646265689512205</v>
      </c>
      <c r="N16" s="2" t="b">
        <v>0</v>
      </c>
      <c r="O16" s="2" t="b">
        <v>0</v>
      </c>
      <c r="P16" s="2" t="b">
        <v>0</v>
      </c>
    </row>
    <row r="17" spans="1:16" x14ac:dyDescent="0.2">
      <c r="A17" s="1">
        <v>37.619999999999997</v>
      </c>
      <c r="B17" s="2">
        <v>145.88767999999999</v>
      </c>
      <c r="C17" s="2">
        <v>130.11404400000001</v>
      </c>
      <c r="D17" s="2">
        <v>37.174579999999999</v>
      </c>
      <c r="E17" s="2">
        <v>145.88767999999999</v>
      </c>
      <c r="F17" s="2">
        <v>37.174579999999999</v>
      </c>
      <c r="G17" s="2">
        <v>130.11404400000001</v>
      </c>
      <c r="H17" s="2">
        <v>-13.8832000000102</v>
      </c>
      <c r="I17" s="2">
        <v>829.11989999990999</v>
      </c>
      <c r="J17" s="2">
        <v>-104.69649999998001</v>
      </c>
      <c r="K17" s="2">
        <v>835.819303994797</v>
      </c>
      <c r="L17" s="2">
        <v>2.49419366357996</v>
      </c>
      <c r="M17" s="2">
        <v>82.740778824544293</v>
      </c>
      <c r="N17" s="2" t="b">
        <v>0</v>
      </c>
      <c r="O17" s="2" t="b">
        <v>0</v>
      </c>
      <c r="P17" s="2" t="b">
        <v>0</v>
      </c>
    </row>
    <row r="18" spans="1:16" x14ac:dyDescent="0.2">
      <c r="A18" s="1">
        <v>37.630000000000003</v>
      </c>
      <c r="B18" s="2">
        <v>145.919296</v>
      </c>
      <c r="C18" s="2">
        <v>137.84161399999999</v>
      </c>
      <c r="D18" s="2">
        <v>36.072906000000003</v>
      </c>
      <c r="E18" s="2">
        <v>145.919296</v>
      </c>
      <c r="F18" s="2">
        <v>36.072906000000003</v>
      </c>
      <c r="G18" s="2">
        <v>137.84161399999999</v>
      </c>
      <c r="H18" s="2">
        <v>-3.7559500000043</v>
      </c>
      <c r="I18" s="2">
        <v>720.95414999984996</v>
      </c>
      <c r="J18" s="2">
        <v>-114.670949999985</v>
      </c>
      <c r="K18" s="2">
        <v>730.02631482454694</v>
      </c>
      <c r="L18" s="2">
        <v>2.3962758567303601</v>
      </c>
      <c r="M18" s="2">
        <v>80.957789328265704</v>
      </c>
      <c r="N18" s="2" t="b">
        <v>0</v>
      </c>
      <c r="O18" s="2" t="b">
        <v>0</v>
      </c>
      <c r="P18" s="2" t="b">
        <v>0</v>
      </c>
    </row>
    <row r="19" spans="1:16" x14ac:dyDescent="0.2">
      <c r="A19" s="1">
        <v>37.64</v>
      </c>
      <c r="B19" s="2">
        <v>145.81256099999999</v>
      </c>
      <c r="C19" s="2">
        <v>144.53312700000001</v>
      </c>
      <c r="D19" s="2">
        <v>34.881160999999999</v>
      </c>
      <c r="E19" s="2">
        <v>145.81256099999999</v>
      </c>
      <c r="F19" s="2">
        <v>34.881160999999999</v>
      </c>
      <c r="G19" s="2">
        <v>144.53312700000001</v>
      </c>
      <c r="H19" s="2">
        <v>-4.94610000000102</v>
      </c>
      <c r="I19" s="2">
        <v>630.33065000012505</v>
      </c>
      <c r="J19" s="2">
        <v>-118.981550000024</v>
      </c>
      <c r="K19" s="2">
        <v>641.48094396887495</v>
      </c>
      <c r="L19" s="2">
        <v>2.3120454420993299</v>
      </c>
      <c r="M19" s="2">
        <v>79.301571141033506</v>
      </c>
      <c r="N19" s="2" t="b">
        <v>0</v>
      </c>
      <c r="O19" s="2" t="b">
        <v>0</v>
      </c>
      <c r="P19" s="2" t="b">
        <v>0</v>
      </c>
    </row>
    <row r="20" spans="1:16" x14ac:dyDescent="0.2">
      <c r="A20" s="1">
        <v>37.65</v>
      </c>
      <c r="B20" s="2">
        <v>145.82037399999999</v>
      </c>
      <c r="C20" s="2">
        <v>150.448227</v>
      </c>
      <c r="D20" s="2">
        <v>33.693275</v>
      </c>
      <c r="E20" s="2">
        <v>145.82037399999999</v>
      </c>
      <c r="F20" s="2">
        <v>33.693275</v>
      </c>
      <c r="G20" s="2">
        <v>150.448227</v>
      </c>
      <c r="H20" s="2">
        <v>4.4029500000015096</v>
      </c>
      <c r="I20" s="2">
        <v>543.43565000010801</v>
      </c>
      <c r="J20" s="2">
        <v>-112.82005000002199</v>
      </c>
      <c r="K20" s="2">
        <v>555.04058891377395</v>
      </c>
      <c r="L20" s="2">
        <v>2.45160693944166</v>
      </c>
      <c r="M20" s="2">
        <v>78.263021719837198</v>
      </c>
      <c r="N20" s="2" t="b">
        <v>0</v>
      </c>
      <c r="O20" s="2" t="b">
        <v>0</v>
      </c>
      <c r="P20" s="2" t="b">
        <v>0</v>
      </c>
    </row>
    <row r="21" spans="1:16" x14ac:dyDescent="0.2">
      <c r="A21" s="1">
        <v>37.659999999999997</v>
      </c>
      <c r="B21" s="2">
        <v>145.90062</v>
      </c>
      <c r="C21" s="2">
        <v>155.40183999999999</v>
      </c>
      <c r="D21" s="2">
        <v>32.624760000000002</v>
      </c>
      <c r="E21" s="2">
        <v>145.90062</v>
      </c>
      <c r="F21" s="2">
        <v>32.624760000000002</v>
      </c>
      <c r="G21" s="2">
        <v>155.40183999999999</v>
      </c>
      <c r="H21" s="2">
        <v>11.782799999995399</v>
      </c>
      <c r="I21" s="2">
        <v>444.00099999996701</v>
      </c>
      <c r="J21" s="2">
        <v>-106.70399999998401</v>
      </c>
      <c r="K21" s="2">
        <v>456.79477448062801</v>
      </c>
      <c r="L21" s="2">
        <v>2.97031485336215</v>
      </c>
      <c r="M21" s="2">
        <v>76.407626801457297</v>
      </c>
      <c r="N21" s="2" t="b">
        <v>0</v>
      </c>
      <c r="O21" s="2" t="b">
        <v>0</v>
      </c>
      <c r="P21" s="2" t="b">
        <v>0</v>
      </c>
    </row>
    <row r="22" spans="1:16" x14ac:dyDescent="0.2">
      <c r="A22" s="1">
        <v>37.67</v>
      </c>
      <c r="B22" s="2">
        <v>146.05602999999999</v>
      </c>
      <c r="C22" s="2">
        <v>159.328247</v>
      </c>
      <c r="D22" s="2">
        <v>31.559194999999999</v>
      </c>
      <c r="E22" s="2">
        <v>146.05602999999999</v>
      </c>
      <c r="F22" s="2">
        <v>31.559194999999999</v>
      </c>
      <c r="G22" s="2">
        <v>159.328247</v>
      </c>
      <c r="H22" s="2">
        <v>15.5890999999974</v>
      </c>
      <c r="I22" s="2">
        <v>343.30599999991</v>
      </c>
      <c r="J22" s="2">
        <v>-102.535549999981</v>
      </c>
      <c r="K22" s="2">
        <v>358.63012797107098</v>
      </c>
      <c r="L22" s="2">
        <v>3.5930317934153999</v>
      </c>
      <c r="M22" s="2">
        <v>73.190266616630595</v>
      </c>
      <c r="N22" s="2" t="b">
        <v>0</v>
      </c>
      <c r="O22" s="2" t="b">
        <v>0</v>
      </c>
      <c r="P22" s="2" t="b">
        <v>0</v>
      </c>
    </row>
    <row r="23" spans="1:16" x14ac:dyDescent="0.2">
      <c r="A23" s="1">
        <v>37.68</v>
      </c>
      <c r="B23" s="2">
        <v>146.212402</v>
      </c>
      <c r="C23" s="2">
        <v>162.26795999999999</v>
      </c>
      <c r="D23" s="2">
        <v>30.574048999999999</v>
      </c>
      <c r="E23" s="2">
        <v>146.212402</v>
      </c>
      <c r="F23" s="2">
        <v>30.574048999999999</v>
      </c>
      <c r="G23" s="2">
        <v>162.26795999999999</v>
      </c>
      <c r="H23" s="2">
        <v>21.431000000003198</v>
      </c>
      <c r="I23" s="2">
        <v>245.376600000049</v>
      </c>
      <c r="J23" s="2">
        <v>-97.764050000019594</v>
      </c>
      <c r="K23" s="2">
        <v>265.00334537697898</v>
      </c>
      <c r="L23" s="2">
        <v>4.3001582792975297</v>
      </c>
      <c r="M23" s="2">
        <v>67.810186370110301</v>
      </c>
      <c r="N23" s="2" t="b">
        <v>0</v>
      </c>
      <c r="O23" s="2" t="b">
        <v>0</v>
      </c>
      <c r="P23" s="2" t="b">
        <v>0</v>
      </c>
    </row>
    <row r="24" spans="1:16" x14ac:dyDescent="0.2">
      <c r="A24" s="1">
        <v>37.69</v>
      </c>
      <c r="B24" s="2">
        <v>146.48464999999999</v>
      </c>
      <c r="C24" s="2">
        <v>164.23577900000001</v>
      </c>
      <c r="D24" s="2">
        <v>29.603914</v>
      </c>
      <c r="E24" s="2">
        <v>146.48464999999999</v>
      </c>
      <c r="F24" s="2">
        <v>29.603914</v>
      </c>
      <c r="G24" s="2">
        <v>164.23577900000001</v>
      </c>
      <c r="H24" s="2">
        <v>26.396199999996501</v>
      </c>
      <c r="I24" s="2">
        <v>144.21385000001601</v>
      </c>
      <c r="J24" s="2">
        <v>-92.597399999988696</v>
      </c>
      <c r="K24" s="2">
        <v>173.40320756267701</v>
      </c>
      <c r="L24" s="2">
        <v>4.9743032227826101</v>
      </c>
      <c r="M24" s="2">
        <v>56.270436074863802</v>
      </c>
      <c r="N24" s="2" t="b">
        <v>0</v>
      </c>
      <c r="O24" s="2" t="b">
        <v>0</v>
      </c>
      <c r="P24" s="2" t="b">
        <v>0</v>
      </c>
    </row>
    <row r="25" spans="1:16" x14ac:dyDescent="0.2">
      <c r="A25" s="1">
        <v>37.700000000000003</v>
      </c>
      <c r="B25" s="2">
        <v>146.74032600000001</v>
      </c>
      <c r="C25" s="2">
        <v>165.15223700000001</v>
      </c>
      <c r="D25" s="2">
        <v>28.722100999999999</v>
      </c>
      <c r="E25" s="2">
        <v>146.74032600000001</v>
      </c>
      <c r="F25" s="2">
        <v>28.722100999999999</v>
      </c>
      <c r="G25" s="2">
        <v>165.15223700000001</v>
      </c>
      <c r="H25" s="2">
        <v>30.973049999999599</v>
      </c>
      <c r="I25" s="2">
        <v>45.328499999959597</v>
      </c>
      <c r="J25" s="2">
        <v>-87.155499999985807</v>
      </c>
      <c r="K25" s="2">
        <v>103.00526160733899</v>
      </c>
      <c r="L25" s="2">
        <v>5.7037653286079602</v>
      </c>
      <c r="M25" s="2">
        <v>26.107712270523798</v>
      </c>
      <c r="N25" s="2" t="b">
        <v>0</v>
      </c>
      <c r="O25" s="2" t="b">
        <v>0</v>
      </c>
      <c r="P25" s="2" t="b">
        <v>0</v>
      </c>
    </row>
    <row r="26" spans="1:16" x14ac:dyDescent="0.2">
      <c r="N26" s="2"/>
      <c r="O26" s="2"/>
      <c r="P26" s="2"/>
    </row>
    <row r="34" spans="2:3" x14ac:dyDescent="0.2">
      <c r="B34" t="s">
        <v>16</v>
      </c>
      <c r="C34">
        <f>MIN(ABS(L13+L15), ABS(L13-L15))</f>
        <v>0.57989177218068022</v>
      </c>
    </row>
    <row r="35" spans="2:3" x14ac:dyDescent="0.2">
      <c r="B35" t="s">
        <v>17</v>
      </c>
      <c r="C35">
        <f>I15/I13</f>
        <v>-0.51343263812295725</v>
      </c>
    </row>
    <row r="36" spans="2:3" x14ac:dyDescent="0.2">
      <c r="B36" t="s">
        <v>20</v>
      </c>
      <c r="C36">
        <f>M13+M15</f>
        <v>-3.983138910783893</v>
      </c>
    </row>
  </sheetData>
  <conditionalFormatting sqref="N3:P26">
    <cfRule type="containsText" dxfId="1" priority="1" operator="containsText" text="TRUE">
      <formula>NOT(ISERROR(SEARCH("TRUE",N3)))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8BE3-5D51-0B4A-9D40-9B6137717EC9}">
  <dimension ref="A2:P36"/>
  <sheetViews>
    <sheetView workbookViewId="0">
      <selection activeCell="C35" sqref="C35"/>
    </sheetView>
  </sheetViews>
  <sheetFormatPr baseColWidth="10" defaultRowHeight="16" x14ac:dyDescent="0.2"/>
  <sheetData>
    <row r="2" spans="1:1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spans="1:16" x14ac:dyDescent="0.2">
      <c r="A3" s="1">
        <v>40.69</v>
      </c>
      <c r="B3" s="2">
        <v>146.629684</v>
      </c>
      <c r="C3" s="2">
        <v>298.58627300000001</v>
      </c>
      <c r="D3" s="2">
        <v>34.073151000000003</v>
      </c>
      <c r="E3" s="2">
        <v>146.629684</v>
      </c>
      <c r="F3" s="2">
        <v>34.073151000000003</v>
      </c>
      <c r="G3" s="2">
        <v>298.58627300000001</v>
      </c>
      <c r="H3" s="2">
        <v>54.6287499999899</v>
      </c>
      <c r="I3" s="2">
        <v>-1259.77779999977</v>
      </c>
      <c r="J3" s="2">
        <v>-12.823849999997901</v>
      </c>
      <c r="K3" s="2">
        <v>1261.0269056715799</v>
      </c>
      <c r="L3" s="2">
        <v>4.48746111586608</v>
      </c>
      <c r="M3" s="2">
        <v>-87.449584732420803</v>
      </c>
      <c r="N3" s="2" t="b">
        <v>0</v>
      </c>
      <c r="O3" s="2" t="b">
        <v>0</v>
      </c>
      <c r="P3" s="2" t="b">
        <v>0</v>
      </c>
    </row>
    <row r="4" spans="1:16" x14ac:dyDescent="0.2">
      <c r="A4" s="1">
        <v>40.700000000000003</v>
      </c>
      <c r="B4" s="2">
        <v>147.204239</v>
      </c>
      <c r="C4" s="2">
        <v>285.49362200000002</v>
      </c>
      <c r="D4" s="2">
        <v>33.944439000000003</v>
      </c>
      <c r="E4" s="2">
        <v>147.204239</v>
      </c>
      <c r="F4" s="2">
        <v>33.944439000000003</v>
      </c>
      <c r="G4" s="2">
        <v>285.49362200000002</v>
      </c>
      <c r="H4" s="2">
        <v>59.105699999992801</v>
      </c>
      <c r="I4" s="2">
        <v>-1358.87144999982</v>
      </c>
      <c r="J4" s="2">
        <v>-9.1890499999963104</v>
      </c>
      <c r="K4" s="2">
        <v>1360.18731799595</v>
      </c>
      <c r="L4" s="2">
        <v>4.3457245482298399</v>
      </c>
      <c r="M4" s="2">
        <v>-87.479542086704498</v>
      </c>
      <c r="N4" s="2" t="b">
        <v>0</v>
      </c>
      <c r="O4" s="2" t="b">
        <v>0</v>
      </c>
      <c r="P4" s="2" t="b">
        <v>0</v>
      </c>
    </row>
    <row r="5" spans="1:16" x14ac:dyDescent="0.2">
      <c r="A5" s="1">
        <v>40.71</v>
      </c>
      <c r="B5" s="2">
        <v>147.81179800000001</v>
      </c>
      <c r="C5" s="2">
        <v>271.40884399999999</v>
      </c>
      <c r="D5" s="2">
        <v>33.88937</v>
      </c>
      <c r="E5" s="2">
        <v>147.81179800000001</v>
      </c>
      <c r="F5" s="2">
        <v>33.88937</v>
      </c>
      <c r="G5" s="2">
        <v>271.40884399999999</v>
      </c>
      <c r="H5" s="2">
        <v>61.877450000012701</v>
      </c>
      <c r="I5" s="2">
        <v>-1456.96410000029</v>
      </c>
      <c r="J5" s="2">
        <v>-4.1965500000007996</v>
      </c>
      <c r="K5" s="2">
        <v>1458.2835178867199</v>
      </c>
      <c r="L5" s="2">
        <v>4.2490728847606203</v>
      </c>
      <c r="M5" s="2">
        <v>-87.562522696100103</v>
      </c>
      <c r="N5" s="2" t="b">
        <v>0</v>
      </c>
      <c r="O5" s="2" t="b">
        <v>0</v>
      </c>
      <c r="P5" s="2" t="b">
        <v>0</v>
      </c>
    </row>
    <row r="6" spans="1:16" x14ac:dyDescent="0.2">
      <c r="A6" s="1">
        <v>40.72</v>
      </c>
      <c r="B6" s="2">
        <v>148.441788</v>
      </c>
      <c r="C6" s="2">
        <v>256.35433999999998</v>
      </c>
      <c r="D6" s="2">
        <v>33.860508000000003</v>
      </c>
      <c r="E6" s="2">
        <v>148.441788</v>
      </c>
      <c r="F6" s="2">
        <v>33.860508000000003</v>
      </c>
      <c r="G6" s="2">
        <v>256.35433999999998</v>
      </c>
      <c r="H6" s="2">
        <v>69.228350000013094</v>
      </c>
      <c r="I6" s="2">
        <v>-1553.38595000031</v>
      </c>
      <c r="J6" s="2">
        <v>-2.6998500000006498</v>
      </c>
      <c r="K6" s="2">
        <v>1554.9301473995899</v>
      </c>
      <c r="L6" s="2">
        <v>4.15909955794032</v>
      </c>
      <c r="M6" s="2">
        <v>-87.446301951505802</v>
      </c>
      <c r="N6" s="2" t="b">
        <v>0</v>
      </c>
      <c r="O6" s="2" t="b">
        <v>0</v>
      </c>
      <c r="P6" s="2" t="b">
        <v>0</v>
      </c>
    </row>
    <row r="7" spans="1:16" x14ac:dyDescent="0.2">
      <c r="A7" s="1">
        <v>40.729999999999997</v>
      </c>
      <c r="B7" s="2">
        <v>149.19636499999999</v>
      </c>
      <c r="C7" s="2">
        <v>240.34112500000001</v>
      </c>
      <c r="D7" s="2">
        <v>33.835372999999997</v>
      </c>
      <c r="E7" s="2">
        <v>149.19636499999999</v>
      </c>
      <c r="F7" s="2">
        <v>33.835372999999997</v>
      </c>
      <c r="G7" s="2">
        <v>240.34112500000001</v>
      </c>
      <c r="H7" s="2">
        <v>75.472999999988104</v>
      </c>
      <c r="I7" s="2">
        <v>-1650.7499999997101</v>
      </c>
      <c r="J7" s="2">
        <v>0.197999999998274</v>
      </c>
      <c r="K7" s="2">
        <v>1652.47444017511</v>
      </c>
      <c r="L7" s="2">
        <v>4.0663627471354404</v>
      </c>
      <c r="M7" s="2">
        <v>-87.382226327352001</v>
      </c>
      <c r="N7" s="2" t="b">
        <v>0</v>
      </c>
      <c r="O7" s="2" t="b">
        <v>0</v>
      </c>
      <c r="P7" s="2" t="b">
        <v>0</v>
      </c>
    </row>
    <row r="8" spans="1:16" x14ac:dyDescent="0.2">
      <c r="A8" s="1">
        <v>40.74</v>
      </c>
      <c r="B8" s="2">
        <v>149.95124799999999</v>
      </c>
      <c r="C8" s="2">
        <v>223.33933999999999</v>
      </c>
      <c r="D8" s="2">
        <v>33.864468000000002</v>
      </c>
      <c r="E8" s="2">
        <v>149.95124799999999</v>
      </c>
      <c r="F8" s="2">
        <v>33.864468000000002</v>
      </c>
      <c r="G8" s="2">
        <v>223.33933999999999</v>
      </c>
      <c r="H8" s="2">
        <v>78.289049999990297</v>
      </c>
      <c r="I8" s="2">
        <v>-1748.97914999976</v>
      </c>
      <c r="J8" s="2">
        <v>4.2770500000003704</v>
      </c>
      <c r="K8" s="2">
        <v>1750.73571267639</v>
      </c>
      <c r="L8" s="2">
        <v>3.9812472549934701</v>
      </c>
      <c r="M8" s="2">
        <v>-87.433179622153304</v>
      </c>
      <c r="N8" s="2" t="b">
        <v>0</v>
      </c>
      <c r="O8" s="2" t="b">
        <v>0</v>
      </c>
      <c r="P8" s="2" t="b">
        <v>0</v>
      </c>
    </row>
    <row r="9" spans="1:16" x14ac:dyDescent="0.2">
      <c r="A9" s="1">
        <v>40.75</v>
      </c>
      <c r="B9" s="2">
        <v>150.762146</v>
      </c>
      <c r="C9" s="2">
        <v>205.36154199999999</v>
      </c>
      <c r="D9" s="2">
        <v>33.920914000000003</v>
      </c>
      <c r="E9" s="2">
        <v>150.762146</v>
      </c>
      <c r="F9" s="2">
        <v>33.920914000000003</v>
      </c>
      <c r="G9" s="2">
        <v>205.36154199999999</v>
      </c>
      <c r="H9" s="2">
        <v>83.640300000017305</v>
      </c>
      <c r="I9" s="2">
        <v>-1848.78160000037</v>
      </c>
      <c r="J9" s="2">
        <v>8.2792000000013104</v>
      </c>
      <c r="K9" s="2">
        <v>1850.6911275079499</v>
      </c>
      <c r="L9" s="2">
        <v>3.9812909898111801</v>
      </c>
      <c r="M9" s="2">
        <v>-87.397019185471294</v>
      </c>
      <c r="N9" s="2" t="b">
        <v>0</v>
      </c>
      <c r="O9" s="2" t="b">
        <v>0</v>
      </c>
      <c r="P9" s="2" t="b">
        <v>0</v>
      </c>
    </row>
    <row r="10" spans="1:16" x14ac:dyDescent="0.2">
      <c r="A10" s="1">
        <v>40.76</v>
      </c>
      <c r="B10" s="2">
        <v>151.624054</v>
      </c>
      <c r="C10" s="2">
        <v>186.363708</v>
      </c>
      <c r="D10" s="2">
        <v>34.030051999999998</v>
      </c>
      <c r="E10" s="2">
        <v>151.624054</v>
      </c>
      <c r="F10" s="2">
        <v>34.030051999999998</v>
      </c>
      <c r="G10" s="2">
        <v>186.363708</v>
      </c>
      <c r="H10" s="2">
        <v>90.180199999983401</v>
      </c>
      <c r="I10" s="2">
        <v>-1944.4373999996601</v>
      </c>
      <c r="J10" s="2">
        <v>11.745049999997301</v>
      </c>
      <c r="K10" s="2">
        <v>1946.5629240250601</v>
      </c>
      <c r="L10" s="2">
        <v>4.0089460897774503</v>
      </c>
      <c r="M10" s="2">
        <v>-87.322213533970498</v>
      </c>
      <c r="N10" s="2" t="b">
        <v>0</v>
      </c>
      <c r="O10" s="2" t="b">
        <v>0</v>
      </c>
      <c r="P10" s="2" t="b">
        <v>0</v>
      </c>
    </row>
    <row r="11" spans="1:16" x14ac:dyDescent="0.2">
      <c r="A11" s="1">
        <v>40.770000000000003</v>
      </c>
      <c r="B11" s="2">
        <v>152.56575000000001</v>
      </c>
      <c r="C11" s="2">
        <v>166.47279399999999</v>
      </c>
      <c r="D11" s="2">
        <v>34.155814999999997</v>
      </c>
      <c r="E11" s="2">
        <v>152.56575000000001</v>
      </c>
      <c r="F11" s="2">
        <v>34.155814999999997</v>
      </c>
      <c r="G11" s="2">
        <v>166.47279399999999</v>
      </c>
      <c r="H11" s="2">
        <v>95.816049999987598</v>
      </c>
      <c r="I11" s="2">
        <v>-2039.9070499997199</v>
      </c>
      <c r="J11" s="2">
        <v>13.5148999999988</v>
      </c>
      <c r="K11" s="2">
        <v>2042.2008080984999</v>
      </c>
      <c r="L11" s="2">
        <v>3.95490879521051</v>
      </c>
      <c r="M11" s="2">
        <v>-87.284168173330599</v>
      </c>
      <c r="N11" s="2" t="b">
        <v>0</v>
      </c>
      <c r="O11" s="2" t="b">
        <v>0</v>
      </c>
      <c r="P11" s="2" t="b">
        <v>0</v>
      </c>
    </row>
    <row r="12" spans="1:16" x14ac:dyDescent="0.2">
      <c r="A12" s="1">
        <v>40.78</v>
      </c>
      <c r="B12" s="2">
        <v>153.54037500000001</v>
      </c>
      <c r="C12" s="2">
        <v>145.56556699999999</v>
      </c>
      <c r="D12" s="2">
        <v>34.300350000000002</v>
      </c>
      <c r="E12" s="2">
        <v>153.54037500000001</v>
      </c>
      <c r="F12" s="2">
        <v>34.300350000000002</v>
      </c>
      <c r="G12" s="2">
        <v>145.56556699999999</v>
      </c>
      <c r="H12" s="2">
        <v>100.00685000001999</v>
      </c>
      <c r="I12" s="2">
        <v>-2139.9750000004301</v>
      </c>
      <c r="J12" s="2">
        <v>17.173600000003699</v>
      </c>
      <c r="K12" s="2">
        <v>2142.3793555789098</v>
      </c>
      <c r="L12" s="2">
        <v>4.0340986669846304</v>
      </c>
      <c r="M12" s="2">
        <v>-87.285252662903304</v>
      </c>
      <c r="N12" s="2" t="b">
        <v>0</v>
      </c>
      <c r="O12" s="2" t="b">
        <v>0</v>
      </c>
      <c r="P12" s="2" t="b">
        <v>0</v>
      </c>
    </row>
    <row r="13" spans="1:16" x14ac:dyDescent="0.2">
      <c r="A13" s="1">
        <v>40.79</v>
      </c>
      <c r="B13" s="2">
        <v>154.565887</v>
      </c>
      <c r="C13" s="2">
        <v>123.673294</v>
      </c>
      <c r="D13" s="2">
        <v>34.499287000000002</v>
      </c>
      <c r="E13" s="2">
        <v>154.565887</v>
      </c>
      <c r="F13" s="2">
        <v>34.499287000000002</v>
      </c>
      <c r="G13" s="2">
        <v>123.673294</v>
      </c>
      <c r="H13" s="2">
        <v>98.995950000019604</v>
      </c>
      <c r="I13" s="2">
        <v>-2184.66605000043</v>
      </c>
      <c r="J13" s="2">
        <v>-15.727200000003201</v>
      </c>
      <c r="K13" s="2">
        <v>2186.9644013931102</v>
      </c>
      <c r="L13" s="2">
        <v>4.12775350848539</v>
      </c>
      <c r="M13" s="2">
        <v>-87.372982116215795</v>
      </c>
      <c r="N13" s="2" t="b">
        <v>1</v>
      </c>
      <c r="O13" s="2" t="b">
        <v>0</v>
      </c>
      <c r="P13" s="2" t="b">
        <v>0</v>
      </c>
    </row>
    <row r="14" spans="1:16" x14ac:dyDescent="0.2">
      <c r="A14" s="1">
        <v>40.799999999999997</v>
      </c>
      <c r="B14" s="2">
        <v>155.52029400000001</v>
      </c>
      <c r="C14" s="2">
        <v>101.872246</v>
      </c>
      <c r="D14" s="2">
        <v>33.985805999999997</v>
      </c>
      <c r="E14" s="2">
        <v>155.52029400000001</v>
      </c>
      <c r="F14" s="2">
        <v>33.985805999999997</v>
      </c>
      <c r="G14" s="2">
        <v>101.872246</v>
      </c>
      <c r="H14" s="2">
        <v>72.889750000004796</v>
      </c>
      <c r="I14" s="2">
        <v>-690.47775000094998</v>
      </c>
      <c r="J14" s="2">
        <v>-72.2843499999735</v>
      </c>
      <c r="K14" s="2">
        <v>698.06694962328402</v>
      </c>
      <c r="L14" s="2">
        <v>3.8807117101078101</v>
      </c>
      <c r="M14" s="2">
        <v>-81.543681576589094</v>
      </c>
      <c r="N14" s="2" t="b">
        <v>0</v>
      </c>
      <c r="O14" s="2" t="b">
        <v>1</v>
      </c>
      <c r="P14" s="2" t="b">
        <v>0</v>
      </c>
    </row>
    <row r="15" spans="1:16" x14ac:dyDescent="0.2">
      <c r="A15" s="1">
        <v>40.81</v>
      </c>
      <c r="B15" s="2">
        <v>156.02368200000001</v>
      </c>
      <c r="C15" s="2">
        <v>109.863739</v>
      </c>
      <c r="D15" s="2">
        <v>33.053600000000003</v>
      </c>
      <c r="E15" s="2">
        <v>156.02368200000001</v>
      </c>
      <c r="F15" s="2">
        <v>33.053600000000003</v>
      </c>
      <c r="G15" s="2">
        <v>109.863739</v>
      </c>
      <c r="H15" s="2">
        <v>55.550399999995498</v>
      </c>
      <c r="I15" s="2">
        <v>887.56294999992303</v>
      </c>
      <c r="J15" s="2">
        <v>-125.163650000003</v>
      </c>
      <c r="K15" s="2">
        <v>898.06446117973599</v>
      </c>
      <c r="L15" s="2">
        <v>3.3346575788603801</v>
      </c>
      <c r="M15" s="2">
        <v>81.229307471377197</v>
      </c>
      <c r="N15" s="2" t="b">
        <v>0</v>
      </c>
      <c r="O15" s="2" t="b">
        <v>0</v>
      </c>
      <c r="P15" s="2" t="b">
        <v>0</v>
      </c>
    </row>
    <row r="16" spans="1:16" x14ac:dyDescent="0.2">
      <c r="A16" s="1">
        <v>40.82</v>
      </c>
      <c r="B16" s="2">
        <v>156.63130200000001</v>
      </c>
      <c r="C16" s="2">
        <v>119.62350499999999</v>
      </c>
      <c r="D16" s="2">
        <v>31.482533</v>
      </c>
      <c r="E16" s="2">
        <v>156.63130200000001</v>
      </c>
      <c r="F16" s="2">
        <v>31.482533</v>
      </c>
      <c r="G16" s="2">
        <v>119.62350499999999</v>
      </c>
      <c r="H16" s="2">
        <v>51.141350000008998</v>
      </c>
      <c r="I16" s="2">
        <v>916.432200000183</v>
      </c>
      <c r="J16" s="2">
        <v>-155.85785000003099</v>
      </c>
      <c r="K16" s="2">
        <v>930.99682291811905</v>
      </c>
      <c r="L16" s="2">
        <v>3.1804391586823701</v>
      </c>
      <c r="M16" s="2">
        <v>79.851988196739498</v>
      </c>
      <c r="N16" s="2" t="b">
        <v>0</v>
      </c>
      <c r="O16" s="2" t="b">
        <v>0</v>
      </c>
      <c r="P16" s="2" t="b">
        <v>1</v>
      </c>
    </row>
    <row r="17" spans="1:16" x14ac:dyDescent="0.2">
      <c r="A17" s="1">
        <v>40.83</v>
      </c>
      <c r="B17" s="2">
        <v>157.04650899999999</v>
      </c>
      <c r="C17" s="2">
        <v>128.19238300000001</v>
      </c>
      <c r="D17" s="2">
        <v>29.936443000000001</v>
      </c>
      <c r="E17" s="2">
        <v>157.04650899999999</v>
      </c>
      <c r="F17" s="2">
        <v>29.936443000000001</v>
      </c>
      <c r="G17" s="2">
        <v>128.19238300000001</v>
      </c>
      <c r="H17" s="2">
        <v>41.513799999993402</v>
      </c>
      <c r="I17" s="2">
        <v>805.35199999991198</v>
      </c>
      <c r="J17" s="2">
        <v>-148.618049999981</v>
      </c>
      <c r="K17" s="2">
        <v>820.00156358393201</v>
      </c>
      <c r="L17" s="2">
        <v>2.8969377243490202</v>
      </c>
      <c r="M17" s="2">
        <v>79.153457356493803</v>
      </c>
      <c r="N17" s="2" t="b">
        <v>0</v>
      </c>
      <c r="O17" s="2" t="b">
        <v>0</v>
      </c>
      <c r="P17" s="2" t="b">
        <v>0</v>
      </c>
    </row>
    <row r="18" spans="1:16" x14ac:dyDescent="0.2">
      <c r="A18" s="1">
        <v>40.840000000000003</v>
      </c>
      <c r="B18" s="2">
        <v>157.461578</v>
      </c>
      <c r="C18" s="2">
        <v>135.73054500000001</v>
      </c>
      <c r="D18" s="2">
        <v>28.510172000000001</v>
      </c>
      <c r="E18" s="2">
        <v>157.461578</v>
      </c>
      <c r="F18" s="2">
        <v>28.510172000000001</v>
      </c>
      <c r="G18" s="2">
        <v>135.73054500000001</v>
      </c>
      <c r="H18" s="2">
        <v>35.867299999990799</v>
      </c>
      <c r="I18" s="2">
        <v>697.879799999851</v>
      </c>
      <c r="J18" s="2">
        <v>-152.21834999998299</v>
      </c>
      <c r="K18" s="2">
        <v>715.18746111340499</v>
      </c>
      <c r="L18" s="2">
        <v>2.9689227084316401</v>
      </c>
      <c r="M18" s="2">
        <v>77.369323227909007</v>
      </c>
      <c r="N18" s="2" t="b">
        <v>0</v>
      </c>
      <c r="O18" s="2" t="b">
        <v>0</v>
      </c>
      <c r="P18" s="2" t="b">
        <v>0</v>
      </c>
    </row>
    <row r="19" spans="1:16" x14ac:dyDescent="0.2">
      <c r="A19" s="1">
        <v>40.85</v>
      </c>
      <c r="B19" s="2">
        <v>157.76385500000001</v>
      </c>
      <c r="C19" s="2">
        <v>142.149979</v>
      </c>
      <c r="D19" s="2">
        <v>26.892075999999999</v>
      </c>
      <c r="E19" s="2">
        <v>157.76385500000001</v>
      </c>
      <c r="F19" s="2">
        <v>26.892075999999999</v>
      </c>
      <c r="G19" s="2">
        <v>142.149979</v>
      </c>
      <c r="H19" s="2">
        <v>35.1845000000067</v>
      </c>
      <c r="I19" s="2">
        <v>592.81770000011704</v>
      </c>
      <c r="J19" s="2">
        <v>-158.82675000003201</v>
      </c>
      <c r="K19" s="2">
        <v>614.73304042425696</v>
      </c>
      <c r="L19" s="2">
        <v>3.06356953412533</v>
      </c>
      <c r="M19" s="2">
        <v>74.654989065498299</v>
      </c>
      <c r="N19" s="2" t="b">
        <v>0</v>
      </c>
      <c r="O19" s="2" t="b">
        <v>0</v>
      </c>
      <c r="P19" s="2" t="b">
        <v>0</v>
      </c>
    </row>
    <row r="20" spans="1:16" x14ac:dyDescent="0.2">
      <c r="A20" s="1">
        <v>40.86</v>
      </c>
      <c r="B20" s="2">
        <v>158.165268</v>
      </c>
      <c r="C20" s="2">
        <v>147.58689899999999</v>
      </c>
      <c r="D20" s="2">
        <v>25.333637</v>
      </c>
      <c r="E20" s="2">
        <v>158.165268</v>
      </c>
      <c r="F20" s="2">
        <v>25.333637</v>
      </c>
      <c r="G20" s="2">
        <v>147.58689899999999</v>
      </c>
      <c r="H20" s="2">
        <v>50.8178500000095</v>
      </c>
      <c r="I20" s="2">
        <v>501.2252500001</v>
      </c>
      <c r="J20" s="2">
        <v>-144.50395000002899</v>
      </c>
      <c r="K20" s="2">
        <v>524.10933657195699</v>
      </c>
      <c r="L20" s="2">
        <v>3.6743430267957802</v>
      </c>
      <c r="M20" s="2">
        <v>73.006357147111899</v>
      </c>
      <c r="N20" s="2" t="b">
        <v>0</v>
      </c>
      <c r="O20" s="2" t="b">
        <v>0</v>
      </c>
      <c r="P20" s="2" t="b">
        <v>0</v>
      </c>
    </row>
    <row r="21" spans="1:16" x14ac:dyDescent="0.2">
      <c r="A21" s="1">
        <v>40.869999999999997</v>
      </c>
      <c r="B21" s="2">
        <v>158.78021200000001</v>
      </c>
      <c r="C21" s="2">
        <v>152.17448400000001</v>
      </c>
      <c r="D21" s="2">
        <v>24.001996999999999</v>
      </c>
      <c r="E21" s="2">
        <v>158.78021200000001</v>
      </c>
      <c r="F21" s="2">
        <v>24.001996999999999</v>
      </c>
      <c r="G21" s="2">
        <v>152.17448400000001</v>
      </c>
      <c r="H21" s="2">
        <v>62.7311499999905</v>
      </c>
      <c r="I21" s="2">
        <v>408.22219999997299</v>
      </c>
      <c r="J21" s="2">
        <v>-132.40509999998</v>
      </c>
      <c r="K21" s="2">
        <v>433.71842508607301</v>
      </c>
      <c r="L21" s="2">
        <v>4.7101904362752496</v>
      </c>
      <c r="M21" s="2">
        <v>70.256576951289503</v>
      </c>
      <c r="N21" s="2" t="b">
        <v>0</v>
      </c>
      <c r="O21" s="2" t="b">
        <v>0</v>
      </c>
      <c r="P21" s="2" t="b">
        <v>0</v>
      </c>
    </row>
    <row r="22" spans="1:16" x14ac:dyDescent="0.2">
      <c r="A22" s="1">
        <v>40.880000000000003</v>
      </c>
      <c r="B22" s="2">
        <v>159.41989100000001</v>
      </c>
      <c r="C22" s="2">
        <v>155.75134299999999</v>
      </c>
      <c r="D22" s="2">
        <v>22.685535000000002</v>
      </c>
      <c r="E22" s="2">
        <v>159.41989100000001</v>
      </c>
      <c r="F22" s="2">
        <v>22.685535000000002</v>
      </c>
      <c r="G22" s="2">
        <v>155.75134299999999</v>
      </c>
      <c r="H22" s="2">
        <v>67.169949999991303</v>
      </c>
      <c r="I22" s="2">
        <v>309.033999999917</v>
      </c>
      <c r="J22" s="2">
        <v>-130.500199999979</v>
      </c>
      <c r="K22" s="2">
        <v>342.11711085384798</v>
      </c>
      <c r="L22" s="2">
        <v>5.8486490088226804</v>
      </c>
      <c r="M22" s="2">
        <v>64.595135325413295</v>
      </c>
      <c r="N22" s="2" t="b">
        <v>0</v>
      </c>
      <c r="O22" s="2" t="b">
        <v>0</v>
      </c>
      <c r="P22" s="2" t="b">
        <v>0</v>
      </c>
    </row>
    <row r="23" spans="1:16" x14ac:dyDescent="0.2">
      <c r="A23" s="1">
        <v>40.89</v>
      </c>
      <c r="B23" s="2">
        <v>160.12361100000001</v>
      </c>
      <c r="C23" s="2">
        <v>158.355164</v>
      </c>
      <c r="D23" s="2">
        <v>21.391992999999999</v>
      </c>
      <c r="E23" s="2">
        <v>160.12361100000001</v>
      </c>
      <c r="F23" s="2">
        <v>21.391992999999999</v>
      </c>
      <c r="G23" s="2">
        <v>158.355164</v>
      </c>
      <c r="H23" s="2">
        <v>71.784250000014296</v>
      </c>
      <c r="I23" s="2">
        <v>210.03415000004199</v>
      </c>
      <c r="J23" s="2">
        <v>-126.97635000002499</v>
      </c>
      <c r="K23" s="2">
        <v>255.715302971163</v>
      </c>
      <c r="L23" s="2">
        <v>6.9484617229068899</v>
      </c>
      <c r="M23" s="2">
        <v>55.221100335315903</v>
      </c>
      <c r="N23" s="2" t="b">
        <v>0</v>
      </c>
      <c r="O23" s="2" t="b">
        <v>0</v>
      </c>
      <c r="P23" s="2" t="b">
        <v>0</v>
      </c>
    </row>
    <row r="24" spans="1:16" x14ac:dyDescent="0.2">
      <c r="A24" s="1">
        <v>40.9</v>
      </c>
      <c r="B24" s="2">
        <v>160.85557600000001</v>
      </c>
      <c r="C24" s="2">
        <v>159.95202599999999</v>
      </c>
      <c r="D24" s="2">
        <v>20.146007999999998</v>
      </c>
      <c r="E24" s="2">
        <v>160.85557600000001</v>
      </c>
      <c r="F24" s="2">
        <v>20.146007999999998</v>
      </c>
      <c r="G24" s="2">
        <v>159.95202599999999</v>
      </c>
      <c r="H24" s="2">
        <v>75.317400000015397</v>
      </c>
      <c r="I24" s="2">
        <v>109.767150000022</v>
      </c>
      <c r="J24" s="2">
        <v>-123.70265000002399</v>
      </c>
      <c r="K24" s="2">
        <v>181.72474674330499</v>
      </c>
      <c r="L24" s="2">
        <v>8.1321350414479401</v>
      </c>
      <c r="M24" s="2">
        <v>37.159054375264802</v>
      </c>
      <c r="N24" s="2" t="b">
        <v>0</v>
      </c>
      <c r="O24" s="2" t="b">
        <v>0</v>
      </c>
      <c r="P24" s="2" t="b">
        <v>0</v>
      </c>
    </row>
    <row r="25" spans="1:16" x14ac:dyDescent="0.2">
      <c r="A25" s="1">
        <v>40.909999999999997</v>
      </c>
      <c r="B25" s="2">
        <v>161.62995900000001</v>
      </c>
      <c r="C25" s="2">
        <v>160.55050700000001</v>
      </c>
      <c r="D25" s="2">
        <v>18.917940000000002</v>
      </c>
      <c r="E25" s="2">
        <v>161.62995900000001</v>
      </c>
      <c r="F25" s="2">
        <v>18.917940000000002</v>
      </c>
      <c r="G25" s="2">
        <v>160.55050700000001</v>
      </c>
      <c r="H25" s="2">
        <v>80.856299999984003</v>
      </c>
      <c r="I25" s="2">
        <v>9.0858500000349505</v>
      </c>
      <c r="J25" s="2">
        <v>-119.121499999984</v>
      </c>
      <c r="K25" s="2">
        <v>144.257497836878</v>
      </c>
      <c r="L25" s="2">
        <v>9.2737146285029901</v>
      </c>
      <c r="M25" s="2">
        <v>3.6110820334760101</v>
      </c>
      <c r="N25" s="2" t="b">
        <v>0</v>
      </c>
      <c r="O25" s="2" t="b">
        <v>0</v>
      </c>
      <c r="P25" s="2" t="b">
        <v>0</v>
      </c>
    </row>
    <row r="26" spans="1:16" x14ac:dyDescent="0.2">
      <c r="A26" s="1">
        <v>40.92</v>
      </c>
      <c r="B26" s="2">
        <v>162.472702</v>
      </c>
      <c r="C26" s="2">
        <v>160.13374300000001</v>
      </c>
      <c r="D26" s="2">
        <v>17.763577999999999</v>
      </c>
      <c r="E26" s="2">
        <v>162.472702</v>
      </c>
      <c r="F26" s="2">
        <v>17.763577999999999</v>
      </c>
      <c r="G26" s="2">
        <v>160.13374300000001</v>
      </c>
      <c r="H26" s="2">
        <v>89.130399999989095</v>
      </c>
      <c r="I26" s="2">
        <v>-87.225350000017897</v>
      </c>
      <c r="J26" s="2">
        <v>-114.51919999998201</v>
      </c>
      <c r="K26" s="2">
        <v>169.31372376573501</v>
      </c>
      <c r="L26" s="2">
        <v>10.366093746773201</v>
      </c>
      <c r="M26" s="2">
        <v>-31.008818275618999</v>
      </c>
      <c r="N26" s="2" t="b">
        <v>0</v>
      </c>
      <c r="O26" s="2" t="b">
        <v>0</v>
      </c>
      <c r="P26" s="2" t="b">
        <v>0</v>
      </c>
    </row>
    <row r="34" spans="2:3" x14ac:dyDescent="0.2">
      <c r="B34" t="s">
        <v>16</v>
      </c>
      <c r="C34">
        <f>MIN(ABS(L13+L16), ABS(L13-L16))</f>
        <v>0.94731434980301987</v>
      </c>
    </row>
    <row r="35" spans="2:3" x14ac:dyDescent="0.2">
      <c r="B35" t="s">
        <v>17</v>
      </c>
      <c r="C35">
        <f>I16/I13</f>
        <v>-0.41948388404717629</v>
      </c>
    </row>
    <row r="36" spans="2:3" x14ac:dyDescent="0.2">
      <c r="B36" t="s">
        <v>20</v>
      </c>
      <c r="C36">
        <f>M13+M16</f>
        <v>-7.5209939194762967</v>
      </c>
    </row>
  </sheetData>
  <conditionalFormatting sqref="N3:P26">
    <cfRule type="containsText" dxfId="0" priority="1" operator="containsText" text="TRUE">
      <formula>NOT(ISERROR(SEARCH("TRUE",N3)))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59E0-5660-D142-AC19-E51BEBDDDBE0}">
  <dimension ref="A13:Q25"/>
  <sheetViews>
    <sheetView tabSelected="1" topLeftCell="K6" zoomScale="159" workbookViewId="0">
      <selection activeCell="O19" sqref="O19:Q22"/>
    </sheetView>
  </sheetViews>
  <sheetFormatPr baseColWidth="10" defaultRowHeight="16" x14ac:dyDescent="0.2"/>
  <cols>
    <col min="15" max="15" width="24.33203125" customWidth="1"/>
  </cols>
  <sheetData>
    <row r="13" spans="1:17" x14ac:dyDescent="0.2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O13" s="3" t="s">
        <v>28</v>
      </c>
      <c r="P13" s="4" t="s">
        <v>22</v>
      </c>
      <c r="Q13" s="9" t="s">
        <v>23</v>
      </c>
    </row>
    <row r="14" spans="1:17" x14ac:dyDescent="0.2">
      <c r="A14" t="s">
        <v>18</v>
      </c>
      <c r="B14">
        <f>Sheet1!$C34</f>
        <v>0.70672792416513985</v>
      </c>
      <c r="C14">
        <f>Sheet2!$C34</f>
        <v>0.480109530481305</v>
      </c>
      <c r="D14">
        <f>Sheet3!$C34</f>
        <v>1.0856265970729004</v>
      </c>
      <c r="E14">
        <f>Sheet4!$C34</f>
        <v>3.7067239191976107</v>
      </c>
      <c r="F14">
        <f>Sheet5!$C34</f>
        <v>1.8767165348306398</v>
      </c>
      <c r="G14">
        <f>Sheet6!$C34</f>
        <v>1.2216977658987203</v>
      </c>
      <c r="H14">
        <f>Sheet7!$C34</f>
        <v>0.57989177218068022</v>
      </c>
      <c r="I14">
        <f>Sheet8!$C34</f>
        <v>0.94731434980301987</v>
      </c>
      <c r="O14" s="5" t="s">
        <v>27</v>
      </c>
      <c r="P14" s="6">
        <f>STDEV(B14:I14)</f>
        <v>1.0582263487533574</v>
      </c>
      <c r="Q14" s="10">
        <f>AVERAGE(B14:I14)</f>
        <v>1.325601049203752</v>
      </c>
    </row>
    <row r="15" spans="1:17" x14ac:dyDescent="0.2">
      <c r="A15" t="s">
        <v>19</v>
      </c>
      <c r="B15">
        <f>Sheet1!$C35</f>
        <v>-0.38948834061625931</v>
      </c>
      <c r="C15">
        <f>Sheet2!$C35</f>
        <v>-0.35294221315961055</v>
      </c>
      <c r="D15">
        <f>Sheet3!$C35</f>
        <v>-0.35321856433075105</v>
      </c>
      <c r="E15">
        <f>Sheet4!$C35</f>
        <v>-0.30135461228438937</v>
      </c>
      <c r="F15">
        <f>Sheet5!$C35</f>
        <v>-0.43463262501305472</v>
      </c>
      <c r="G15">
        <f>Sheet6!$C35</f>
        <v>-0.30029439090830373</v>
      </c>
      <c r="H15">
        <f>Sheet7!$C35</f>
        <v>-0.51343263812295725</v>
      </c>
      <c r="I15">
        <f>Sheet8!$C35</f>
        <v>-0.41948388404717629</v>
      </c>
      <c r="O15" s="5" t="s">
        <v>26</v>
      </c>
      <c r="P15" s="6">
        <f>STDEV(B15:I15)</f>
        <v>7.205977206489568E-2</v>
      </c>
      <c r="Q15" s="10">
        <f>AVERAGE(B15:I15)</f>
        <v>-0.38310590856031279</v>
      </c>
    </row>
    <row r="16" spans="1:17" x14ac:dyDescent="0.2">
      <c r="A16" t="s">
        <v>21</v>
      </c>
      <c r="B16">
        <f>Sheet1!$C36</f>
        <v>0.93165475684570254</v>
      </c>
      <c r="C16">
        <f>Sheet2!$C36</f>
        <v>3.5653272354058885</v>
      </c>
      <c r="D16">
        <f>Sheet3!$C36</f>
        <v>1.9622444667457017</v>
      </c>
      <c r="E16">
        <f>Sheet4!$C36</f>
        <v>24.871784763173203</v>
      </c>
      <c r="F16">
        <f>Sheet5!$C36</f>
        <v>4.3286809653995988</v>
      </c>
      <c r="G16">
        <f>Sheet6!$C36</f>
        <v>-1.9484841110784004</v>
      </c>
      <c r="H16">
        <f>Sheet7!$C36</f>
        <v>-3.983138910783893</v>
      </c>
      <c r="I16">
        <f>Sheet8!$C36</f>
        <v>-7.5209939194762967</v>
      </c>
      <c r="O16" s="7" t="s">
        <v>25</v>
      </c>
      <c r="P16" s="8">
        <f>STDEV(B16:I16)</f>
        <v>9.7786659914846812</v>
      </c>
      <c r="Q16" s="11">
        <f>AVERAGE(B16:I16)</f>
        <v>2.775884405778938</v>
      </c>
    </row>
    <row r="19" spans="11:17" x14ac:dyDescent="0.2">
      <c r="O19" s="3" t="s">
        <v>29</v>
      </c>
      <c r="P19" s="4" t="s">
        <v>22</v>
      </c>
      <c r="Q19" s="9" t="s">
        <v>23</v>
      </c>
    </row>
    <row r="20" spans="11:17" x14ac:dyDescent="0.2">
      <c r="O20" s="5" t="s">
        <v>27</v>
      </c>
      <c r="P20" s="6">
        <v>2.9083151571578036</v>
      </c>
      <c r="Q20" s="10">
        <v>4.1853972033749702</v>
      </c>
    </row>
    <row r="21" spans="11:17" x14ac:dyDescent="0.2">
      <c r="O21" s="5" t="s">
        <v>26</v>
      </c>
      <c r="P21" s="6">
        <v>4.5641046536298455E-2</v>
      </c>
      <c r="Q21" s="10">
        <v>-0.60621511136158035</v>
      </c>
    </row>
    <row r="22" spans="11:17" x14ac:dyDescent="0.2">
      <c r="O22" s="7" t="s">
        <v>25</v>
      </c>
      <c r="P22" s="8">
        <v>6.5042346651568623</v>
      </c>
      <c r="Q22" s="11">
        <v>-10.459814602245759</v>
      </c>
    </row>
    <row r="25" spans="11:17" x14ac:dyDescent="0.2">
      <c r="K2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McCormack</dc:creator>
  <cp:lastModifiedBy>Max McCormack</cp:lastModifiedBy>
  <dcterms:created xsi:type="dcterms:W3CDTF">2025-06-12T12:34:18Z</dcterms:created>
  <dcterms:modified xsi:type="dcterms:W3CDTF">2025-06-12T15:08:05Z</dcterms:modified>
</cp:coreProperties>
</file>