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cooperg3723_masseyhigh_school_nz/Documents/TCCOM/LEVEL3/vocaloid_database/csv/"/>
    </mc:Choice>
  </mc:AlternateContent>
  <xr:revisionPtr revIDLastSave="1" documentId="8_{73F93AE2-4D1E-49A1-96B6-D3E11502211D}" xr6:coauthVersionLast="47" xr6:coauthVersionMax="47" xr10:uidLastSave="{78A20360-609A-4B2C-893D-EA9C89B26605}"/>
  <bookViews>
    <workbookView xWindow="10170" yWindow="7740" windowWidth="18735" windowHeight="7845" firstSheet="1" activeTab="1" xr2:uid="{589C5F3E-5FA3-4CFC-9E6D-AE824E614095}"/>
  </bookViews>
  <sheets>
    <sheet name="original data" sheetId="1" r:id="rId1"/>
    <sheet name="data" sheetId="5" r:id="rId2"/>
    <sheet name="ID_data" sheetId="6" r:id="rId3"/>
    <sheet name="theme" sheetId="4" r:id="rId4"/>
    <sheet name="producer" sheetId="3" r:id="rId5"/>
    <sheet name="character" sheetId="2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5" l="1"/>
  <c r="P3" i="5"/>
  <c r="P4" i="5"/>
  <c r="P5" i="5"/>
  <c r="P6" i="5"/>
  <c r="P7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</calcChain>
</file>

<file path=xl/sharedStrings.xml><?xml version="1.0" encoding="utf-8"?>
<sst xmlns="http://schemas.openxmlformats.org/spreadsheetml/2006/main" count="2386" uniqueCount="441">
  <si>
    <t>Song Name (english)</t>
  </si>
  <si>
    <t>Song name (Japanese)</t>
  </si>
  <si>
    <t>Vocaloid?</t>
  </si>
  <si>
    <t>Character used</t>
  </si>
  <si>
    <t>Secondary Vocaloid</t>
  </si>
  <si>
    <t>Song Producer</t>
  </si>
  <si>
    <t>Year released</t>
  </si>
  <si>
    <t>Song length (minutes)</t>
  </si>
  <si>
    <t>song length (seonds)</t>
  </si>
  <si>
    <t>Main theme</t>
  </si>
  <si>
    <t>Secondary Theme</t>
  </si>
  <si>
    <t>Current amount of veiws on youtube</t>
  </si>
  <si>
    <t>youtube link</t>
  </si>
  <si>
    <t>Hate it. Hate it. JIGAHIDAI!</t>
  </si>
  <si>
    <t>キライ・キライ・ジガヒダイ！</t>
  </si>
  <si>
    <t>yes</t>
  </si>
  <si>
    <t>Otomachi Una</t>
  </si>
  <si>
    <t>N/A</t>
  </si>
  <si>
    <t>KurageP</t>
  </si>
  <si>
    <t>Love</t>
  </si>
  <si>
    <t>Feelings</t>
  </si>
  <si>
    <t>https://www.youtube.com/watch?v=0c9958OoTL8</t>
  </si>
  <si>
    <t>A Crows trial</t>
  </si>
  <si>
    <t>Gumi</t>
  </si>
  <si>
    <t>Dex</t>
  </si>
  <si>
    <t>Vane</t>
  </si>
  <si>
    <t>Story</t>
  </si>
  <si>
    <t>https://www.youtube.com/watch?v=qIH72j7s6rA</t>
  </si>
  <si>
    <t>Abnormality Dancin' Girl</t>
  </si>
  <si>
    <t>アブノーマリティ･ダンシンガール</t>
  </si>
  <si>
    <t>flower</t>
  </si>
  <si>
    <t>Guchiry</t>
  </si>
  <si>
    <t>Expectations</t>
  </si>
  <si>
    <t>Suicide</t>
  </si>
  <si>
    <t>https://www.youtube.com/watch?v=SDt2OOdWR-Y</t>
  </si>
  <si>
    <t>Again</t>
  </si>
  <si>
    <t>Crusher</t>
  </si>
  <si>
    <t>Attachement</t>
  </si>
  <si>
    <t>https://www.youtube.com/watch?v=jdQWia3fwMU</t>
  </si>
  <si>
    <t>Akage</t>
  </si>
  <si>
    <t>no</t>
  </si>
  <si>
    <t>Kasane Teto</t>
  </si>
  <si>
    <t>SmilyBruh</t>
  </si>
  <si>
    <t>feelings</t>
  </si>
  <si>
    <t>https://www.youtube.com/watch?v=D50L4EeBHOs</t>
  </si>
  <si>
    <t>Alluring Secret Black Vow</t>
  </si>
  <si>
    <t>秘蜜〜黒の誓い〜</t>
  </si>
  <si>
    <t>Kagamine Len</t>
  </si>
  <si>
    <t>Kagamine Rin</t>
  </si>
  <si>
    <t>Hitoshizuku-P</t>
  </si>
  <si>
    <t>https://www.youtube.com/watch?v=zrdSQrxRKgw</t>
  </si>
  <si>
    <t>Amygdala's Rag Doll</t>
  </si>
  <si>
    <t>OLIVER</t>
  </si>
  <si>
    <t>GHOST</t>
  </si>
  <si>
    <t>Abuse</t>
  </si>
  <si>
    <t>Control</t>
  </si>
  <si>
    <t>https://www.youtube.com/watch?v=P7vRNY7Vsy4</t>
  </si>
  <si>
    <t>Binomi</t>
  </si>
  <si>
    <t>ビノミ</t>
  </si>
  <si>
    <t>Hatsune Miku</t>
  </si>
  <si>
    <t>MARETU</t>
  </si>
  <si>
    <t>Cannabilism</t>
  </si>
  <si>
    <t>sexual</t>
  </si>
  <si>
    <t>https://www.youtube.com/watch?v=fGizrX4JjPg</t>
  </si>
  <si>
    <t>Butterfly on your right shoulder</t>
  </si>
  <si>
    <t>右肩の蝶</t>
  </si>
  <si>
    <t>noripy</t>
  </si>
  <si>
    <t>Grief</t>
  </si>
  <si>
    <t>https://www.youtube.com/watch?v=DgmPyanqjbA</t>
  </si>
  <si>
    <t>Candle Queen</t>
  </si>
  <si>
    <t>Manipulation</t>
  </si>
  <si>
    <t>https://www.youtube.com/watch?v=EPMhkIiapIA</t>
  </si>
  <si>
    <t>cantarella</t>
  </si>
  <si>
    <t>カンタレラ</t>
  </si>
  <si>
    <t>Kaito</t>
  </si>
  <si>
    <t>Kurousa-P</t>
  </si>
  <si>
    <t>Obsessive</t>
  </si>
  <si>
    <t>https://www.youtube.com/watch?v=H0EtICId6mI&amp;pp=ygUQY2FudGFyZWxsYSBrYWl0bw%3D%3D</t>
  </si>
  <si>
    <t>Case by Case</t>
  </si>
  <si>
    <t>CASE</t>
  </si>
  <si>
    <t>GloopBloop</t>
  </si>
  <si>
    <t>Identity</t>
  </si>
  <si>
    <t>https://youtu.be/XIkuXXeBaQY</t>
  </si>
  <si>
    <t>Cause I'm A Liar</t>
  </si>
  <si>
    <t>Fukase</t>
  </si>
  <si>
    <t>Mcki Robyns-P</t>
  </si>
  <si>
    <t>Fandom</t>
  </si>
  <si>
    <t>https://www.youtube.com/watch?v=e4d_i41zmSc</t>
  </si>
  <si>
    <t>Chronophobia </t>
  </si>
  <si>
    <t>クロノフォビア</t>
  </si>
  <si>
    <t>2進P</t>
  </si>
  <si>
    <t>https://www.youtube.com/watch?v=42aqCLyQekw&amp;pp=ygURY2hyb25vcGhvYmlhIHNvbmc%3D</t>
  </si>
  <si>
    <t>Coin Locker Baby</t>
  </si>
  <si>
    <t>コインロッカーベイビー</t>
  </si>
  <si>
    <t>Murder</t>
  </si>
  <si>
    <t>https://www.youtube.com/watch?v=QA5zuzc1WYA</t>
  </si>
  <si>
    <t>Computer Insane Love Girl</t>
  </si>
  <si>
    <t>電脳狂愛ガール</t>
  </si>
  <si>
    <t>Kairiki Bear</t>
  </si>
  <si>
    <t>https://www.youtube.com/watch?v=BzXshcsMAyg</t>
  </si>
  <si>
    <t>Confession Sensation</t>
  </si>
  <si>
    <t>告白センセーション</t>
  </si>
  <si>
    <t>Live-P</t>
  </si>
  <si>
    <t>https://www.youtube.com/watch?v=Btfj-yfMlTo</t>
  </si>
  <si>
    <t>Confessions of a Rotten Girl</t>
  </si>
  <si>
    <t>SAWTOWNE</t>
  </si>
  <si>
    <t>Sexual</t>
  </si>
  <si>
    <t>Religion</t>
  </si>
  <si>
    <t>https://www.youtube.com/watch?v=sV2H712ldOI</t>
  </si>
  <si>
    <t>Conquerer</t>
  </si>
  <si>
    <t>IA</t>
  </si>
  <si>
    <t>Sendra</t>
  </si>
  <si>
    <t>Goals</t>
  </si>
  <si>
    <t>https://www.youtube.com/watch?v=C3E5fb39xcs</t>
  </si>
  <si>
    <t>Copycat</t>
  </si>
  <si>
    <t>CircusP</t>
  </si>
  <si>
    <t>https://www.youtube.com/watch?v=Q_QEPrkwZ-Q</t>
  </si>
  <si>
    <t>Corpse dance</t>
  </si>
  <si>
    <t>しかばねの踊り</t>
  </si>
  <si>
    <t>Kikuo</t>
  </si>
  <si>
    <t>Death</t>
  </si>
  <si>
    <t>https://www.youtube.com/watch?v=O9eHRiaTuL4</t>
  </si>
  <si>
    <t>Dancing☆Samurai</t>
  </si>
  <si>
    <t>ンシング☆サムライ</t>
  </si>
  <si>
    <t>Camui Gackpo</t>
  </si>
  <si>
    <t>mathru</t>
  </si>
  <si>
    <t>Art</t>
  </si>
  <si>
    <t>https://www.youtube.com/watch?v=jJdWOlup5Lk</t>
  </si>
  <si>
    <t>Darling</t>
  </si>
  <si>
    <t>ダーリン</t>
  </si>
  <si>
    <t>https://www.youtube.com/watch?v=YFg48Ai1SSo</t>
  </si>
  <si>
    <t>Demon Girlfriend</t>
  </si>
  <si>
    <t>鬼彼女"</t>
  </si>
  <si>
    <t>FamirockP</t>
  </si>
  <si>
    <t>Negative Feelings</t>
  </si>
  <si>
    <t>https://www.youtube.com/watch?v=LSQfg5R9Iy4</t>
  </si>
  <si>
    <t>Disappearance Addiction</t>
  </si>
  <si>
    <t>イナイイナイ依存症</t>
  </si>
  <si>
    <t>Bullying</t>
  </si>
  <si>
    <t>https://www.youtube.com/watch?v=iP0Pi-JdJyM</t>
  </si>
  <si>
    <t>Echo</t>
  </si>
  <si>
    <t>https://www.youtube.com/watch?v=cQKGUgOfD8U</t>
  </si>
  <si>
    <t>Ego rock</t>
  </si>
  <si>
    <t>エゴロック</t>
  </si>
  <si>
    <t>3-P</t>
  </si>
  <si>
    <t>https://www.youtube.com/watch?v=zi7-jk4LdX0</t>
  </si>
  <si>
    <t>Electric Angel</t>
  </si>
  <si>
    <t>えれくとりっく・えんじぇぅ</t>
  </si>
  <si>
    <t>Yasuo</t>
  </si>
  <si>
    <t>https://www.youtube.com/watch?v=jVp91z9fEMo</t>
  </si>
  <si>
    <t>Exorcism</t>
  </si>
  <si>
    <t>CYBER DIVA</t>
  </si>
  <si>
    <t>Creep-P</t>
  </si>
  <si>
    <t>Possesion</t>
  </si>
  <si>
    <t>https://www.youtube.com/watch?v=g-NIUGNlRQY</t>
  </si>
  <si>
    <t>Fate of Soul</t>
  </si>
  <si>
    <t>Fate of Soul～ピリオドの向こうの闇～</t>
  </si>
  <si>
    <t>samfree</t>
  </si>
  <si>
    <t>Fate</t>
  </si>
  <si>
    <t>https://www.youtube.com/watch?v=eooCBLDrFzg</t>
  </si>
  <si>
    <t>Francisca</t>
  </si>
  <si>
    <t>フランシスカ</t>
  </si>
  <si>
    <t>Merazooma-P</t>
  </si>
  <si>
    <t>https://www.youtube.com/watch?v=KtDxJ_eQWuA&amp;pp=ygUSZnJhbmNpc2NhIHZvY2Fsb2lk</t>
  </si>
  <si>
    <t>Francisca and her unreliable master</t>
  </si>
  <si>
    <t>フランシスカと頼りない御主人様</t>
  </si>
  <si>
    <t>Decisions</t>
  </si>
  <si>
    <t>https://www.youtube.com/watch?v=Dw8l8ZSNozE</t>
  </si>
  <si>
    <t>Goodbye to a world</t>
  </si>
  <si>
    <t>Avanna</t>
  </si>
  <si>
    <t>Porter robinson</t>
  </si>
  <si>
    <t>https://www.youtube.com/watch?v=W2TE0DjdNqI</t>
  </si>
  <si>
    <t>Gothic and Loneliness </t>
  </si>
  <si>
    <t>Narushima takashi</t>
  </si>
  <si>
    <t>https://www.youtube.com/watch?v=QSx5ZYrH-70</t>
  </si>
  <si>
    <t>Hao</t>
  </si>
  <si>
    <t>ハオ</t>
  </si>
  <si>
    <t>DECO*27</t>
  </si>
  <si>
    <t>https://www.youtube.com/watch?v=3GzRDW3hZ1k</t>
  </si>
  <si>
    <t>Happy Halloween</t>
  </si>
  <si>
    <t>JUNKY</t>
  </si>
  <si>
    <t>Holiday</t>
  </si>
  <si>
    <t>https://www.youtube.com/watch?v=1DcgczDzQPk</t>
  </si>
  <si>
    <t>Here and there</t>
  </si>
  <si>
    <t>彼方此方</t>
  </si>
  <si>
    <t>DATEKEN</t>
  </si>
  <si>
    <t>https://www.youtube.com/watch?v=4-Ix-fHabtA</t>
  </si>
  <si>
    <t>Hide and seek</t>
  </si>
  <si>
    <t>숨바꼭질</t>
  </si>
  <si>
    <t>SeeU</t>
  </si>
  <si>
    <t>Ho-ong-i</t>
  </si>
  <si>
    <t>Violence</t>
  </si>
  <si>
    <t>https://www.youtube.com/watch?v=r-C2lQ9jt4g&amp;pp=ygUUY2FoaWRlIGFuZCBzZWVrIHNlZXU%3D</t>
  </si>
  <si>
    <t>Hito Mania</t>
  </si>
  <si>
    <t>人マニア</t>
  </si>
  <si>
    <t>Haraguchi Sasuke</t>
  </si>
  <si>
    <t>Internet</t>
  </si>
  <si>
    <t>https://www.youtube.com/watch?v=HTxwOxFt5d4</t>
  </si>
  <si>
    <t>Holy Lance explosion boy</t>
  </si>
  <si>
    <t>聖槍爆裂ボーイ</t>
  </si>
  <si>
    <t>rerulili</t>
  </si>
  <si>
    <t>https://www.youtube.com/watch?v=MqNmKnCNLyM</t>
  </si>
  <si>
    <t>Honey I'm home</t>
  </si>
  <si>
    <t>https://www.youtube.com/watch?v=xHffjNbWmig</t>
  </si>
  <si>
    <t>Housewife Radio</t>
  </si>
  <si>
    <t>Sanity</t>
  </si>
  <si>
    <t>https://www.youtube.com/watch?v=8R-1PTZ-Xx4</t>
  </si>
  <si>
    <t>Isolation ≡  Thanatos</t>
  </si>
  <si>
    <t>隔絶≡タナトス</t>
  </si>
  <si>
    <t>Rohi</t>
  </si>
  <si>
    <t>https://www.youtube.com/watch?v=8iTJRQ7-Pxg</t>
  </si>
  <si>
    <t>Jigsaw Puzzle</t>
  </si>
  <si>
    <t>ジグソーパズル</t>
  </si>
  <si>
    <t>Mafumafu</t>
  </si>
  <si>
    <t>https://www.youtube.com/watch?v=ta9zslmSRqg</t>
  </si>
  <si>
    <t>Jump!!</t>
  </si>
  <si>
    <t>Doublelen</t>
  </si>
  <si>
    <t>Fun</t>
  </si>
  <si>
    <t>Memories</t>
  </si>
  <si>
    <t>https://www.youtube.com/watch?v=X37DlaOdWXg</t>
  </si>
  <si>
    <t>Junky down</t>
  </si>
  <si>
    <t>ジャンキーダウン</t>
  </si>
  <si>
    <t>Hibiki Koto</t>
  </si>
  <si>
    <t>Fushi</t>
  </si>
  <si>
    <t>Addiction</t>
  </si>
  <si>
    <t>https://www.youtube.com/watch?v=oLy53kSy_n4</t>
  </si>
  <si>
    <t>Junky night town orchestra</t>
  </si>
  <si>
    <t>ジャンキーナイトタウンオーケストラ</t>
  </si>
  <si>
    <t>https://www.youtube.com/watch?v=E1PGiyRjqkU</t>
  </si>
  <si>
    <t>Karma</t>
  </si>
  <si>
    <t>https://www.youtube.com/watch?v=cMkJDPvJxdk</t>
  </si>
  <si>
    <t>Kokoro </t>
  </si>
  <si>
    <t>ココロ</t>
  </si>
  <si>
    <t>Toraboruta-P</t>
  </si>
  <si>
    <t>https://www.youtube.com/watch?v=7IoseIkhAg0</t>
  </si>
  <si>
    <t>Kyoufuu All Back</t>
  </si>
  <si>
    <t>強風オールバック</t>
  </si>
  <si>
    <t>Kaai Yuki</t>
  </si>
  <si>
    <t>Yukopi</t>
  </si>
  <si>
    <t>Weather</t>
  </si>
  <si>
    <t>https://www.youtube.com/watch?v=D6DVTLvOupE</t>
  </si>
  <si>
    <t>Lets go to heaven</t>
  </si>
  <si>
    <t>天国へ行こう</t>
  </si>
  <si>
    <t>https://www.youtube.com/watch?v=y808S-awM2E</t>
  </si>
  <si>
    <t>Lost Umbrella</t>
  </si>
  <si>
    <t>ロストアンブレラ</t>
  </si>
  <si>
    <t>inabakumori</t>
  </si>
  <si>
    <t>https://www.youtube.com/watch?v=DeKLpgzh-qQ</t>
  </si>
  <si>
    <t>Love Logic</t>
  </si>
  <si>
    <t>Mayu</t>
  </si>
  <si>
    <t>Daniwell</t>
  </si>
  <si>
    <t>https://www.youtube.com/watch?v=-6oxY-quTOA</t>
  </si>
  <si>
    <t>Love me, Love me, Love me</t>
  </si>
  <si>
    <t>愛して愛して愛して</t>
  </si>
  <si>
    <t>Valdation</t>
  </si>
  <si>
    <t>https://www.youtube.com/watch?v=NTrm_idbhUk</t>
  </si>
  <si>
    <t>Lucky Me</t>
  </si>
  <si>
    <t>Yuma</t>
  </si>
  <si>
    <t>https://www.youtube.com/watch?v=IZW99GWmjA4</t>
  </si>
  <si>
    <t>luka luka night fever</t>
  </si>
  <si>
    <t>ルカルカ★ナイトフィーバー</t>
  </si>
  <si>
    <t>Megurine Luka</t>
  </si>
  <si>
    <t>Escape</t>
  </si>
  <si>
    <t>https://www.youtube.com/watch?v=ScSW9C3DF18</t>
  </si>
  <si>
    <t>M@GICAL☆CURE! LOVE SHOT!</t>
  </si>
  <si>
    <t>Sacrifice</t>
  </si>
  <si>
    <t>https://www.youtube.com/watch?v=LaEgpNBt-bQ</t>
  </si>
  <si>
    <t>Machine Gun</t>
  </si>
  <si>
    <t>KIRA</t>
  </si>
  <si>
    <t>https://www.youtube.com/watch?v=TAjrPYzqs2w</t>
  </si>
  <si>
    <t>Medicine</t>
  </si>
  <si>
    <t>イガク</t>
  </si>
  <si>
    <t>https://www.youtube.com/watch?v=F38EuG2dAyM</t>
  </si>
  <si>
    <t>Melancholic </t>
  </si>
  <si>
    <t>メランコリック</t>
  </si>
  <si>
    <t>https://www.youtube.com/watch?v=86_kvUqhY-A</t>
  </si>
  <si>
    <t>Meltdown</t>
  </si>
  <si>
    <t>炉心融解</t>
  </si>
  <si>
    <t>Iroha(sasaki)</t>
  </si>
  <si>
    <t>https://www.youtube.com/watch?v=jrldXNpoaac&amp;pp=ygUMbWVsdGRvd24gcmlu</t>
  </si>
  <si>
    <t>Mesmerizer</t>
  </si>
  <si>
    <t>メズマライザー</t>
  </si>
  <si>
    <t>Satsuki</t>
  </si>
  <si>
    <t>https://www.youtube.com/watch?v=19y8YTbvri8</t>
  </si>
  <si>
    <t>Miku</t>
  </si>
  <si>
    <t>ミク</t>
  </si>
  <si>
    <t>Anamanaguchi</t>
  </si>
  <si>
    <t>https://www.youtube.com/watch?v=NocXEwsJGOQ</t>
  </si>
  <si>
    <t>Mimukauwa Nice Try</t>
  </si>
  <si>
    <t>みむかｩわナイストライ</t>
  </si>
  <si>
    <t>Nunununununununununununununununu</t>
  </si>
  <si>
    <t>Gaming</t>
  </si>
  <si>
    <t>https://www.youtube.com/watch?v=Ljr2wMSBHqU</t>
  </si>
  <si>
    <t>Mind Brand</t>
  </si>
  <si>
    <t>マインドブランド</t>
  </si>
  <si>
    <t>Rape</t>
  </si>
  <si>
    <t>https://www.youtube.com/watch?v=YAgdOXlWw4A</t>
  </si>
  <si>
    <t>Mischievous Function</t>
  </si>
  <si>
    <t>おちゃめ機能</t>
  </si>
  <si>
    <t>LamazeP</t>
  </si>
  <si>
    <t>https://www.youtube.com/watch?v=yr3k-Ok9GE4</t>
  </si>
  <si>
    <t>Monitoring</t>
  </si>
  <si>
    <t>モニタリング</t>
  </si>
  <si>
    <t>Stalking</t>
  </si>
  <si>
    <t>https://www.youtube.com/watch?v=kbNdx0yqbZE&amp;vl=en</t>
  </si>
  <si>
    <t>Monster</t>
  </si>
  <si>
    <t>https://www.youtube.com/watch?v=HNIypYrVlkA</t>
  </si>
  <si>
    <t>My R</t>
  </si>
  <si>
    <t>わたしのアール</t>
  </si>
  <si>
    <t>Wada Takeaki</t>
  </si>
  <si>
    <t>https://www.youtube.com/watch?v=ocAKhyWuawo</t>
  </si>
  <si>
    <t>Nobody makes sense</t>
  </si>
  <si>
    <t>ぼくらはみんな意味不明</t>
  </si>
  <si>
    <t>PinocchioP</t>
  </si>
  <si>
    <t>https://www.youtube.com/watch?v=LtSNzPyo0lA</t>
  </si>
  <si>
    <t>nostalogic</t>
  </si>
  <si>
    <t>Meiko</t>
  </si>
  <si>
    <t>yuukiss</t>
  </si>
  <si>
    <t>Nostalgia</t>
  </si>
  <si>
    <t>https://www.youtube.com/watch?v=HzGXGjt-JAY</t>
  </si>
  <si>
    <t>Override</t>
  </si>
  <si>
    <t>オーバーライド</t>
  </si>
  <si>
    <t>Yoshida Yasei</t>
  </si>
  <si>
    <t>Future</t>
  </si>
  <si>
    <t>https://www.youtube.com/watch?v=LLjfal8jCYI</t>
  </si>
  <si>
    <t>Paper Airplane</t>
  </si>
  <si>
    <t>紙飛行機</t>
  </si>
  <si>
    <t>ShuujinP</t>
  </si>
  <si>
    <t>https://www.youtube.com/watch?v=LfPKTzq0LRM</t>
  </si>
  <si>
    <t>Paraphilia</t>
  </si>
  <si>
    <t>パラフィリア</t>
  </si>
  <si>
    <t>YogarasuP</t>
  </si>
  <si>
    <t>Harm</t>
  </si>
  <si>
    <t>https://www.youtube.com/watch?v=fYs7lsBb1X4</t>
  </si>
  <si>
    <t>Piko Piko Legend of the Night</t>
  </si>
  <si>
    <t>ピコピコ☆レジェンドオブザナイト</t>
  </si>
  <si>
    <t>Utatane Piko</t>
  </si>
  <si>
    <t>https://www.youtube.com/watch?v=-iDOBo8hN8w</t>
  </si>
  <si>
    <t>Pokkan Color</t>
  </si>
  <si>
    <t>ぽっかんカラー"</t>
  </si>
  <si>
    <t>Tone Rion</t>
  </si>
  <si>
    <t>Life</t>
  </si>
  <si>
    <t>https://www.youtube.com/watch?v=RWj1BV3oDR8</t>
  </si>
  <si>
    <t>PoPiPo</t>
  </si>
  <si>
    <t>ぽっぴっぽー</t>
  </si>
  <si>
    <t>Vegetable Juice</t>
  </si>
  <si>
    <t>https://www.youtube.com/watch?v=mco3UX9SqDA</t>
  </si>
  <si>
    <t>Pulse of the Meteor</t>
  </si>
  <si>
    <t>流星のパルス</t>
  </si>
  <si>
    <t>*Luna</t>
  </si>
  <si>
    <t>https://www.youtube.com/watch?v=8Zds1FvEtKw</t>
  </si>
  <si>
    <t>Rabbit hole</t>
  </si>
  <si>
    <t>ラビットホール</t>
  </si>
  <si>
    <t>https://www.youtube.com/watch?v=eSW2LVbPThw</t>
  </si>
  <si>
    <t>Regret Message</t>
  </si>
  <si>
    <t>リグレットメッセージ</t>
  </si>
  <si>
    <t>mothy</t>
  </si>
  <si>
    <t>https://www.youtube.com/watch?v=R4shMkF0ymk</t>
  </si>
  <si>
    <t>Reincarnation</t>
  </si>
  <si>
    <t>リンカーネイション</t>
  </si>
  <si>
    <t>kemu</t>
  </si>
  <si>
    <t>https://www.youtube.com/watch?v=1EXGjYk_xXk</t>
  </si>
  <si>
    <t>remote control</t>
  </si>
  <si>
    <t>リモコン</t>
  </si>
  <si>
    <t>Jesus-P</t>
  </si>
  <si>
    <t>https://www.youtube.com/watch?v=1st0XSY0VKQ</t>
  </si>
  <si>
    <t>Rotary Dial</t>
  </si>
  <si>
    <t>Daina</t>
  </si>
  <si>
    <t>https://www.youtube.com/watch?v=M3aWodUSyZg</t>
  </si>
  <si>
    <t>Seraphim on the Ring</t>
  </si>
  <si>
    <t>リングの熾天使</t>
  </si>
  <si>
    <t>Mitchie M</t>
  </si>
  <si>
    <t>Sport</t>
  </si>
  <si>
    <t>https://www.youtube.com/watch?v=lWuJRRCTHrg</t>
  </si>
  <si>
    <t>Servant of evil</t>
  </si>
  <si>
    <t>悪ノ召使</t>
  </si>
  <si>
    <t>Akuno-P</t>
  </si>
  <si>
    <t>https://www.youtube.com/watch?v=Jo7z60aJqNA</t>
  </si>
  <si>
    <t>SIU</t>
  </si>
  <si>
    <t>しう</t>
  </si>
  <si>
    <t>Ignorance</t>
  </si>
  <si>
    <t>https://www.youtube.com/watch?v=LCOItseOsFE</t>
  </si>
  <si>
    <t>Soundless voice</t>
  </si>
  <si>
    <t>https://www.youtube.com/watch?v=sH92A1du050</t>
  </si>
  <si>
    <t>Stop nagging me!</t>
  </si>
  <si>
    <t>ゴチャゴチャうるせー！</t>
  </si>
  <si>
    <t>Akita Neru</t>
  </si>
  <si>
    <t>OwataP</t>
  </si>
  <si>
    <t>https://www.youtube.com/watch?v=-bt0IP16PZI</t>
  </si>
  <si>
    <t>Tarantula</t>
  </si>
  <si>
    <t>momocashew</t>
  </si>
  <si>
    <t>Fears</t>
  </si>
  <si>
    <t>https://www.youtube.com/watch?v=HcWEJWzjdTo</t>
  </si>
  <si>
    <t>Telecaster B boy</t>
  </si>
  <si>
    <t>テレキャスタービーボーイ</t>
  </si>
  <si>
    <t>https://www.youtube.com/watch?v=i-DZukWFR64</t>
  </si>
  <si>
    <t>tetoris</t>
  </si>
  <si>
    <t>テトリス</t>
  </si>
  <si>
    <t>Hiirangi Mangnetite</t>
  </si>
  <si>
    <t>https://www.youtube.com/watch?v=Soy4jGPHr3g</t>
  </si>
  <si>
    <t>The world is mine</t>
  </si>
  <si>
    <t>ワールドイズマイン</t>
  </si>
  <si>
    <t>ryo</t>
  </si>
  <si>
    <t>https://www.youtube.com/watch?v=EuJ6UR_pD5s</t>
  </si>
  <si>
    <t>The Worst Carnival</t>
  </si>
  <si>
    <t>最悪のカーニバル</t>
  </si>
  <si>
    <t xml:space="preserve">https://www.youtube.com/watch?v=zC6c8rhxja8 </t>
  </si>
  <si>
    <t>Thousand Cherry Blossoms</t>
  </si>
  <si>
    <t>千本桜</t>
  </si>
  <si>
    <t>History</t>
  </si>
  <si>
    <t>https://www.youtube.com/watch?v=shs0rAiwsGQ</t>
  </si>
  <si>
    <t>Tokyo Teddy bear</t>
  </si>
  <si>
    <t>東京テディベア</t>
  </si>
  <si>
    <t>Neru</t>
  </si>
  <si>
    <t>Pressures</t>
  </si>
  <si>
    <t>Mental Health</t>
  </si>
  <si>
    <t>https://www.youtube.com/watch?v=eSI7RsjZy1E</t>
  </si>
  <si>
    <t>Vampire's ∞ Pathos</t>
  </si>
  <si>
    <t>https://www.youtube.com/watch?v=R0CRCP0DPyM</t>
  </si>
  <si>
    <t>Venom</t>
  </si>
  <si>
    <t>ベノム"</t>
  </si>
  <si>
    <t>https://www.youtube.com/watch?v=oRJBwaZ59fQ</t>
  </si>
  <si>
    <t>Wave</t>
  </si>
  <si>
    <t>Lily</t>
  </si>
  <si>
    <t>niki</t>
  </si>
  <si>
    <t>https://www.youtube.com/watch?v=Tjoq6bhKyHg</t>
  </si>
  <si>
    <t>Young Girl A</t>
  </si>
  <si>
    <t>少女A</t>
  </si>
  <si>
    <t>siinamota</t>
  </si>
  <si>
    <t xml:space="preserve">https://www.youtube.com/watch?v=AqI97zHMoQw </t>
  </si>
  <si>
    <t>You're a Useless Child</t>
  </si>
  <si>
    <t>君はできない子</t>
  </si>
  <si>
    <t>https://www.youtube.com/watch?v=nPF7lit7Z00</t>
  </si>
  <si>
    <t>Character_ID</t>
  </si>
  <si>
    <t>Secondary_ID</t>
  </si>
  <si>
    <t>Producer ID</t>
  </si>
  <si>
    <t>Main Theme ID</t>
  </si>
  <si>
    <t>Secondary Theme ID</t>
  </si>
  <si>
    <t>Theme ID</t>
  </si>
  <si>
    <t>Theme</t>
  </si>
  <si>
    <t>Character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</si>
</sst>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operg3723\OneDrive%20-%20Massey%20High%20School\TCCOM\LEVEL3\vocaloid_database\csv\ID_data.csv" TargetMode="External"/><Relationship Id="rId1" Type="http://schemas.openxmlformats.org/officeDocument/2006/relationships/externalLinkPath" Target="file:///C:\users\cooperg3723\OneDrive%20-%20Massey%20High%20School\TCCOM\LEVEL3\vocaloid_database\csv\ID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_data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C8F7-4A0B-4737-BEFC-F4AAA2E0DFD9}">
  <dimension ref="A1:M101"/>
  <sheetViews>
    <sheetView workbookViewId="0">
      <selection activeCell="J1" sqref="J1:J1048576"/>
    </sheetView>
  </sheetViews>
  <sheetFormatPr defaultRowHeight="15" x14ac:dyDescent="0.25"/>
  <cols>
    <col min="12" max="12" width="29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2016</v>
      </c>
      <c r="H2">
        <v>3</v>
      </c>
      <c r="I2">
        <v>34</v>
      </c>
      <c r="J2" t="s">
        <v>19</v>
      </c>
      <c r="K2" t="s">
        <v>20</v>
      </c>
      <c r="L2" s="1">
        <v>17000000</v>
      </c>
      <c r="M2" t="s">
        <v>21</v>
      </c>
    </row>
    <row r="3" spans="1:13" x14ac:dyDescent="0.25">
      <c r="A3" t="s">
        <v>22</v>
      </c>
      <c r="B3" t="s">
        <v>17</v>
      </c>
      <c r="C3" t="s">
        <v>15</v>
      </c>
      <c r="D3" t="s">
        <v>23</v>
      </c>
      <c r="E3" t="s">
        <v>24</v>
      </c>
      <c r="F3" t="s">
        <v>25</v>
      </c>
      <c r="G3">
        <v>2020</v>
      </c>
      <c r="H3">
        <v>3</v>
      </c>
      <c r="I3">
        <v>34</v>
      </c>
      <c r="J3" t="s">
        <v>26</v>
      </c>
      <c r="K3" t="s">
        <v>17</v>
      </c>
      <c r="L3" s="1">
        <v>780000</v>
      </c>
      <c r="M3" t="s">
        <v>27</v>
      </c>
    </row>
    <row r="4" spans="1:13" x14ac:dyDescent="0.25">
      <c r="A4" t="s">
        <v>28</v>
      </c>
      <c r="B4" t="s">
        <v>29</v>
      </c>
      <c r="C4" t="s">
        <v>15</v>
      </c>
      <c r="D4" t="s">
        <v>30</v>
      </c>
      <c r="E4" t="s">
        <v>17</v>
      </c>
      <c r="F4" t="s">
        <v>31</v>
      </c>
      <c r="G4">
        <v>2021</v>
      </c>
      <c r="H4">
        <v>3</v>
      </c>
      <c r="I4">
        <v>29</v>
      </c>
      <c r="J4" t="s">
        <v>32</v>
      </c>
      <c r="K4" t="s">
        <v>33</v>
      </c>
      <c r="L4" s="1">
        <v>25000000</v>
      </c>
      <c r="M4" t="s">
        <v>34</v>
      </c>
    </row>
    <row r="5" spans="1:13" x14ac:dyDescent="0.25">
      <c r="A5" t="s">
        <v>35</v>
      </c>
      <c r="B5" t="s">
        <v>17</v>
      </c>
      <c r="C5" t="s">
        <v>15</v>
      </c>
      <c r="D5" t="s">
        <v>23</v>
      </c>
      <c r="E5" t="s">
        <v>17</v>
      </c>
      <c r="F5" t="s">
        <v>36</v>
      </c>
      <c r="G5">
        <v>2017</v>
      </c>
      <c r="H5">
        <v>4</v>
      </c>
      <c r="I5">
        <v>4</v>
      </c>
      <c r="J5" t="s">
        <v>37</v>
      </c>
      <c r="K5" t="s">
        <v>17</v>
      </c>
      <c r="L5" s="1">
        <v>16000000</v>
      </c>
      <c r="M5" t="s">
        <v>38</v>
      </c>
    </row>
    <row r="6" spans="1:13" x14ac:dyDescent="0.25">
      <c r="A6" t="s">
        <v>39</v>
      </c>
      <c r="B6" t="s">
        <v>17</v>
      </c>
      <c r="C6" t="s">
        <v>40</v>
      </c>
      <c r="D6" t="s">
        <v>41</v>
      </c>
      <c r="E6" t="s">
        <v>17</v>
      </c>
      <c r="F6" t="s">
        <v>42</v>
      </c>
      <c r="G6">
        <v>2025</v>
      </c>
      <c r="H6">
        <v>2</v>
      </c>
      <c r="I6">
        <v>19</v>
      </c>
      <c r="J6" t="s">
        <v>43</v>
      </c>
      <c r="K6" t="s">
        <v>17</v>
      </c>
      <c r="L6" s="1">
        <v>9500000</v>
      </c>
      <c r="M6" t="s">
        <v>44</v>
      </c>
    </row>
    <row r="7" spans="1:13" x14ac:dyDescent="0.25">
      <c r="A7" t="s">
        <v>45</v>
      </c>
      <c r="B7" t="s">
        <v>46</v>
      </c>
      <c r="C7" t="s">
        <v>15</v>
      </c>
      <c r="D7" t="s">
        <v>47</v>
      </c>
      <c r="E7" t="s">
        <v>48</v>
      </c>
      <c r="F7" t="s">
        <v>49</v>
      </c>
      <c r="G7">
        <v>2010</v>
      </c>
      <c r="H7">
        <v>4</v>
      </c>
      <c r="I7">
        <v>16</v>
      </c>
      <c r="J7" t="s">
        <v>19</v>
      </c>
      <c r="K7" t="s">
        <v>26</v>
      </c>
      <c r="L7" s="1">
        <v>10000000</v>
      </c>
      <c r="M7" t="s">
        <v>50</v>
      </c>
    </row>
    <row r="8" spans="1:13" x14ac:dyDescent="0.25">
      <c r="A8" t="s">
        <v>51</v>
      </c>
      <c r="B8" t="s">
        <v>17</v>
      </c>
      <c r="C8" t="s">
        <v>15</v>
      </c>
      <c r="D8" t="s">
        <v>52</v>
      </c>
      <c r="E8" t="s">
        <v>17</v>
      </c>
      <c r="F8" t="s">
        <v>53</v>
      </c>
      <c r="G8">
        <v>2016</v>
      </c>
      <c r="H8">
        <v>4</v>
      </c>
      <c r="I8">
        <v>40</v>
      </c>
      <c r="J8" t="s">
        <v>54</v>
      </c>
      <c r="K8" t="s">
        <v>55</v>
      </c>
      <c r="L8" s="1">
        <v>24000000</v>
      </c>
      <c r="M8" t="s">
        <v>56</v>
      </c>
    </row>
    <row r="9" spans="1:13" x14ac:dyDescent="0.25">
      <c r="A9" t="s">
        <v>57</v>
      </c>
      <c r="B9" t="s">
        <v>58</v>
      </c>
      <c r="C9" t="s">
        <v>15</v>
      </c>
      <c r="D9" t="s">
        <v>59</v>
      </c>
      <c r="E9" t="s">
        <v>17</v>
      </c>
      <c r="F9" t="s">
        <v>60</v>
      </c>
      <c r="G9">
        <v>2024</v>
      </c>
      <c r="H9">
        <v>3</v>
      </c>
      <c r="I9">
        <v>3</v>
      </c>
      <c r="J9" t="s">
        <v>61</v>
      </c>
      <c r="K9" t="s">
        <v>62</v>
      </c>
      <c r="L9" s="1">
        <v>20000000</v>
      </c>
      <c r="M9" t="s">
        <v>63</v>
      </c>
    </row>
    <row r="10" spans="1:13" x14ac:dyDescent="0.25">
      <c r="A10" t="s">
        <v>64</v>
      </c>
      <c r="B10" t="s">
        <v>65</v>
      </c>
      <c r="C10" t="s">
        <v>15</v>
      </c>
      <c r="D10" t="s">
        <v>47</v>
      </c>
      <c r="E10" t="s">
        <v>17</v>
      </c>
      <c r="F10" t="s">
        <v>66</v>
      </c>
      <c r="G10">
        <v>2009</v>
      </c>
      <c r="H10">
        <v>4</v>
      </c>
      <c r="I10">
        <v>29</v>
      </c>
      <c r="J10" t="s">
        <v>67</v>
      </c>
      <c r="K10" t="s">
        <v>62</v>
      </c>
      <c r="L10" s="1">
        <v>81000</v>
      </c>
      <c r="M10" t="s">
        <v>68</v>
      </c>
    </row>
    <row r="11" spans="1:13" x14ac:dyDescent="0.25">
      <c r="A11" t="s">
        <v>69</v>
      </c>
      <c r="B11" t="s">
        <v>17</v>
      </c>
      <c r="C11" t="s">
        <v>15</v>
      </c>
      <c r="D11" t="s">
        <v>23</v>
      </c>
      <c r="E11" t="s">
        <v>17</v>
      </c>
      <c r="F11" t="s">
        <v>53</v>
      </c>
      <c r="G11">
        <v>2017</v>
      </c>
      <c r="H11">
        <v>2</v>
      </c>
      <c r="I11">
        <v>33</v>
      </c>
      <c r="J11" t="s">
        <v>70</v>
      </c>
      <c r="K11" t="s">
        <v>17</v>
      </c>
      <c r="L11" s="1">
        <v>33000000</v>
      </c>
      <c r="M11" t="s">
        <v>71</v>
      </c>
    </row>
    <row r="12" spans="1:13" x14ac:dyDescent="0.25">
      <c r="A12" t="s">
        <v>72</v>
      </c>
      <c r="B12" t="s">
        <v>73</v>
      </c>
      <c r="C12" t="s">
        <v>15</v>
      </c>
      <c r="D12" t="s">
        <v>74</v>
      </c>
      <c r="E12" t="s">
        <v>59</v>
      </c>
      <c r="F12" t="s">
        <v>75</v>
      </c>
      <c r="G12">
        <v>2008</v>
      </c>
      <c r="H12">
        <v>3</v>
      </c>
      <c r="I12">
        <v>2</v>
      </c>
      <c r="J12" t="s">
        <v>76</v>
      </c>
      <c r="K12" t="s">
        <v>19</v>
      </c>
      <c r="L12" s="1">
        <v>8600000</v>
      </c>
      <c r="M12" t="s">
        <v>77</v>
      </c>
    </row>
    <row r="13" spans="1:13" x14ac:dyDescent="0.25">
      <c r="A13" t="s">
        <v>78</v>
      </c>
      <c r="B13" t="s">
        <v>17</v>
      </c>
      <c r="C13" t="s">
        <v>40</v>
      </c>
      <c r="D13" t="s">
        <v>79</v>
      </c>
      <c r="E13" t="s">
        <v>59</v>
      </c>
      <c r="F13" t="s">
        <v>80</v>
      </c>
      <c r="G13">
        <v>2025</v>
      </c>
      <c r="H13">
        <v>2</v>
      </c>
      <c r="I13">
        <v>8</v>
      </c>
      <c r="J13" t="s">
        <v>81</v>
      </c>
      <c r="K13" t="s">
        <v>55</v>
      </c>
      <c r="L13" s="1">
        <v>467000</v>
      </c>
      <c r="M13" t="s">
        <v>82</v>
      </c>
    </row>
    <row r="14" spans="1:13" x14ac:dyDescent="0.25">
      <c r="A14" t="s">
        <v>83</v>
      </c>
      <c r="B14" t="s">
        <v>17</v>
      </c>
      <c r="C14" t="s">
        <v>15</v>
      </c>
      <c r="D14" t="s">
        <v>84</v>
      </c>
      <c r="E14" t="s">
        <v>17</v>
      </c>
      <c r="F14" t="s">
        <v>85</v>
      </c>
      <c r="G14">
        <v>2017</v>
      </c>
      <c r="H14">
        <v>4</v>
      </c>
      <c r="I14">
        <v>43</v>
      </c>
      <c r="J14" t="s">
        <v>26</v>
      </c>
      <c r="K14" t="s">
        <v>86</v>
      </c>
      <c r="L14" s="1">
        <v>20000000</v>
      </c>
      <c r="M14" t="s">
        <v>87</v>
      </c>
    </row>
    <row r="15" spans="1:13" x14ac:dyDescent="0.25">
      <c r="A15" t="s">
        <v>88</v>
      </c>
      <c r="B15" t="s">
        <v>89</v>
      </c>
      <c r="C15" t="s">
        <v>15</v>
      </c>
      <c r="D15" t="s">
        <v>48</v>
      </c>
      <c r="E15" t="s">
        <v>59</v>
      </c>
      <c r="F15" t="s">
        <v>90</v>
      </c>
      <c r="G15">
        <v>2010</v>
      </c>
      <c r="H15">
        <v>4</v>
      </c>
      <c r="I15">
        <v>0</v>
      </c>
      <c r="J15" t="s">
        <v>33</v>
      </c>
      <c r="K15" t="s">
        <v>17</v>
      </c>
      <c r="L15" s="1">
        <v>681000</v>
      </c>
      <c r="M15" t="s">
        <v>91</v>
      </c>
    </row>
    <row r="16" spans="1:13" x14ac:dyDescent="0.25">
      <c r="A16" t="s">
        <v>92</v>
      </c>
      <c r="B16" t="s">
        <v>93</v>
      </c>
      <c r="C16" t="s">
        <v>15</v>
      </c>
      <c r="D16" t="s">
        <v>59</v>
      </c>
      <c r="E16" t="s">
        <v>23</v>
      </c>
      <c r="F16" t="s">
        <v>60</v>
      </c>
      <c r="G16">
        <v>2013</v>
      </c>
      <c r="H16">
        <v>4</v>
      </c>
      <c r="I16">
        <v>27</v>
      </c>
      <c r="J16" t="s">
        <v>54</v>
      </c>
      <c r="K16" t="s">
        <v>94</v>
      </c>
      <c r="L16" s="1">
        <v>9600000</v>
      </c>
      <c r="M16" t="s">
        <v>95</v>
      </c>
    </row>
    <row r="17" spans="1:13" x14ac:dyDescent="0.25">
      <c r="A17" t="s">
        <v>96</v>
      </c>
      <c r="B17" t="s">
        <v>97</v>
      </c>
      <c r="C17" t="s">
        <v>15</v>
      </c>
      <c r="D17" t="s">
        <v>48</v>
      </c>
      <c r="E17" t="s">
        <v>23</v>
      </c>
      <c r="F17" t="s">
        <v>98</v>
      </c>
      <c r="G17">
        <v>2013</v>
      </c>
      <c r="H17">
        <v>3</v>
      </c>
      <c r="I17">
        <v>20</v>
      </c>
      <c r="J17" t="s">
        <v>76</v>
      </c>
      <c r="K17" t="s">
        <v>19</v>
      </c>
      <c r="L17" s="1">
        <v>305000</v>
      </c>
      <c r="M17" t="s">
        <v>99</v>
      </c>
    </row>
    <row r="18" spans="1:13" x14ac:dyDescent="0.25">
      <c r="A18" t="s">
        <v>100</v>
      </c>
      <c r="B18" t="s">
        <v>101</v>
      </c>
      <c r="C18" t="s">
        <v>15</v>
      </c>
      <c r="D18" t="s">
        <v>48</v>
      </c>
      <c r="E18" t="s">
        <v>17</v>
      </c>
      <c r="F18" t="s">
        <v>102</v>
      </c>
      <c r="G18">
        <v>2010</v>
      </c>
      <c r="H18">
        <v>4</v>
      </c>
      <c r="I18">
        <v>19</v>
      </c>
      <c r="J18" t="s">
        <v>19</v>
      </c>
      <c r="K18" t="s">
        <v>20</v>
      </c>
      <c r="L18" s="1">
        <v>74000</v>
      </c>
      <c r="M18" t="s">
        <v>103</v>
      </c>
    </row>
    <row r="19" spans="1:13" x14ac:dyDescent="0.25">
      <c r="A19" t="s">
        <v>104</v>
      </c>
      <c r="B19" t="s">
        <v>17</v>
      </c>
      <c r="C19" t="s">
        <v>15</v>
      </c>
      <c r="D19" t="s">
        <v>59</v>
      </c>
      <c r="E19" t="s">
        <v>17</v>
      </c>
      <c r="F19" t="s">
        <v>105</v>
      </c>
      <c r="G19">
        <v>2025</v>
      </c>
      <c r="H19">
        <v>3</v>
      </c>
      <c r="I19">
        <v>28</v>
      </c>
      <c r="J19" t="s">
        <v>106</v>
      </c>
      <c r="K19" t="s">
        <v>107</v>
      </c>
      <c r="L19" s="1">
        <v>21000000</v>
      </c>
      <c r="M19" t="s">
        <v>108</v>
      </c>
    </row>
    <row r="20" spans="1:13" x14ac:dyDescent="0.25">
      <c r="A20" t="s">
        <v>109</v>
      </c>
      <c r="B20" t="s">
        <v>17</v>
      </c>
      <c r="C20" t="s">
        <v>15</v>
      </c>
      <c r="D20" t="s">
        <v>110</v>
      </c>
      <c r="E20" t="s">
        <v>17</v>
      </c>
      <c r="F20" t="s">
        <v>111</v>
      </c>
      <c r="G20">
        <v>2019</v>
      </c>
      <c r="H20">
        <v>4</v>
      </c>
      <c r="I20">
        <v>4</v>
      </c>
      <c r="J20" t="s">
        <v>112</v>
      </c>
      <c r="K20" t="s">
        <v>17</v>
      </c>
      <c r="L20" s="1">
        <v>6100000</v>
      </c>
      <c r="M20" t="s">
        <v>113</v>
      </c>
    </row>
    <row r="21" spans="1:13" x14ac:dyDescent="0.25">
      <c r="A21" t="s">
        <v>114</v>
      </c>
      <c r="B21" t="s">
        <v>17</v>
      </c>
      <c r="C21" t="s">
        <v>15</v>
      </c>
      <c r="D21" t="s">
        <v>23</v>
      </c>
      <c r="E21" t="s">
        <v>17</v>
      </c>
      <c r="F21" t="s">
        <v>115</v>
      </c>
      <c r="G21">
        <v>2016</v>
      </c>
      <c r="H21">
        <v>4</v>
      </c>
      <c r="I21">
        <v>44</v>
      </c>
      <c r="J21" t="s">
        <v>81</v>
      </c>
      <c r="K21" t="s">
        <v>17</v>
      </c>
      <c r="L21" s="1">
        <v>42000000</v>
      </c>
      <c r="M21" t="s">
        <v>116</v>
      </c>
    </row>
    <row r="22" spans="1:13" x14ac:dyDescent="0.25">
      <c r="A22" t="s">
        <v>117</v>
      </c>
      <c r="B22" t="s">
        <v>118</v>
      </c>
      <c r="C22" t="s">
        <v>15</v>
      </c>
      <c r="D22" t="s">
        <v>59</v>
      </c>
      <c r="E22" t="s">
        <v>17</v>
      </c>
      <c r="F22" t="s">
        <v>119</v>
      </c>
      <c r="G22">
        <v>2013</v>
      </c>
      <c r="H22">
        <v>3</v>
      </c>
      <c r="I22">
        <v>42</v>
      </c>
      <c r="J22" t="s">
        <v>33</v>
      </c>
      <c r="K22" t="s">
        <v>120</v>
      </c>
      <c r="L22" s="1">
        <v>25000000</v>
      </c>
      <c r="M22" t="s">
        <v>121</v>
      </c>
    </row>
    <row r="23" spans="1:13" x14ac:dyDescent="0.25">
      <c r="A23" t="s">
        <v>122</v>
      </c>
      <c r="B23" t="s">
        <v>123</v>
      </c>
      <c r="C23" t="s">
        <v>15</v>
      </c>
      <c r="D23" t="s">
        <v>124</v>
      </c>
      <c r="E23" t="s">
        <v>17</v>
      </c>
      <c r="F23" t="s">
        <v>125</v>
      </c>
      <c r="G23">
        <v>2008</v>
      </c>
      <c r="H23">
        <v>3</v>
      </c>
      <c r="I23">
        <v>9</v>
      </c>
      <c r="J23" t="s">
        <v>126</v>
      </c>
      <c r="K23" t="s">
        <v>26</v>
      </c>
      <c r="L23" s="1">
        <v>890000</v>
      </c>
      <c r="M23" t="s">
        <v>127</v>
      </c>
    </row>
    <row r="24" spans="1:13" x14ac:dyDescent="0.25">
      <c r="A24" t="s">
        <v>128</v>
      </c>
      <c r="B24" t="s">
        <v>129</v>
      </c>
      <c r="C24" t="s">
        <v>15</v>
      </c>
      <c r="D24" t="s">
        <v>59</v>
      </c>
      <c r="E24" t="s">
        <v>17</v>
      </c>
      <c r="F24" t="s">
        <v>60</v>
      </c>
      <c r="G24">
        <v>2017</v>
      </c>
      <c r="H24">
        <v>3</v>
      </c>
      <c r="I24">
        <v>45</v>
      </c>
      <c r="J24" t="s">
        <v>54</v>
      </c>
      <c r="K24" t="s">
        <v>19</v>
      </c>
      <c r="L24" s="1">
        <v>21000000</v>
      </c>
      <c r="M24" t="s">
        <v>130</v>
      </c>
    </row>
    <row r="25" spans="1:13" x14ac:dyDescent="0.25">
      <c r="A25" t="s">
        <v>131</v>
      </c>
      <c r="B25" t="s">
        <v>132</v>
      </c>
      <c r="C25" t="s">
        <v>15</v>
      </c>
      <c r="D25" t="s">
        <v>48</v>
      </c>
      <c r="E25" t="s">
        <v>17</v>
      </c>
      <c r="F25" t="s">
        <v>133</v>
      </c>
      <c r="G25">
        <v>2010</v>
      </c>
      <c r="H25">
        <v>4</v>
      </c>
      <c r="I25">
        <v>16</v>
      </c>
      <c r="J25" t="s">
        <v>134</v>
      </c>
      <c r="K25" t="s">
        <v>17</v>
      </c>
      <c r="L25" s="1">
        <v>108000</v>
      </c>
      <c r="M25" t="s">
        <v>135</v>
      </c>
    </row>
    <row r="26" spans="1:13" x14ac:dyDescent="0.25">
      <c r="A26" t="s">
        <v>136</v>
      </c>
      <c r="B26" t="s">
        <v>137</v>
      </c>
      <c r="C26" t="s">
        <v>15</v>
      </c>
      <c r="D26" t="s">
        <v>48</v>
      </c>
      <c r="E26" t="s">
        <v>23</v>
      </c>
      <c r="F26" t="s">
        <v>98</v>
      </c>
      <c r="G26">
        <v>2014</v>
      </c>
      <c r="H26">
        <v>3</v>
      </c>
      <c r="I26">
        <v>40</v>
      </c>
      <c r="J26" t="s">
        <v>138</v>
      </c>
      <c r="K26" t="s">
        <v>94</v>
      </c>
      <c r="L26" s="1">
        <v>3800000</v>
      </c>
      <c r="M26" t="s">
        <v>139</v>
      </c>
    </row>
    <row r="27" spans="1:13" x14ac:dyDescent="0.25">
      <c r="A27" t="s">
        <v>140</v>
      </c>
      <c r="B27" t="s">
        <v>17</v>
      </c>
      <c r="C27" t="s">
        <v>15</v>
      </c>
      <c r="D27" t="s">
        <v>23</v>
      </c>
      <c r="E27" t="s">
        <v>17</v>
      </c>
      <c r="F27" t="s">
        <v>36</v>
      </c>
      <c r="G27">
        <v>2014</v>
      </c>
      <c r="H27">
        <v>4</v>
      </c>
      <c r="I27">
        <v>4</v>
      </c>
      <c r="J27" t="s">
        <v>81</v>
      </c>
      <c r="K27" t="s">
        <v>20</v>
      </c>
      <c r="L27" s="1">
        <v>114000000</v>
      </c>
      <c r="M27" t="s">
        <v>141</v>
      </c>
    </row>
    <row r="28" spans="1:13" x14ac:dyDescent="0.25">
      <c r="A28" t="s">
        <v>142</v>
      </c>
      <c r="B28" t="s">
        <v>143</v>
      </c>
      <c r="C28" t="s">
        <v>15</v>
      </c>
      <c r="D28" t="s">
        <v>47</v>
      </c>
      <c r="E28" t="s">
        <v>17</v>
      </c>
      <c r="F28" t="s">
        <v>144</v>
      </c>
      <c r="G28">
        <v>2021</v>
      </c>
      <c r="H28">
        <v>2</v>
      </c>
      <c r="I28">
        <v>50</v>
      </c>
      <c r="J28" t="s">
        <v>81</v>
      </c>
      <c r="K28" t="s">
        <v>17</v>
      </c>
      <c r="L28" s="1">
        <v>51000000</v>
      </c>
      <c r="M28" t="s">
        <v>145</v>
      </c>
    </row>
    <row r="29" spans="1:13" x14ac:dyDescent="0.25">
      <c r="A29" t="s">
        <v>146</v>
      </c>
      <c r="B29" t="s">
        <v>147</v>
      </c>
      <c r="C29" t="s">
        <v>15</v>
      </c>
      <c r="D29" t="s">
        <v>59</v>
      </c>
      <c r="E29" t="s">
        <v>17</v>
      </c>
      <c r="F29" t="s">
        <v>148</v>
      </c>
      <c r="G29">
        <v>2007</v>
      </c>
      <c r="H29">
        <v>3</v>
      </c>
      <c r="I29">
        <v>17</v>
      </c>
      <c r="J29" t="s">
        <v>43</v>
      </c>
      <c r="K29" t="s">
        <v>26</v>
      </c>
      <c r="L29" s="1">
        <v>1300000</v>
      </c>
      <c r="M29" t="s">
        <v>149</v>
      </c>
    </row>
    <row r="30" spans="1:13" x14ac:dyDescent="0.25">
      <c r="A30" t="s">
        <v>150</v>
      </c>
      <c r="B30" t="s">
        <v>17</v>
      </c>
      <c r="C30" t="s">
        <v>15</v>
      </c>
      <c r="D30" t="s">
        <v>151</v>
      </c>
      <c r="E30" t="s">
        <v>17</v>
      </c>
      <c r="F30" t="s">
        <v>152</v>
      </c>
      <c r="G30">
        <v>2016</v>
      </c>
      <c r="H30">
        <v>4</v>
      </c>
      <c r="I30">
        <v>57</v>
      </c>
      <c r="J30" t="s">
        <v>153</v>
      </c>
      <c r="K30" t="s">
        <v>17</v>
      </c>
      <c r="L30" s="1">
        <v>16000000</v>
      </c>
      <c r="M30" t="s">
        <v>154</v>
      </c>
    </row>
    <row r="31" spans="1:13" x14ac:dyDescent="0.25">
      <c r="A31" t="s">
        <v>155</v>
      </c>
      <c r="B31" t="s">
        <v>156</v>
      </c>
      <c r="C31" t="s">
        <v>15</v>
      </c>
      <c r="D31" t="s">
        <v>48</v>
      </c>
      <c r="E31" t="s">
        <v>17</v>
      </c>
      <c r="F31" t="s">
        <v>157</v>
      </c>
      <c r="G31">
        <v>2010</v>
      </c>
      <c r="H31">
        <v>5</v>
      </c>
      <c r="I31">
        <v>22</v>
      </c>
      <c r="J31" t="s">
        <v>158</v>
      </c>
      <c r="K31" t="s">
        <v>17</v>
      </c>
      <c r="L31" s="1">
        <v>245000</v>
      </c>
      <c r="M31" t="s">
        <v>159</v>
      </c>
    </row>
    <row r="32" spans="1:13" x14ac:dyDescent="0.25">
      <c r="A32" t="s">
        <v>160</v>
      </c>
      <c r="B32" t="s">
        <v>161</v>
      </c>
      <c r="C32" t="s">
        <v>15</v>
      </c>
      <c r="D32" t="s">
        <v>48</v>
      </c>
      <c r="E32" t="s">
        <v>17</v>
      </c>
      <c r="F32" t="s">
        <v>162</v>
      </c>
      <c r="G32">
        <v>2011</v>
      </c>
      <c r="H32">
        <v>2</v>
      </c>
      <c r="I32">
        <v>44</v>
      </c>
      <c r="J32" t="s">
        <v>19</v>
      </c>
      <c r="K32" t="s">
        <v>26</v>
      </c>
      <c r="L32" s="1">
        <v>65000</v>
      </c>
      <c r="M32" t="s">
        <v>163</v>
      </c>
    </row>
    <row r="33" spans="1:13" x14ac:dyDescent="0.25">
      <c r="A33" t="s">
        <v>164</v>
      </c>
      <c r="B33" t="s">
        <v>165</v>
      </c>
      <c r="C33" t="s">
        <v>15</v>
      </c>
      <c r="D33" t="s">
        <v>48</v>
      </c>
      <c r="E33" t="s">
        <v>47</v>
      </c>
      <c r="F33" t="s">
        <v>162</v>
      </c>
      <c r="G33">
        <v>2012</v>
      </c>
      <c r="H33">
        <v>3</v>
      </c>
      <c r="I33">
        <v>36</v>
      </c>
      <c r="J33" t="s">
        <v>166</v>
      </c>
      <c r="K33" t="s">
        <v>26</v>
      </c>
      <c r="L33" s="1">
        <v>1900</v>
      </c>
      <c r="M33" t="s">
        <v>167</v>
      </c>
    </row>
    <row r="34" spans="1:13" x14ac:dyDescent="0.25">
      <c r="A34" t="s">
        <v>168</v>
      </c>
      <c r="B34" t="s">
        <v>17</v>
      </c>
      <c r="C34" t="s">
        <v>15</v>
      </c>
      <c r="D34" t="s">
        <v>169</v>
      </c>
      <c r="E34" t="s">
        <v>17</v>
      </c>
      <c r="F34" t="s">
        <v>170</v>
      </c>
      <c r="G34">
        <v>2014</v>
      </c>
      <c r="H34">
        <v>5</v>
      </c>
      <c r="I34">
        <v>30</v>
      </c>
      <c r="J34" t="s">
        <v>67</v>
      </c>
      <c r="K34" t="s">
        <v>37</v>
      </c>
      <c r="L34" s="1">
        <v>71000000</v>
      </c>
      <c r="M34" t="s">
        <v>171</v>
      </c>
    </row>
    <row r="35" spans="1:13" x14ac:dyDescent="0.25">
      <c r="A35" t="s">
        <v>172</v>
      </c>
      <c r="B35" t="s">
        <v>17</v>
      </c>
      <c r="C35" t="s">
        <v>15</v>
      </c>
      <c r="D35" t="s">
        <v>48</v>
      </c>
      <c r="E35" t="s">
        <v>17</v>
      </c>
      <c r="F35" t="s">
        <v>173</v>
      </c>
      <c r="G35">
        <v>2011</v>
      </c>
      <c r="H35">
        <v>5</v>
      </c>
      <c r="I35">
        <v>1</v>
      </c>
      <c r="J35" t="s">
        <v>76</v>
      </c>
      <c r="K35" t="s">
        <v>26</v>
      </c>
      <c r="L35" s="1">
        <v>744000</v>
      </c>
      <c r="M35" t="s">
        <v>174</v>
      </c>
    </row>
    <row r="36" spans="1:13" x14ac:dyDescent="0.25">
      <c r="A36" t="s">
        <v>175</v>
      </c>
      <c r="B36" t="s">
        <v>176</v>
      </c>
      <c r="C36" t="s">
        <v>15</v>
      </c>
      <c r="D36" t="s">
        <v>59</v>
      </c>
      <c r="E36" t="s">
        <v>17</v>
      </c>
      <c r="F36" t="s">
        <v>177</v>
      </c>
      <c r="G36">
        <v>2024</v>
      </c>
      <c r="H36">
        <v>3</v>
      </c>
      <c r="I36">
        <v>1</v>
      </c>
      <c r="J36" t="s">
        <v>19</v>
      </c>
      <c r="K36" t="s">
        <v>20</v>
      </c>
      <c r="L36" s="1">
        <v>7500000</v>
      </c>
      <c r="M36" t="s">
        <v>178</v>
      </c>
    </row>
    <row r="37" spans="1:13" x14ac:dyDescent="0.25">
      <c r="A37" t="s">
        <v>179</v>
      </c>
      <c r="B37" t="s">
        <v>17</v>
      </c>
      <c r="C37" t="s">
        <v>15</v>
      </c>
      <c r="D37" t="s">
        <v>48</v>
      </c>
      <c r="E37" t="s">
        <v>17</v>
      </c>
      <c r="F37" t="s">
        <v>180</v>
      </c>
      <c r="G37">
        <v>2014</v>
      </c>
      <c r="H37">
        <v>4</v>
      </c>
      <c r="I37">
        <v>3</v>
      </c>
      <c r="J37" t="s">
        <v>181</v>
      </c>
      <c r="K37" t="s">
        <v>17</v>
      </c>
      <c r="L37" s="1">
        <v>21000000</v>
      </c>
      <c r="M37" t="s">
        <v>182</v>
      </c>
    </row>
    <row r="38" spans="1:13" x14ac:dyDescent="0.25">
      <c r="A38" t="s">
        <v>183</v>
      </c>
      <c r="B38" t="s">
        <v>184</v>
      </c>
      <c r="C38" t="s">
        <v>15</v>
      </c>
      <c r="D38" t="s">
        <v>48</v>
      </c>
      <c r="E38" t="s">
        <v>17</v>
      </c>
      <c r="F38" t="s">
        <v>185</v>
      </c>
      <c r="G38">
        <v>2013</v>
      </c>
      <c r="H38">
        <v>3</v>
      </c>
      <c r="I38">
        <v>34</v>
      </c>
      <c r="J38" t="s">
        <v>19</v>
      </c>
      <c r="K38" t="s">
        <v>20</v>
      </c>
      <c r="L38" s="1">
        <v>138000</v>
      </c>
      <c r="M38" t="s">
        <v>186</v>
      </c>
    </row>
    <row r="39" spans="1:13" x14ac:dyDescent="0.25">
      <c r="A39" t="s">
        <v>187</v>
      </c>
      <c r="B39" t="s">
        <v>188</v>
      </c>
      <c r="C39" t="s">
        <v>15</v>
      </c>
      <c r="D39" t="s">
        <v>189</v>
      </c>
      <c r="E39" t="s">
        <v>17</v>
      </c>
      <c r="F39" t="s">
        <v>190</v>
      </c>
      <c r="G39">
        <v>2012</v>
      </c>
      <c r="H39">
        <v>2</v>
      </c>
      <c r="I39">
        <v>31</v>
      </c>
      <c r="J39" t="s">
        <v>191</v>
      </c>
      <c r="K39" t="s">
        <v>26</v>
      </c>
      <c r="L39" s="1">
        <v>2200000</v>
      </c>
      <c r="M39" t="s">
        <v>192</v>
      </c>
    </row>
    <row r="40" spans="1:13" x14ac:dyDescent="0.25">
      <c r="A40" t="s">
        <v>193</v>
      </c>
      <c r="B40" t="s">
        <v>194</v>
      </c>
      <c r="C40" t="s">
        <v>15</v>
      </c>
      <c r="D40" t="s">
        <v>41</v>
      </c>
      <c r="E40" t="s">
        <v>17</v>
      </c>
      <c r="F40" t="s">
        <v>195</v>
      </c>
      <c r="G40">
        <v>2023</v>
      </c>
      <c r="H40">
        <v>2</v>
      </c>
      <c r="I40">
        <v>7</v>
      </c>
      <c r="J40" t="s">
        <v>196</v>
      </c>
      <c r="K40" t="s">
        <v>20</v>
      </c>
      <c r="L40" s="1">
        <v>47000000</v>
      </c>
      <c r="M40" t="s">
        <v>197</v>
      </c>
    </row>
    <row r="41" spans="1:13" x14ac:dyDescent="0.25">
      <c r="A41" t="s">
        <v>198</v>
      </c>
      <c r="B41" t="s">
        <v>199</v>
      </c>
      <c r="C41" t="s">
        <v>15</v>
      </c>
      <c r="D41" t="s">
        <v>47</v>
      </c>
      <c r="E41" t="s">
        <v>17</v>
      </c>
      <c r="F41" t="s">
        <v>200</v>
      </c>
      <c r="G41">
        <v>2013</v>
      </c>
      <c r="H41">
        <v>3</v>
      </c>
      <c r="I41">
        <v>29</v>
      </c>
      <c r="J41" t="s">
        <v>106</v>
      </c>
      <c r="K41" t="s">
        <v>17</v>
      </c>
      <c r="L41" s="1">
        <v>31000000</v>
      </c>
      <c r="M41" t="s">
        <v>201</v>
      </c>
    </row>
    <row r="42" spans="1:13" x14ac:dyDescent="0.25">
      <c r="A42" t="s">
        <v>202</v>
      </c>
      <c r="B42" t="s">
        <v>17</v>
      </c>
      <c r="C42" t="s">
        <v>15</v>
      </c>
      <c r="D42" t="s">
        <v>24</v>
      </c>
      <c r="E42" t="s">
        <v>17</v>
      </c>
      <c r="F42" t="s">
        <v>53</v>
      </c>
      <c r="G42">
        <v>2019</v>
      </c>
      <c r="H42">
        <v>3</v>
      </c>
      <c r="I42">
        <v>41</v>
      </c>
      <c r="J42" t="s">
        <v>107</v>
      </c>
      <c r="K42" t="s">
        <v>26</v>
      </c>
      <c r="L42" s="1">
        <v>17000000</v>
      </c>
      <c r="M42" t="s">
        <v>203</v>
      </c>
    </row>
    <row r="43" spans="1:13" x14ac:dyDescent="0.25">
      <c r="A43" t="s">
        <v>204</v>
      </c>
      <c r="B43" t="s">
        <v>17</v>
      </c>
      <c r="C43" t="s">
        <v>15</v>
      </c>
      <c r="D43" t="s">
        <v>23</v>
      </c>
      <c r="E43" t="s">
        <v>17</v>
      </c>
      <c r="F43" t="s">
        <v>53</v>
      </c>
      <c r="G43">
        <v>2014</v>
      </c>
      <c r="H43">
        <v>3</v>
      </c>
      <c r="I43">
        <v>53</v>
      </c>
      <c r="J43" t="s">
        <v>205</v>
      </c>
      <c r="K43" t="s">
        <v>20</v>
      </c>
      <c r="L43" s="1">
        <v>13000000</v>
      </c>
      <c r="M43" t="s">
        <v>206</v>
      </c>
    </row>
    <row r="44" spans="1:13" x14ac:dyDescent="0.25">
      <c r="A44" t="s">
        <v>207</v>
      </c>
      <c r="B44" t="s">
        <v>208</v>
      </c>
      <c r="C44" t="s">
        <v>15</v>
      </c>
      <c r="D44" t="s">
        <v>48</v>
      </c>
      <c r="E44" t="s">
        <v>17</v>
      </c>
      <c r="F44" t="s">
        <v>209</v>
      </c>
      <c r="G44">
        <v>2013</v>
      </c>
      <c r="H44">
        <v>3</v>
      </c>
      <c r="I44">
        <v>38</v>
      </c>
      <c r="J44" t="s">
        <v>138</v>
      </c>
      <c r="K44" t="s">
        <v>17</v>
      </c>
      <c r="L44" s="1">
        <v>198000</v>
      </c>
      <c r="M44" t="s">
        <v>210</v>
      </c>
    </row>
    <row r="45" spans="1:13" x14ac:dyDescent="0.25">
      <c r="A45" t="s">
        <v>211</v>
      </c>
      <c r="B45" t="s">
        <v>212</v>
      </c>
      <c r="C45" t="s">
        <v>15</v>
      </c>
      <c r="D45" t="s">
        <v>47</v>
      </c>
      <c r="E45" t="s">
        <v>17</v>
      </c>
      <c r="F45" t="s">
        <v>213</v>
      </c>
      <c r="G45">
        <v>2018</v>
      </c>
      <c r="H45">
        <v>3</v>
      </c>
      <c r="I45">
        <v>29</v>
      </c>
      <c r="J45" t="s">
        <v>33</v>
      </c>
      <c r="K45" t="s">
        <v>17</v>
      </c>
      <c r="L45" s="1">
        <v>5600000</v>
      </c>
      <c r="M45" t="s">
        <v>214</v>
      </c>
    </row>
    <row r="46" spans="1:13" x14ac:dyDescent="0.25">
      <c r="A46" t="s">
        <v>215</v>
      </c>
      <c r="B46" t="s">
        <v>17</v>
      </c>
      <c r="C46" t="s">
        <v>15</v>
      </c>
      <c r="D46" t="s">
        <v>47</v>
      </c>
      <c r="E46" t="s">
        <v>17</v>
      </c>
      <c r="F46" t="s">
        <v>216</v>
      </c>
      <c r="G46">
        <v>2020</v>
      </c>
      <c r="H46">
        <v>4</v>
      </c>
      <c r="I46">
        <v>13</v>
      </c>
      <c r="J46" t="s">
        <v>217</v>
      </c>
      <c r="K46" t="s">
        <v>218</v>
      </c>
      <c r="L46" s="1">
        <v>3500</v>
      </c>
      <c r="M46" t="s">
        <v>219</v>
      </c>
    </row>
    <row r="47" spans="1:13" x14ac:dyDescent="0.25">
      <c r="A47" t="s">
        <v>220</v>
      </c>
      <c r="B47" t="s">
        <v>221</v>
      </c>
      <c r="C47" t="s">
        <v>15</v>
      </c>
      <c r="D47" t="s">
        <v>222</v>
      </c>
      <c r="E47" t="s">
        <v>17</v>
      </c>
      <c r="F47" t="s">
        <v>223</v>
      </c>
      <c r="G47">
        <v>2024</v>
      </c>
      <c r="H47">
        <v>3</v>
      </c>
      <c r="I47">
        <v>24</v>
      </c>
      <c r="J47" t="s">
        <v>224</v>
      </c>
      <c r="K47" t="s">
        <v>17</v>
      </c>
      <c r="L47" s="1">
        <v>476000</v>
      </c>
      <c r="M47" t="s">
        <v>225</v>
      </c>
    </row>
    <row r="48" spans="1:13" x14ac:dyDescent="0.25">
      <c r="A48" t="s">
        <v>226</v>
      </c>
      <c r="B48" t="s">
        <v>227</v>
      </c>
      <c r="C48" t="s">
        <v>15</v>
      </c>
      <c r="D48" t="s">
        <v>47</v>
      </c>
      <c r="E48" t="s">
        <v>17</v>
      </c>
      <c r="F48" t="s">
        <v>144</v>
      </c>
      <c r="G48">
        <v>2019</v>
      </c>
      <c r="H48">
        <v>3</v>
      </c>
      <c r="I48">
        <v>33</v>
      </c>
      <c r="J48" t="s">
        <v>196</v>
      </c>
      <c r="K48" t="s">
        <v>17</v>
      </c>
      <c r="L48" s="1">
        <v>23000000</v>
      </c>
      <c r="M48" t="s">
        <v>228</v>
      </c>
    </row>
    <row r="49" spans="1:13" x14ac:dyDescent="0.25">
      <c r="A49" t="s">
        <v>229</v>
      </c>
      <c r="B49" t="s">
        <v>17</v>
      </c>
      <c r="C49" t="s">
        <v>15</v>
      </c>
      <c r="D49" t="s">
        <v>48</v>
      </c>
      <c r="E49" t="s">
        <v>17</v>
      </c>
      <c r="F49" t="s">
        <v>115</v>
      </c>
      <c r="G49">
        <v>2016</v>
      </c>
      <c r="H49">
        <v>3</v>
      </c>
      <c r="I49">
        <v>55</v>
      </c>
      <c r="J49" t="s">
        <v>43</v>
      </c>
      <c r="K49" t="s">
        <v>54</v>
      </c>
      <c r="L49" s="1">
        <v>18000000</v>
      </c>
      <c r="M49" t="s">
        <v>230</v>
      </c>
    </row>
    <row r="50" spans="1:13" x14ac:dyDescent="0.25">
      <c r="A50" t="s">
        <v>231</v>
      </c>
      <c r="B50" t="s">
        <v>232</v>
      </c>
      <c r="C50" t="s">
        <v>15</v>
      </c>
      <c r="D50" t="s">
        <v>48</v>
      </c>
      <c r="E50" t="s">
        <v>17</v>
      </c>
      <c r="F50" t="s">
        <v>233</v>
      </c>
      <c r="G50">
        <v>2008</v>
      </c>
      <c r="H50">
        <v>4</v>
      </c>
      <c r="I50">
        <v>49</v>
      </c>
      <c r="J50" t="s">
        <v>26</v>
      </c>
      <c r="K50" t="s">
        <v>20</v>
      </c>
      <c r="L50" s="1">
        <v>1500000</v>
      </c>
      <c r="M50" t="s">
        <v>234</v>
      </c>
    </row>
    <row r="51" spans="1:13" x14ac:dyDescent="0.25">
      <c r="A51" t="s">
        <v>235</v>
      </c>
      <c r="B51" t="s">
        <v>236</v>
      </c>
      <c r="C51" t="s">
        <v>15</v>
      </c>
      <c r="D51" t="s">
        <v>237</v>
      </c>
      <c r="E51" t="s">
        <v>17</v>
      </c>
      <c r="F51" t="s">
        <v>238</v>
      </c>
      <c r="G51">
        <v>2023</v>
      </c>
      <c r="H51">
        <v>2</v>
      </c>
      <c r="I51">
        <v>16</v>
      </c>
      <c r="J51" t="s">
        <v>239</v>
      </c>
      <c r="K51" t="s">
        <v>26</v>
      </c>
      <c r="L51" s="1">
        <v>106000000</v>
      </c>
      <c r="M51" t="s">
        <v>240</v>
      </c>
    </row>
    <row r="52" spans="1:13" x14ac:dyDescent="0.25">
      <c r="A52" t="s">
        <v>241</v>
      </c>
      <c r="B52" t="s">
        <v>242</v>
      </c>
      <c r="C52" t="s">
        <v>15</v>
      </c>
      <c r="D52" t="s">
        <v>59</v>
      </c>
      <c r="E52" t="s">
        <v>17</v>
      </c>
      <c r="F52" t="s">
        <v>119</v>
      </c>
      <c r="G52">
        <v>2011</v>
      </c>
      <c r="H52">
        <v>4</v>
      </c>
      <c r="I52">
        <v>39</v>
      </c>
      <c r="J52" t="s">
        <v>33</v>
      </c>
      <c r="K52" t="s">
        <v>17</v>
      </c>
      <c r="L52" s="1">
        <v>5800000</v>
      </c>
      <c r="M52" t="s">
        <v>243</v>
      </c>
    </row>
    <row r="53" spans="1:13" x14ac:dyDescent="0.25">
      <c r="A53" t="s">
        <v>244</v>
      </c>
      <c r="B53" t="s">
        <v>245</v>
      </c>
      <c r="C53" t="s">
        <v>15</v>
      </c>
      <c r="D53" t="s">
        <v>237</v>
      </c>
      <c r="E53" t="s">
        <v>17</v>
      </c>
      <c r="F53" t="s">
        <v>246</v>
      </c>
      <c r="G53">
        <v>2018</v>
      </c>
      <c r="H53">
        <v>3</v>
      </c>
      <c r="I53">
        <v>22</v>
      </c>
      <c r="J53" t="s">
        <v>19</v>
      </c>
      <c r="K53" t="s">
        <v>20</v>
      </c>
      <c r="L53" s="1">
        <v>74000000</v>
      </c>
      <c r="M53" t="s">
        <v>247</v>
      </c>
    </row>
    <row r="54" spans="1:13" x14ac:dyDescent="0.25">
      <c r="A54" t="s">
        <v>248</v>
      </c>
      <c r="B54" t="s">
        <v>17</v>
      </c>
      <c r="C54" t="s">
        <v>15</v>
      </c>
      <c r="D54" t="s">
        <v>249</v>
      </c>
      <c r="E54" t="s">
        <v>17</v>
      </c>
      <c r="F54" t="s">
        <v>250</v>
      </c>
      <c r="G54">
        <v>2012</v>
      </c>
      <c r="H54">
        <v>3</v>
      </c>
      <c r="I54">
        <v>47</v>
      </c>
      <c r="J54" t="s">
        <v>19</v>
      </c>
      <c r="K54" t="s">
        <v>20</v>
      </c>
      <c r="L54" s="1">
        <v>1900000</v>
      </c>
      <c r="M54" t="s">
        <v>251</v>
      </c>
    </row>
    <row r="55" spans="1:13" x14ac:dyDescent="0.25">
      <c r="A55" t="s">
        <v>252</v>
      </c>
      <c r="B55" t="s">
        <v>253</v>
      </c>
      <c r="C55" t="s">
        <v>15</v>
      </c>
      <c r="D55" t="s">
        <v>59</v>
      </c>
      <c r="E55" t="s">
        <v>17</v>
      </c>
      <c r="F55" t="s">
        <v>119</v>
      </c>
      <c r="G55">
        <v>2015</v>
      </c>
      <c r="H55">
        <v>4</v>
      </c>
      <c r="I55">
        <v>10</v>
      </c>
      <c r="J55" t="s">
        <v>254</v>
      </c>
      <c r="K55" t="s">
        <v>20</v>
      </c>
      <c r="L55" s="1">
        <v>107000000</v>
      </c>
      <c r="M55" t="s">
        <v>255</v>
      </c>
    </row>
    <row r="56" spans="1:13" x14ac:dyDescent="0.25">
      <c r="A56" t="s">
        <v>256</v>
      </c>
      <c r="B56" t="s">
        <v>17</v>
      </c>
      <c r="C56" t="s">
        <v>15</v>
      </c>
      <c r="D56" t="s">
        <v>257</v>
      </c>
      <c r="E56" t="s">
        <v>17</v>
      </c>
      <c r="F56" t="s">
        <v>85</v>
      </c>
      <c r="G56">
        <v>2023</v>
      </c>
      <c r="H56">
        <v>4</v>
      </c>
      <c r="I56">
        <v>10</v>
      </c>
      <c r="J56" t="s">
        <v>26</v>
      </c>
      <c r="K56" t="s">
        <v>86</v>
      </c>
      <c r="L56" s="1">
        <v>2000000</v>
      </c>
      <c r="M56" t="s">
        <v>258</v>
      </c>
    </row>
    <row r="57" spans="1:13" x14ac:dyDescent="0.25">
      <c r="A57" t="s">
        <v>259</v>
      </c>
      <c r="B57" t="s">
        <v>260</v>
      </c>
      <c r="C57" t="s">
        <v>15</v>
      </c>
      <c r="D57" t="s">
        <v>261</v>
      </c>
      <c r="E57" t="s">
        <v>17</v>
      </c>
      <c r="F57" t="s">
        <v>157</v>
      </c>
      <c r="G57">
        <v>2009</v>
      </c>
      <c r="H57">
        <v>4</v>
      </c>
      <c r="I57">
        <v>1</v>
      </c>
      <c r="J57" t="s">
        <v>20</v>
      </c>
      <c r="K57" t="s">
        <v>262</v>
      </c>
      <c r="L57" s="1">
        <v>34000000</v>
      </c>
      <c r="M57" t="s">
        <v>263</v>
      </c>
    </row>
    <row r="58" spans="1:13" x14ac:dyDescent="0.25">
      <c r="A58" t="s">
        <v>264</v>
      </c>
      <c r="B58" t="s">
        <v>17</v>
      </c>
      <c r="C58" t="s">
        <v>15</v>
      </c>
      <c r="D58" t="s">
        <v>59</v>
      </c>
      <c r="E58" t="s">
        <v>17</v>
      </c>
      <c r="F58" t="s">
        <v>105</v>
      </c>
      <c r="G58">
        <v>2023</v>
      </c>
      <c r="H58">
        <v>3</v>
      </c>
      <c r="I58">
        <v>37</v>
      </c>
      <c r="J58" t="s">
        <v>20</v>
      </c>
      <c r="K58" t="s">
        <v>265</v>
      </c>
      <c r="L58" s="1">
        <v>24000000</v>
      </c>
      <c r="M58" t="s">
        <v>266</v>
      </c>
    </row>
    <row r="59" spans="1:13" x14ac:dyDescent="0.25">
      <c r="A59" t="s">
        <v>267</v>
      </c>
      <c r="B59" t="s">
        <v>17</v>
      </c>
      <c r="C59" t="s">
        <v>15</v>
      </c>
      <c r="D59" t="s">
        <v>23</v>
      </c>
      <c r="E59" t="s">
        <v>17</v>
      </c>
      <c r="F59" t="s">
        <v>268</v>
      </c>
      <c r="G59">
        <v>2018</v>
      </c>
      <c r="H59">
        <v>3</v>
      </c>
      <c r="I59">
        <v>45</v>
      </c>
      <c r="J59" t="s">
        <v>191</v>
      </c>
      <c r="K59" t="s">
        <v>17</v>
      </c>
      <c r="L59" s="1">
        <v>15000000</v>
      </c>
      <c r="M59" t="s">
        <v>269</v>
      </c>
    </row>
    <row r="60" spans="1:13" x14ac:dyDescent="0.25">
      <c r="A60" t="s">
        <v>270</v>
      </c>
      <c r="B60" t="s">
        <v>271</v>
      </c>
      <c r="C60" t="s">
        <v>40</v>
      </c>
      <c r="D60" t="s">
        <v>41</v>
      </c>
      <c r="E60" t="s">
        <v>17</v>
      </c>
      <c r="F60" t="s">
        <v>195</v>
      </c>
      <c r="G60">
        <v>2024</v>
      </c>
      <c r="H60">
        <v>2</v>
      </c>
      <c r="I60">
        <v>0</v>
      </c>
      <c r="J60" t="s">
        <v>81</v>
      </c>
      <c r="K60" t="s">
        <v>17</v>
      </c>
      <c r="L60" s="1">
        <v>36000000</v>
      </c>
      <c r="M60" t="s">
        <v>272</v>
      </c>
    </row>
    <row r="61" spans="1:13" x14ac:dyDescent="0.25">
      <c r="A61" t="s">
        <v>273</v>
      </c>
      <c r="B61" t="s">
        <v>274</v>
      </c>
      <c r="C61" t="s">
        <v>15</v>
      </c>
      <c r="D61" t="s">
        <v>48</v>
      </c>
      <c r="E61" t="s">
        <v>17</v>
      </c>
      <c r="F61" t="s">
        <v>180</v>
      </c>
      <c r="G61">
        <v>2010</v>
      </c>
      <c r="H61">
        <v>3</v>
      </c>
      <c r="I61">
        <v>39</v>
      </c>
      <c r="J61" t="s">
        <v>134</v>
      </c>
      <c r="K61" t="s">
        <v>17</v>
      </c>
      <c r="L61" s="1">
        <v>13000000</v>
      </c>
      <c r="M61" t="s">
        <v>275</v>
      </c>
    </row>
    <row r="62" spans="1:13" x14ac:dyDescent="0.25">
      <c r="A62" t="s">
        <v>276</v>
      </c>
      <c r="B62" t="s">
        <v>277</v>
      </c>
      <c r="C62" t="s">
        <v>15</v>
      </c>
      <c r="D62" t="s">
        <v>48</v>
      </c>
      <c r="E62" t="s">
        <v>17</v>
      </c>
      <c r="F62" t="s">
        <v>278</v>
      </c>
      <c r="G62">
        <v>2008</v>
      </c>
      <c r="H62">
        <v>5</v>
      </c>
      <c r="I62">
        <v>30</v>
      </c>
      <c r="J62" t="s">
        <v>33</v>
      </c>
      <c r="K62" t="s">
        <v>81</v>
      </c>
      <c r="L62" s="1">
        <v>26000000</v>
      </c>
      <c r="M62" t="s">
        <v>279</v>
      </c>
    </row>
    <row r="63" spans="1:13" x14ac:dyDescent="0.25">
      <c r="A63" t="s">
        <v>280</v>
      </c>
      <c r="B63" t="s">
        <v>281</v>
      </c>
      <c r="C63" t="s">
        <v>15</v>
      </c>
      <c r="D63" t="s">
        <v>59</v>
      </c>
      <c r="E63" t="s">
        <v>41</v>
      </c>
      <c r="F63" t="s">
        <v>282</v>
      </c>
      <c r="G63">
        <v>2024</v>
      </c>
      <c r="H63">
        <v>2</v>
      </c>
      <c r="I63">
        <v>36</v>
      </c>
      <c r="J63" t="s">
        <v>153</v>
      </c>
      <c r="K63" t="s">
        <v>26</v>
      </c>
      <c r="L63" s="1">
        <v>134000000</v>
      </c>
      <c r="M63" t="s">
        <v>283</v>
      </c>
    </row>
    <row r="64" spans="1:13" x14ac:dyDescent="0.25">
      <c r="A64" t="s">
        <v>284</v>
      </c>
      <c r="B64" t="s">
        <v>285</v>
      </c>
      <c r="C64" t="s">
        <v>15</v>
      </c>
      <c r="D64" t="s">
        <v>59</v>
      </c>
      <c r="E64" t="s">
        <v>17</v>
      </c>
      <c r="F64" t="s">
        <v>286</v>
      </c>
      <c r="G64">
        <v>2016</v>
      </c>
      <c r="H64">
        <v>3</v>
      </c>
      <c r="I64">
        <v>58</v>
      </c>
      <c r="J64" t="s">
        <v>81</v>
      </c>
      <c r="K64" t="s">
        <v>17</v>
      </c>
      <c r="L64" s="1">
        <v>68000000</v>
      </c>
      <c r="M64" t="s">
        <v>287</v>
      </c>
    </row>
    <row r="65" spans="1:13" x14ac:dyDescent="0.25">
      <c r="A65" t="s">
        <v>288</v>
      </c>
      <c r="B65" t="s">
        <v>289</v>
      </c>
      <c r="C65" t="s">
        <v>15</v>
      </c>
      <c r="D65" t="s">
        <v>59</v>
      </c>
      <c r="E65" t="s">
        <v>17</v>
      </c>
      <c r="F65" t="s">
        <v>290</v>
      </c>
      <c r="G65">
        <v>2024</v>
      </c>
      <c r="H65">
        <v>3</v>
      </c>
      <c r="I65">
        <v>38</v>
      </c>
      <c r="J65" t="s">
        <v>291</v>
      </c>
      <c r="K65" t="s">
        <v>17</v>
      </c>
      <c r="L65" s="1">
        <v>48000000</v>
      </c>
      <c r="M65" t="s">
        <v>292</v>
      </c>
    </row>
    <row r="66" spans="1:13" x14ac:dyDescent="0.25">
      <c r="A66" t="s">
        <v>293</v>
      </c>
      <c r="B66" t="s">
        <v>294</v>
      </c>
      <c r="C66" t="s">
        <v>15</v>
      </c>
      <c r="D66" t="s">
        <v>59</v>
      </c>
      <c r="E66" t="s">
        <v>17</v>
      </c>
      <c r="F66" t="s">
        <v>60</v>
      </c>
      <c r="G66">
        <v>2020</v>
      </c>
      <c r="H66">
        <v>4</v>
      </c>
      <c r="I66">
        <v>19</v>
      </c>
      <c r="J66" t="s">
        <v>295</v>
      </c>
      <c r="K66" t="s">
        <v>17</v>
      </c>
      <c r="L66" s="1">
        <v>17000000</v>
      </c>
      <c r="M66" t="s">
        <v>296</v>
      </c>
    </row>
    <row r="67" spans="1:13" x14ac:dyDescent="0.25">
      <c r="A67" t="s">
        <v>297</v>
      </c>
      <c r="B67" t="s">
        <v>298</v>
      </c>
      <c r="C67" t="s">
        <v>40</v>
      </c>
      <c r="D67" t="s">
        <v>41</v>
      </c>
      <c r="E67" t="s">
        <v>17</v>
      </c>
      <c r="F67" t="s">
        <v>299</v>
      </c>
      <c r="G67">
        <v>2010</v>
      </c>
      <c r="H67">
        <v>4</v>
      </c>
      <c r="I67">
        <v>6</v>
      </c>
      <c r="J67" t="s">
        <v>19</v>
      </c>
      <c r="K67" t="s">
        <v>20</v>
      </c>
      <c r="L67" s="1">
        <v>9700000</v>
      </c>
      <c r="M67" t="s">
        <v>300</v>
      </c>
    </row>
    <row r="68" spans="1:13" x14ac:dyDescent="0.25">
      <c r="A68" t="s">
        <v>301</v>
      </c>
      <c r="B68" t="s">
        <v>302</v>
      </c>
      <c r="C68" t="s">
        <v>15</v>
      </c>
      <c r="D68" t="s">
        <v>59</v>
      </c>
      <c r="E68" t="s">
        <v>17</v>
      </c>
      <c r="F68" t="s">
        <v>177</v>
      </c>
      <c r="G68">
        <v>2024</v>
      </c>
      <c r="H68">
        <v>2</v>
      </c>
      <c r="I68">
        <v>56</v>
      </c>
      <c r="J68" t="s">
        <v>303</v>
      </c>
      <c r="K68" t="s">
        <v>62</v>
      </c>
      <c r="L68" s="1">
        <v>51000000</v>
      </c>
      <c r="M68" t="s">
        <v>304</v>
      </c>
    </row>
    <row r="69" spans="1:13" x14ac:dyDescent="0.25">
      <c r="A69" t="s">
        <v>305</v>
      </c>
      <c r="B69" t="s">
        <v>17</v>
      </c>
      <c r="C69" t="s">
        <v>15</v>
      </c>
      <c r="D69" t="s">
        <v>23</v>
      </c>
      <c r="E69" t="s">
        <v>17</v>
      </c>
      <c r="F69" t="s">
        <v>268</v>
      </c>
      <c r="G69">
        <v>2017</v>
      </c>
      <c r="H69">
        <v>3</v>
      </c>
      <c r="I69">
        <v>37</v>
      </c>
      <c r="J69" t="s">
        <v>191</v>
      </c>
      <c r="K69" t="s">
        <v>138</v>
      </c>
      <c r="L69" s="1">
        <v>35000000</v>
      </c>
      <c r="M69" t="s">
        <v>306</v>
      </c>
    </row>
    <row r="70" spans="1:13" x14ac:dyDescent="0.25">
      <c r="A70" t="s">
        <v>307</v>
      </c>
      <c r="B70" t="s">
        <v>308</v>
      </c>
      <c r="C70" t="s">
        <v>15</v>
      </c>
      <c r="D70" t="s">
        <v>59</v>
      </c>
      <c r="E70" t="s">
        <v>17</v>
      </c>
      <c r="F70" t="s">
        <v>309</v>
      </c>
      <c r="G70">
        <v>2015</v>
      </c>
      <c r="H70">
        <v>3</v>
      </c>
      <c r="I70">
        <v>34</v>
      </c>
      <c r="J70" t="s">
        <v>33</v>
      </c>
      <c r="K70" t="s">
        <v>17</v>
      </c>
      <c r="L70" s="1">
        <v>13000000</v>
      </c>
      <c r="M70" t="s">
        <v>310</v>
      </c>
    </row>
    <row r="71" spans="1:13" x14ac:dyDescent="0.25">
      <c r="A71" t="s">
        <v>311</v>
      </c>
      <c r="B71" t="s">
        <v>312</v>
      </c>
      <c r="C71" t="s">
        <v>15</v>
      </c>
      <c r="D71" t="s">
        <v>59</v>
      </c>
      <c r="E71" t="s">
        <v>17</v>
      </c>
      <c r="F71" t="s">
        <v>313</v>
      </c>
      <c r="G71">
        <v>2017</v>
      </c>
      <c r="H71">
        <v>3</v>
      </c>
      <c r="I71">
        <v>50</v>
      </c>
      <c r="J71" t="s">
        <v>32</v>
      </c>
      <c r="K71" t="s">
        <v>20</v>
      </c>
      <c r="L71" s="1">
        <v>11000000</v>
      </c>
      <c r="M71" t="s">
        <v>314</v>
      </c>
    </row>
    <row r="72" spans="1:13" x14ac:dyDescent="0.25">
      <c r="A72" t="s">
        <v>315</v>
      </c>
      <c r="B72" t="s">
        <v>17</v>
      </c>
      <c r="C72" t="s">
        <v>15</v>
      </c>
      <c r="D72" t="s">
        <v>316</v>
      </c>
      <c r="E72" t="s">
        <v>17</v>
      </c>
      <c r="F72" t="s">
        <v>317</v>
      </c>
      <c r="G72">
        <v>2008</v>
      </c>
      <c r="H72">
        <v>4</v>
      </c>
      <c r="I72">
        <v>0</v>
      </c>
      <c r="J72" t="s">
        <v>318</v>
      </c>
      <c r="K72" t="s">
        <v>20</v>
      </c>
      <c r="L72" s="1">
        <v>3800000</v>
      </c>
      <c r="M72" t="s">
        <v>319</v>
      </c>
    </row>
    <row r="73" spans="1:13" x14ac:dyDescent="0.25">
      <c r="A73" t="s">
        <v>320</v>
      </c>
      <c r="B73" t="s">
        <v>321</v>
      </c>
      <c r="C73" t="s">
        <v>40</v>
      </c>
      <c r="D73" t="s">
        <v>41</v>
      </c>
      <c r="E73" t="s">
        <v>17</v>
      </c>
      <c r="F73" t="s">
        <v>322</v>
      </c>
      <c r="G73">
        <v>2023</v>
      </c>
      <c r="H73">
        <v>2</v>
      </c>
      <c r="I73">
        <v>18</v>
      </c>
      <c r="J73" t="s">
        <v>323</v>
      </c>
      <c r="K73" t="s">
        <v>166</v>
      </c>
      <c r="L73" s="1">
        <v>70000000</v>
      </c>
      <c r="M73" t="s">
        <v>324</v>
      </c>
    </row>
    <row r="74" spans="1:13" x14ac:dyDescent="0.25">
      <c r="A74" t="s">
        <v>325</v>
      </c>
      <c r="B74" t="s">
        <v>326</v>
      </c>
      <c r="C74" t="s">
        <v>15</v>
      </c>
      <c r="D74" t="s">
        <v>48</v>
      </c>
      <c r="E74" t="s">
        <v>47</v>
      </c>
      <c r="F74" t="s">
        <v>327</v>
      </c>
      <c r="G74">
        <v>2009</v>
      </c>
      <c r="H74">
        <v>7</v>
      </c>
      <c r="I74">
        <v>33</v>
      </c>
      <c r="J74" t="s">
        <v>26</v>
      </c>
      <c r="K74" t="s">
        <v>19</v>
      </c>
      <c r="L74" s="1">
        <v>1300000</v>
      </c>
      <c r="M74" t="s">
        <v>328</v>
      </c>
    </row>
    <row r="75" spans="1:13" x14ac:dyDescent="0.25">
      <c r="A75" t="s">
        <v>329</v>
      </c>
      <c r="B75" t="s">
        <v>330</v>
      </c>
      <c r="C75" t="s">
        <v>15</v>
      </c>
      <c r="D75" t="s">
        <v>48</v>
      </c>
      <c r="E75" t="s">
        <v>17</v>
      </c>
      <c r="F75" t="s">
        <v>331</v>
      </c>
      <c r="G75">
        <v>2010</v>
      </c>
      <c r="H75">
        <v>4</v>
      </c>
      <c r="I75">
        <v>56</v>
      </c>
      <c r="J75" t="s">
        <v>76</v>
      </c>
      <c r="K75" t="s">
        <v>332</v>
      </c>
      <c r="L75" s="1">
        <v>101000</v>
      </c>
      <c r="M75" t="s">
        <v>333</v>
      </c>
    </row>
    <row r="76" spans="1:13" x14ac:dyDescent="0.25">
      <c r="A76" t="s">
        <v>334</v>
      </c>
      <c r="B76" t="s">
        <v>335</v>
      </c>
      <c r="C76" t="s">
        <v>15</v>
      </c>
      <c r="D76" t="s">
        <v>336</v>
      </c>
      <c r="E76" t="s">
        <v>17</v>
      </c>
      <c r="F76" t="s">
        <v>157</v>
      </c>
      <c r="G76">
        <v>2010</v>
      </c>
      <c r="H76">
        <v>4</v>
      </c>
      <c r="I76">
        <v>2</v>
      </c>
      <c r="J76" t="s">
        <v>20</v>
      </c>
      <c r="K76" t="s">
        <v>17</v>
      </c>
      <c r="L76" s="1">
        <v>407000</v>
      </c>
      <c r="M76" t="s">
        <v>337</v>
      </c>
    </row>
    <row r="77" spans="1:13" x14ac:dyDescent="0.25">
      <c r="A77" t="s">
        <v>338</v>
      </c>
      <c r="B77" t="s">
        <v>339</v>
      </c>
      <c r="C77" t="s">
        <v>15</v>
      </c>
      <c r="D77" t="s">
        <v>340</v>
      </c>
      <c r="E77" t="s">
        <v>17</v>
      </c>
      <c r="F77" t="s">
        <v>119</v>
      </c>
      <c r="G77">
        <v>2012</v>
      </c>
      <c r="H77">
        <v>3</v>
      </c>
      <c r="I77">
        <v>22</v>
      </c>
      <c r="J77" t="s">
        <v>126</v>
      </c>
      <c r="K77" t="s">
        <v>341</v>
      </c>
      <c r="L77" s="1">
        <v>2200000</v>
      </c>
      <c r="M77" t="s">
        <v>342</v>
      </c>
    </row>
    <row r="78" spans="1:13" x14ac:dyDescent="0.25">
      <c r="A78" t="s">
        <v>343</v>
      </c>
      <c r="B78" t="s">
        <v>344</v>
      </c>
      <c r="C78" t="s">
        <v>15</v>
      </c>
      <c r="D78" t="s">
        <v>59</v>
      </c>
      <c r="E78" t="s">
        <v>17</v>
      </c>
      <c r="F78" t="s">
        <v>299</v>
      </c>
      <c r="G78">
        <v>2009</v>
      </c>
      <c r="H78">
        <v>1</v>
      </c>
      <c r="I78">
        <v>45</v>
      </c>
      <c r="J78" t="s">
        <v>345</v>
      </c>
      <c r="K78" t="s">
        <v>17</v>
      </c>
      <c r="L78" s="1">
        <v>10000000</v>
      </c>
      <c r="M78" t="s">
        <v>346</v>
      </c>
    </row>
    <row r="79" spans="1:13" x14ac:dyDescent="0.25">
      <c r="A79" t="s">
        <v>347</v>
      </c>
      <c r="B79" t="s">
        <v>348</v>
      </c>
      <c r="C79" t="s">
        <v>15</v>
      </c>
      <c r="D79" t="s">
        <v>47</v>
      </c>
      <c r="E79" t="s">
        <v>17</v>
      </c>
      <c r="F79" t="s">
        <v>349</v>
      </c>
      <c r="G79">
        <v>2021</v>
      </c>
      <c r="H79">
        <v>4</v>
      </c>
      <c r="I79">
        <v>45</v>
      </c>
      <c r="J79" t="s">
        <v>20</v>
      </c>
      <c r="K79" t="s">
        <v>17</v>
      </c>
      <c r="L79" s="1">
        <v>2700000</v>
      </c>
      <c r="M79" t="s">
        <v>350</v>
      </c>
    </row>
    <row r="80" spans="1:13" x14ac:dyDescent="0.25">
      <c r="A80" t="s">
        <v>351</v>
      </c>
      <c r="B80" t="s">
        <v>352</v>
      </c>
      <c r="C80" t="s">
        <v>15</v>
      </c>
      <c r="D80" t="s">
        <v>59</v>
      </c>
      <c r="E80" t="s">
        <v>17</v>
      </c>
      <c r="F80" t="s">
        <v>177</v>
      </c>
      <c r="G80">
        <v>2023</v>
      </c>
      <c r="H80">
        <v>2</v>
      </c>
      <c r="I80">
        <v>42</v>
      </c>
      <c r="J80" t="s">
        <v>106</v>
      </c>
      <c r="K80" t="s">
        <v>17</v>
      </c>
      <c r="L80" s="1">
        <v>89000000</v>
      </c>
      <c r="M80" t="s">
        <v>353</v>
      </c>
    </row>
    <row r="81" spans="1:13" x14ac:dyDescent="0.25">
      <c r="A81" t="s">
        <v>354</v>
      </c>
      <c r="B81" t="s">
        <v>355</v>
      </c>
      <c r="C81" t="s">
        <v>15</v>
      </c>
      <c r="D81" t="s">
        <v>48</v>
      </c>
      <c r="E81" t="s">
        <v>47</v>
      </c>
      <c r="F81" t="s">
        <v>356</v>
      </c>
      <c r="G81">
        <v>2008</v>
      </c>
      <c r="H81">
        <v>4</v>
      </c>
      <c r="I81">
        <v>57</v>
      </c>
      <c r="J81" t="s">
        <v>67</v>
      </c>
      <c r="K81" t="s">
        <v>26</v>
      </c>
      <c r="L81" s="1">
        <v>4000000</v>
      </c>
      <c r="M81" t="s">
        <v>357</v>
      </c>
    </row>
    <row r="82" spans="1:13" x14ac:dyDescent="0.25">
      <c r="A82" t="s">
        <v>358</v>
      </c>
      <c r="B82" t="s">
        <v>359</v>
      </c>
      <c r="C82" t="s">
        <v>15</v>
      </c>
      <c r="D82" t="s">
        <v>48</v>
      </c>
      <c r="E82" t="s">
        <v>23</v>
      </c>
      <c r="F82" t="s">
        <v>360</v>
      </c>
      <c r="G82">
        <v>2013</v>
      </c>
      <c r="H82">
        <v>3</v>
      </c>
      <c r="I82">
        <v>38</v>
      </c>
      <c r="J82" t="s">
        <v>112</v>
      </c>
      <c r="K82" t="s">
        <v>26</v>
      </c>
      <c r="L82" s="1">
        <v>6600000</v>
      </c>
      <c r="M82" t="s">
        <v>361</v>
      </c>
    </row>
    <row r="83" spans="1:13" x14ac:dyDescent="0.25">
      <c r="A83" t="s">
        <v>362</v>
      </c>
      <c r="B83" t="s">
        <v>363</v>
      </c>
      <c r="C83" t="s">
        <v>15</v>
      </c>
      <c r="D83" t="s">
        <v>47</v>
      </c>
      <c r="E83" t="s">
        <v>48</v>
      </c>
      <c r="F83" t="s">
        <v>364</v>
      </c>
      <c r="G83">
        <v>2011</v>
      </c>
      <c r="H83">
        <v>5</v>
      </c>
      <c r="I83">
        <v>11</v>
      </c>
      <c r="J83" t="s">
        <v>26</v>
      </c>
      <c r="K83" t="s">
        <v>17</v>
      </c>
      <c r="L83" s="1">
        <v>9800000</v>
      </c>
      <c r="M83" t="s">
        <v>365</v>
      </c>
    </row>
    <row r="84" spans="1:13" x14ac:dyDescent="0.25">
      <c r="A84" t="s">
        <v>366</v>
      </c>
      <c r="B84" t="s">
        <v>17</v>
      </c>
      <c r="C84" t="s">
        <v>15</v>
      </c>
      <c r="D84" t="s">
        <v>367</v>
      </c>
      <c r="E84" t="s">
        <v>17</v>
      </c>
      <c r="F84" t="s">
        <v>53</v>
      </c>
      <c r="G84">
        <v>2016</v>
      </c>
      <c r="H84">
        <v>5</v>
      </c>
      <c r="I84">
        <v>5</v>
      </c>
      <c r="J84" t="s">
        <v>26</v>
      </c>
      <c r="K84" t="s">
        <v>54</v>
      </c>
      <c r="L84" s="1">
        <v>5300000</v>
      </c>
      <c r="M84" t="s">
        <v>368</v>
      </c>
    </row>
    <row r="85" spans="1:13" x14ac:dyDescent="0.25">
      <c r="A85" t="s">
        <v>369</v>
      </c>
      <c r="B85" t="s">
        <v>370</v>
      </c>
      <c r="C85" t="s">
        <v>15</v>
      </c>
      <c r="D85" t="s">
        <v>48</v>
      </c>
      <c r="E85" t="s">
        <v>59</v>
      </c>
      <c r="F85" t="s">
        <v>371</v>
      </c>
      <c r="G85">
        <v>2019</v>
      </c>
      <c r="H85">
        <v>3</v>
      </c>
      <c r="I85">
        <v>48</v>
      </c>
      <c r="J85" t="s">
        <v>372</v>
      </c>
      <c r="K85" t="s">
        <v>17</v>
      </c>
      <c r="L85" s="1">
        <v>12000000</v>
      </c>
      <c r="M85" t="s">
        <v>373</v>
      </c>
    </row>
    <row r="86" spans="1:13" x14ac:dyDescent="0.25">
      <c r="A86" t="s">
        <v>374</v>
      </c>
      <c r="B86" t="s">
        <v>375</v>
      </c>
      <c r="C86" t="s">
        <v>15</v>
      </c>
      <c r="D86" t="s">
        <v>47</v>
      </c>
      <c r="E86" t="s">
        <v>48</v>
      </c>
      <c r="F86" t="s">
        <v>376</v>
      </c>
      <c r="G86">
        <v>2008</v>
      </c>
      <c r="H86">
        <v>5</v>
      </c>
      <c r="I86">
        <v>14</v>
      </c>
      <c r="J86" t="s">
        <v>166</v>
      </c>
      <c r="K86" t="s">
        <v>26</v>
      </c>
      <c r="L86" s="1">
        <v>2500000</v>
      </c>
      <c r="M86" t="s">
        <v>377</v>
      </c>
    </row>
    <row r="87" spans="1:13" x14ac:dyDescent="0.25">
      <c r="A87" t="s">
        <v>378</v>
      </c>
      <c r="B87" t="s">
        <v>379</v>
      </c>
      <c r="C87" t="s">
        <v>15</v>
      </c>
      <c r="D87" t="s">
        <v>59</v>
      </c>
      <c r="E87" t="s">
        <v>17</v>
      </c>
      <c r="F87" t="s">
        <v>60</v>
      </c>
      <c r="G87">
        <v>2019</v>
      </c>
      <c r="H87">
        <v>4</v>
      </c>
      <c r="I87">
        <v>38</v>
      </c>
      <c r="J87" t="s">
        <v>54</v>
      </c>
      <c r="K87" t="s">
        <v>380</v>
      </c>
      <c r="L87" s="1">
        <v>24000000</v>
      </c>
      <c r="M87" t="s">
        <v>381</v>
      </c>
    </row>
    <row r="88" spans="1:13" x14ac:dyDescent="0.25">
      <c r="A88" t="s">
        <v>382</v>
      </c>
      <c r="B88" t="s">
        <v>17</v>
      </c>
      <c r="C88" t="s">
        <v>15</v>
      </c>
      <c r="D88" t="s">
        <v>47</v>
      </c>
      <c r="E88" t="s">
        <v>17</v>
      </c>
      <c r="F88" t="s">
        <v>49</v>
      </c>
      <c r="G88">
        <v>2012</v>
      </c>
      <c r="H88">
        <v>5</v>
      </c>
      <c r="I88">
        <v>20</v>
      </c>
      <c r="J88" t="s">
        <v>19</v>
      </c>
      <c r="K88" t="s">
        <v>17</v>
      </c>
      <c r="L88" s="1">
        <v>561000</v>
      </c>
      <c r="M88" t="s">
        <v>383</v>
      </c>
    </row>
    <row r="89" spans="1:13" x14ac:dyDescent="0.25">
      <c r="A89" t="s">
        <v>384</v>
      </c>
      <c r="B89" t="s">
        <v>385</v>
      </c>
      <c r="C89" t="s">
        <v>40</v>
      </c>
      <c r="D89" t="s">
        <v>386</v>
      </c>
      <c r="E89" t="s">
        <v>59</v>
      </c>
      <c r="F89" t="s">
        <v>387</v>
      </c>
      <c r="G89">
        <v>2010</v>
      </c>
      <c r="H89">
        <v>2</v>
      </c>
      <c r="I89">
        <v>41</v>
      </c>
      <c r="J89" t="s">
        <v>43</v>
      </c>
      <c r="K89" t="s">
        <v>17</v>
      </c>
      <c r="L89" s="1">
        <v>8100000</v>
      </c>
      <c r="M89" t="s">
        <v>388</v>
      </c>
    </row>
    <row r="90" spans="1:13" x14ac:dyDescent="0.25">
      <c r="A90" t="s">
        <v>389</v>
      </c>
      <c r="B90" t="s">
        <v>17</v>
      </c>
      <c r="C90" t="s">
        <v>15</v>
      </c>
      <c r="D90" t="s">
        <v>52</v>
      </c>
      <c r="E90" t="s">
        <v>17</v>
      </c>
      <c r="F90" t="s">
        <v>390</v>
      </c>
      <c r="G90">
        <v>2013</v>
      </c>
      <c r="H90">
        <v>3</v>
      </c>
      <c r="I90">
        <v>38</v>
      </c>
      <c r="J90" t="s">
        <v>391</v>
      </c>
      <c r="K90" t="s">
        <v>17</v>
      </c>
      <c r="L90" s="1">
        <v>4000000</v>
      </c>
      <c r="M90" t="s">
        <v>392</v>
      </c>
    </row>
    <row r="91" spans="1:13" x14ac:dyDescent="0.25">
      <c r="A91" t="s">
        <v>393</v>
      </c>
      <c r="B91" t="s">
        <v>394</v>
      </c>
      <c r="C91" t="s">
        <v>15</v>
      </c>
      <c r="D91" t="s">
        <v>47</v>
      </c>
      <c r="E91" t="s">
        <v>17</v>
      </c>
      <c r="F91" t="s">
        <v>144</v>
      </c>
      <c r="G91">
        <v>2020</v>
      </c>
      <c r="H91">
        <v>2</v>
      </c>
      <c r="I91">
        <v>44</v>
      </c>
      <c r="J91" t="s">
        <v>81</v>
      </c>
      <c r="K91" t="s">
        <v>17</v>
      </c>
      <c r="L91" s="1">
        <v>56000000</v>
      </c>
      <c r="M91" t="s">
        <v>395</v>
      </c>
    </row>
    <row r="92" spans="1:13" x14ac:dyDescent="0.25">
      <c r="A92" t="s">
        <v>396</v>
      </c>
      <c r="B92" t="s">
        <v>397</v>
      </c>
      <c r="C92" t="s">
        <v>40</v>
      </c>
      <c r="D92" t="s">
        <v>41</v>
      </c>
      <c r="E92" t="s">
        <v>17</v>
      </c>
      <c r="F92" t="s">
        <v>398</v>
      </c>
      <c r="G92">
        <v>2024</v>
      </c>
      <c r="H92">
        <v>2</v>
      </c>
      <c r="I92">
        <v>22</v>
      </c>
      <c r="J92" t="s">
        <v>33</v>
      </c>
      <c r="K92" t="s">
        <v>20</v>
      </c>
      <c r="L92" s="1">
        <v>63000000</v>
      </c>
      <c r="M92" t="s">
        <v>399</v>
      </c>
    </row>
    <row r="93" spans="1:13" x14ac:dyDescent="0.25">
      <c r="A93" t="s">
        <v>400</v>
      </c>
      <c r="B93" t="s">
        <v>401</v>
      </c>
      <c r="C93" t="s">
        <v>15</v>
      </c>
      <c r="D93" t="s">
        <v>59</v>
      </c>
      <c r="E93" t="s">
        <v>17</v>
      </c>
      <c r="F93" t="s">
        <v>402</v>
      </c>
      <c r="G93">
        <v>2008</v>
      </c>
      <c r="H93">
        <v>4</v>
      </c>
      <c r="I93">
        <v>13</v>
      </c>
      <c r="J93" t="s">
        <v>19</v>
      </c>
      <c r="K93" t="s">
        <v>26</v>
      </c>
      <c r="L93" s="1">
        <v>30000000</v>
      </c>
      <c r="M93" t="s">
        <v>403</v>
      </c>
    </row>
    <row r="94" spans="1:13" x14ac:dyDescent="0.25">
      <c r="A94" t="s">
        <v>404</v>
      </c>
      <c r="B94" t="s">
        <v>405</v>
      </c>
      <c r="C94" t="s">
        <v>15</v>
      </c>
      <c r="D94" t="s">
        <v>48</v>
      </c>
      <c r="E94" t="s">
        <v>17</v>
      </c>
      <c r="F94" t="s">
        <v>102</v>
      </c>
      <c r="G94">
        <v>2011</v>
      </c>
      <c r="H94">
        <v>3</v>
      </c>
      <c r="I94">
        <v>54</v>
      </c>
      <c r="J94" t="s">
        <v>134</v>
      </c>
      <c r="K94" t="s">
        <v>17</v>
      </c>
      <c r="L94" s="1">
        <v>464000</v>
      </c>
      <c r="M94" t="s">
        <v>406</v>
      </c>
    </row>
    <row r="95" spans="1:13" x14ac:dyDescent="0.25">
      <c r="A95" t="s">
        <v>407</v>
      </c>
      <c r="B95" t="s">
        <v>408</v>
      </c>
      <c r="C95" t="s">
        <v>15</v>
      </c>
      <c r="D95" t="s">
        <v>59</v>
      </c>
      <c r="E95" t="s">
        <v>17</v>
      </c>
      <c r="F95" t="s">
        <v>75</v>
      </c>
      <c r="G95">
        <v>2011</v>
      </c>
      <c r="H95">
        <v>4</v>
      </c>
      <c r="I95">
        <v>4</v>
      </c>
      <c r="J95" t="s">
        <v>409</v>
      </c>
      <c r="K95" t="s">
        <v>120</v>
      </c>
      <c r="L95" s="1">
        <v>71000000</v>
      </c>
      <c r="M95" t="s">
        <v>410</v>
      </c>
    </row>
    <row r="96" spans="1:13" x14ac:dyDescent="0.25">
      <c r="A96" t="s">
        <v>411</v>
      </c>
      <c r="B96" t="s">
        <v>412</v>
      </c>
      <c r="C96" t="s">
        <v>15</v>
      </c>
      <c r="D96" t="s">
        <v>48</v>
      </c>
      <c r="E96" t="s">
        <v>17</v>
      </c>
      <c r="F96" t="s">
        <v>413</v>
      </c>
      <c r="G96">
        <v>2017</v>
      </c>
      <c r="H96">
        <v>3</v>
      </c>
      <c r="I96">
        <v>13</v>
      </c>
      <c r="J96" t="s">
        <v>414</v>
      </c>
      <c r="K96" t="s">
        <v>415</v>
      </c>
      <c r="L96" s="1">
        <v>25000000</v>
      </c>
      <c r="M96" t="s">
        <v>416</v>
      </c>
    </row>
    <row r="97" spans="1:13" x14ac:dyDescent="0.25">
      <c r="A97" t="s">
        <v>417</v>
      </c>
      <c r="B97" t="s">
        <v>17</v>
      </c>
      <c r="C97" t="s">
        <v>15</v>
      </c>
      <c r="D97" t="s">
        <v>47</v>
      </c>
      <c r="E97" t="s">
        <v>17</v>
      </c>
      <c r="F97" t="s">
        <v>49</v>
      </c>
      <c r="G97">
        <v>2019</v>
      </c>
      <c r="H97">
        <v>3</v>
      </c>
      <c r="I97">
        <v>40</v>
      </c>
      <c r="J97" t="s">
        <v>26</v>
      </c>
      <c r="K97" t="s">
        <v>32</v>
      </c>
      <c r="L97" s="1">
        <v>15000000</v>
      </c>
      <c r="M97" t="s">
        <v>418</v>
      </c>
    </row>
    <row r="98" spans="1:13" x14ac:dyDescent="0.25">
      <c r="A98" t="s">
        <v>419</v>
      </c>
      <c r="B98" t="s">
        <v>420</v>
      </c>
      <c r="C98" t="s">
        <v>15</v>
      </c>
      <c r="D98" t="s">
        <v>30</v>
      </c>
      <c r="E98" t="s">
        <v>17</v>
      </c>
      <c r="F98" t="s">
        <v>98</v>
      </c>
      <c r="G98">
        <v>2018</v>
      </c>
      <c r="H98">
        <v>3</v>
      </c>
      <c r="I98">
        <v>23</v>
      </c>
      <c r="J98" t="s">
        <v>33</v>
      </c>
      <c r="K98" t="s">
        <v>17</v>
      </c>
      <c r="L98" s="1">
        <v>66000000</v>
      </c>
      <c r="M98" t="s">
        <v>421</v>
      </c>
    </row>
    <row r="99" spans="1:13" x14ac:dyDescent="0.25">
      <c r="A99" t="s">
        <v>422</v>
      </c>
      <c r="B99" t="s">
        <v>17</v>
      </c>
      <c r="C99" t="s">
        <v>15</v>
      </c>
      <c r="D99" t="s">
        <v>423</v>
      </c>
      <c r="E99" t="s">
        <v>17</v>
      </c>
      <c r="F99" t="s">
        <v>424</v>
      </c>
      <c r="G99">
        <v>2012</v>
      </c>
      <c r="H99">
        <v>3</v>
      </c>
      <c r="I99">
        <v>15</v>
      </c>
      <c r="J99" t="s">
        <v>323</v>
      </c>
      <c r="K99" t="s">
        <v>20</v>
      </c>
      <c r="L99" s="1">
        <v>3400000</v>
      </c>
      <c r="M99" t="s">
        <v>425</v>
      </c>
    </row>
    <row r="100" spans="1:13" x14ac:dyDescent="0.25">
      <c r="A100" t="s">
        <v>426</v>
      </c>
      <c r="B100" t="s">
        <v>427</v>
      </c>
      <c r="C100" t="s">
        <v>15</v>
      </c>
      <c r="D100" t="s">
        <v>48</v>
      </c>
      <c r="E100" t="s">
        <v>17</v>
      </c>
      <c r="F100" t="s">
        <v>428</v>
      </c>
      <c r="G100">
        <v>2013</v>
      </c>
      <c r="H100">
        <v>4</v>
      </c>
      <c r="I100">
        <v>2</v>
      </c>
      <c r="J100" t="s">
        <v>81</v>
      </c>
      <c r="K100" t="s">
        <v>17</v>
      </c>
      <c r="L100" s="1">
        <v>145000000</v>
      </c>
      <c r="M100" t="s">
        <v>429</v>
      </c>
    </row>
    <row r="101" spans="1:13" x14ac:dyDescent="0.25">
      <c r="A101" t="s">
        <v>430</v>
      </c>
      <c r="B101" t="s">
        <v>431</v>
      </c>
      <c r="C101" t="s">
        <v>15</v>
      </c>
      <c r="D101" t="s">
        <v>59</v>
      </c>
      <c r="E101" t="s">
        <v>17</v>
      </c>
      <c r="F101" t="s">
        <v>119</v>
      </c>
      <c r="G101">
        <v>2013</v>
      </c>
      <c r="H101">
        <v>4</v>
      </c>
      <c r="I101">
        <v>21</v>
      </c>
      <c r="J101" t="s">
        <v>54</v>
      </c>
      <c r="K101" t="s">
        <v>17</v>
      </c>
      <c r="L101" s="1">
        <v>30000000</v>
      </c>
      <c r="M101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055E-6554-44DA-9B76-F567245EA240}">
  <dimension ref="A1:R101"/>
  <sheetViews>
    <sheetView tabSelected="1" topLeftCell="C91" workbookViewId="0">
      <selection activeCell="P8" sqref="P8"/>
    </sheetView>
  </sheetViews>
  <sheetFormatPr defaultRowHeight="15" x14ac:dyDescent="0.25"/>
  <cols>
    <col min="17" max="17" width="2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433</v>
      </c>
      <c r="F1" t="s">
        <v>4</v>
      </c>
      <c r="G1" t="s">
        <v>434</v>
      </c>
      <c r="H1" t="s">
        <v>5</v>
      </c>
      <c r="I1" t="s">
        <v>435</v>
      </c>
      <c r="J1" t="s">
        <v>6</v>
      </c>
      <c r="K1" t="s">
        <v>7</v>
      </c>
      <c r="L1" t="s">
        <v>8</v>
      </c>
      <c r="M1" t="s">
        <v>9</v>
      </c>
      <c r="N1" t="s">
        <v>436</v>
      </c>
      <c r="O1" t="s">
        <v>10</v>
      </c>
      <c r="P1" t="s">
        <v>437</v>
      </c>
      <c r="Q1" t="s">
        <v>11</v>
      </c>
      <c r="R1" t="s">
        <v>12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>
        <f>INDEX(character!A:A,MATCH('original data'!D2,character!B:B,0))</f>
        <v>25</v>
      </c>
      <c r="F2" t="s">
        <v>17</v>
      </c>
      <c r="G2">
        <f>INDEX(character!A:A,MATCH(data!F2,character!B:B,0))</f>
        <v>1</v>
      </c>
      <c r="H2" t="s">
        <v>18</v>
      </c>
      <c r="I2">
        <f>INDEX(producer!A:A,MATCH('original data'!F2,producer!B:B,0))</f>
        <v>30</v>
      </c>
      <c r="J2">
        <v>2016</v>
      </c>
      <c r="K2">
        <v>3</v>
      </c>
      <c r="L2">
        <v>34</v>
      </c>
      <c r="M2" t="s">
        <v>19</v>
      </c>
      <c r="N2">
        <f>INDEX(theme!A:A,MATCH(data!M2,theme!B:B,0))</f>
        <v>22</v>
      </c>
      <c r="O2" t="s">
        <v>20</v>
      </c>
      <c r="P2">
        <f>INDEX(theme!A:A,MATCH(data!O2,theme!B:B,0))</f>
        <v>12</v>
      </c>
      <c r="Q2" s="1">
        <v>17000000</v>
      </c>
      <c r="R2" t="s">
        <v>21</v>
      </c>
    </row>
    <row r="3" spans="1:18" x14ac:dyDescent="0.25">
      <c r="A3" t="s">
        <v>22</v>
      </c>
      <c r="B3" t="s">
        <v>17</v>
      </c>
      <c r="C3" t="s">
        <v>15</v>
      </c>
      <c r="D3" t="s">
        <v>23</v>
      </c>
      <c r="E3">
        <f>INDEX(character!A:A,MATCH('original data'!D3,character!B:B,0))</f>
        <v>11</v>
      </c>
      <c r="F3" t="s">
        <v>24</v>
      </c>
      <c r="G3">
        <f>INDEX(character!A:A,MATCH(data!F3,character!B:B,0))</f>
        <v>8</v>
      </c>
      <c r="H3" t="s">
        <v>25</v>
      </c>
      <c r="I3">
        <f>INDEX(producer!A:A,MATCH('original data'!F3,producer!B:B,0))</f>
        <v>61</v>
      </c>
      <c r="J3">
        <v>2020</v>
      </c>
      <c r="K3">
        <v>3</v>
      </c>
      <c r="L3">
        <v>34</v>
      </c>
      <c r="M3" t="s">
        <v>26</v>
      </c>
      <c r="N3">
        <f>INDEX(theme!A:A,MATCH(data!M3,theme!B:B,0))</f>
        <v>35</v>
      </c>
      <c r="O3" t="s">
        <v>17</v>
      </c>
      <c r="P3">
        <f>INDEX(theme!A:A,MATCH(data!O3,theme!B:B,0))</f>
        <v>1</v>
      </c>
      <c r="Q3" s="1">
        <v>780000</v>
      </c>
      <c r="R3" t="s">
        <v>27</v>
      </c>
    </row>
    <row r="4" spans="1:18" x14ac:dyDescent="0.25">
      <c r="A4" t="s">
        <v>28</v>
      </c>
      <c r="B4" t="s">
        <v>29</v>
      </c>
      <c r="C4" t="s">
        <v>15</v>
      </c>
      <c r="D4" t="s">
        <v>30</v>
      </c>
      <c r="E4">
        <f>INDEX(character!A:A,MATCH('original data'!D4,character!B:B,0))</f>
        <v>9</v>
      </c>
      <c r="F4" t="s">
        <v>17</v>
      </c>
      <c r="G4">
        <f>INDEX(character!A:A,MATCH(data!F4,character!B:B,0))</f>
        <v>1</v>
      </c>
      <c r="H4" t="s">
        <v>31</v>
      </c>
      <c r="I4">
        <f>INDEX(producer!A:A,MATCH('original data'!F4,producer!B:B,0))</f>
        <v>17</v>
      </c>
      <c r="J4">
        <v>2021</v>
      </c>
      <c r="K4">
        <v>3</v>
      </c>
      <c r="L4">
        <v>29</v>
      </c>
      <c r="M4" t="s">
        <v>32</v>
      </c>
      <c r="N4">
        <f>INDEX(theme!A:A,MATCH(data!M4,theme!B:B,0))</f>
        <v>9</v>
      </c>
      <c r="O4" t="s">
        <v>33</v>
      </c>
      <c r="P4">
        <f>INDEX(theme!A:A,MATCH(data!O4,theme!B:B,0))</f>
        <v>36</v>
      </c>
      <c r="Q4" s="1">
        <v>25000000</v>
      </c>
      <c r="R4" t="s">
        <v>34</v>
      </c>
    </row>
    <row r="5" spans="1:18" x14ac:dyDescent="0.25">
      <c r="A5" t="s">
        <v>35</v>
      </c>
      <c r="B5" t="s">
        <v>17</v>
      </c>
      <c r="C5" t="s">
        <v>15</v>
      </c>
      <c r="D5" t="s">
        <v>23</v>
      </c>
      <c r="E5">
        <f>INDEX(character!A:A,MATCH('original data'!D5,character!B:B,0))</f>
        <v>11</v>
      </c>
      <c r="F5" t="s">
        <v>17</v>
      </c>
      <c r="G5">
        <f>INDEX(character!A:A,MATCH(data!F5,character!B:B,0))</f>
        <v>1</v>
      </c>
      <c r="H5" t="s">
        <v>36</v>
      </c>
      <c r="I5">
        <f>INDEX(producer!A:A,MATCH('original data'!F5,producer!B:B,0))</f>
        <v>8</v>
      </c>
      <c r="J5">
        <v>2017</v>
      </c>
      <c r="K5">
        <v>4</v>
      </c>
      <c r="L5">
        <v>4</v>
      </c>
      <c r="M5" t="s">
        <v>37</v>
      </c>
      <c r="N5">
        <f>INDEX(theme!A:A,MATCH(data!M5,theme!B:B,0))</f>
        <v>5</v>
      </c>
      <c r="O5" t="s">
        <v>17</v>
      </c>
      <c r="P5">
        <f>INDEX(theme!A:A,MATCH(data!O5,theme!B:B,0))</f>
        <v>1</v>
      </c>
      <c r="Q5" s="1">
        <v>16000000</v>
      </c>
      <c r="R5" t="s">
        <v>38</v>
      </c>
    </row>
    <row r="6" spans="1:18" x14ac:dyDescent="0.25">
      <c r="A6" t="s">
        <v>39</v>
      </c>
      <c r="B6" t="s">
        <v>17</v>
      </c>
      <c r="C6" t="s">
        <v>40</v>
      </c>
      <c r="D6" t="s">
        <v>41</v>
      </c>
      <c r="E6">
        <f>INDEX(character!A:A,MATCH('original data'!D6,character!B:B,0))</f>
        <v>19</v>
      </c>
      <c r="F6" t="s">
        <v>17</v>
      </c>
      <c r="G6">
        <f>INDEX(character!A:A,MATCH(data!F6,character!B:B,0))</f>
        <v>1</v>
      </c>
      <c r="H6" t="s">
        <v>42</v>
      </c>
      <c r="I6">
        <f>INDEX(producer!A:A,MATCH('original data'!F6,producer!B:B,0))</f>
        <v>59</v>
      </c>
      <c r="J6">
        <v>2025</v>
      </c>
      <c r="K6">
        <v>2</v>
      </c>
      <c r="L6">
        <v>19</v>
      </c>
      <c r="M6" t="s">
        <v>43</v>
      </c>
      <c r="N6">
        <f>INDEX(theme!A:A,MATCH(data!M6,theme!B:B,0))</f>
        <v>12</v>
      </c>
      <c r="O6" t="s">
        <v>17</v>
      </c>
      <c r="P6">
        <f>INDEX(theme!A:A,MATCH(data!O6,theme!B:B,0))</f>
        <v>1</v>
      </c>
      <c r="Q6" s="1">
        <v>9500000</v>
      </c>
      <c r="R6" t="s">
        <v>44</v>
      </c>
    </row>
    <row r="7" spans="1:18" x14ac:dyDescent="0.25">
      <c r="A7" t="s">
        <v>45</v>
      </c>
      <c r="B7" t="s">
        <v>46</v>
      </c>
      <c r="C7" t="s">
        <v>15</v>
      </c>
      <c r="D7" t="s">
        <v>47</v>
      </c>
      <c r="E7">
        <f>INDEX(character!A:A,MATCH('original data'!D7,character!B:B,0))</f>
        <v>16</v>
      </c>
      <c r="F7" t="s">
        <v>48</v>
      </c>
      <c r="G7">
        <f>INDEX(character!A:A,MATCH(data!F7,character!B:B,0))</f>
        <v>17</v>
      </c>
      <c r="H7" t="s">
        <v>49</v>
      </c>
      <c r="I7">
        <f>INDEX(producer!A:A,MATCH('original data'!F7,producer!B:B,0))</f>
        <v>20</v>
      </c>
      <c r="J7">
        <v>2010</v>
      </c>
      <c r="K7">
        <v>4</v>
      </c>
      <c r="L7">
        <v>16</v>
      </c>
      <c r="M7" t="s">
        <v>19</v>
      </c>
      <c r="N7">
        <f>INDEX(theme!A:A,MATCH(data!M7,theme!B:B,0))</f>
        <v>22</v>
      </c>
      <c r="O7" t="s">
        <v>26</v>
      </c>
      <c r="P7">
        <f>INDEX(theme!A:A,MATCH(data!O7,theme!B:B,0))</f>
        <v>35</v>
      </c>
      <c r="Q7" s="1">
        <v>10000000</v>
      </c>
      <c r="R7" t="s">
        <v>50</v>
      </c>
    </row>
    <row r="8" spans="1:18" x14ac:dyDescent="0.25">
      <c r="A8" t="s">
        <v>51</v>
      </c>
      <c r="B8" t="s">
        <v>17</v>
      </c>
      <c r="C8" t="s">
        <v>15</v>
      </c>
      <c r="D8" t="s">
        <v>52</v>
      </c>
      <c r="E8">
        <f>INDEX(character!A:A,MATCH('original data'!D8,character!B:B,0))</f>
        <v>24</v>
      </c>
      <c r="F8" t="s">
        <v>17</v>
      </c>
      <c r="G8">
        <f>INDEX(character!A:A,MATCH(data!F8,character!B:B,0))</f>
        <v>1</v>
      </c>
      <c r="H8" t="s">
        <v>53</v>
      </c>
      <c r="I8">
        <f>INDEX(producer!A:A,MATCH('original data'!F8,producer!B:B,0))</f>
        <v>15</v>
      </c>
      <c r="J8">
        <v>2016</v>
      </c>
      <c r="K8">
        <v>4</v>
      </c>
      <c r="L8">
        <v>40</v>
      </c>
      <c r="M8" t="s">
        <v>54</v>
      </c>
      <c r="N8">
        <f>INDEX(theme!A:A,MATCH(data!M8,theme!B:B,0))</f>
        <v>2</v>
      </c>
      <c r="O8" t="s">
        <v>55</v>
      </c>
      <c r="P8">
        <f>[1]ID_data!$L$5642</f>
        <v>0</v>
      </c>
      <c r="Q8" s="1">
        <v>24000000</v>
      </c>
      <c r="R8" t="s">
        <v>56</v>
      </c>
    </row>
    <row r="9" spans="1:18" x14ac:dyDescent="0.25">
      <c r="A9" t="s">
        <v>57</v>
      </c>
      <c r="B9" t="s">
        <v>58</v>
      </c>
      <c r="C9" t="s">
        <v>15</v>
      </c>
      <c r="D9" t="s">
        <v>59</v>
      </c>
      <c r="E9">
        <f>INDEX(character!A:A,MATCH('original data'!D9,character!B:B,0))</f>
        <v>12</v>
      </c>
      <c r="F9" t="s">
        <v>17</v>
      </c>
      <c r="G9">
        <f>INDEX(character!A:A,MATCH(data!F9,character!B:B,0))</f>
        <v>1</v>
      </c>
      <c r="H9" t="s">
        <v>60</v>
      </c>
      <c r="I9">
        <f>INDEX(producer!A:A,MATCH('original data'!F9,producer!B:B,0))</f>
        <v>35</v>
      </c>
      <c r="J9">
        <v>2024</v>
      </c>
      <c r="K9">
        <v>3</v>
      </c>
      <c r="L9">
        <v>3</v>
      </c>
      <c r="M9" t="s">
        <v>61</v>
      </c>
      <c r="N9">
        <f>INDEX(theme!A:A,MATCH(data!M9,theme!B:B,0))</f>
        <v>7</v>
      </c>
      <c r="O9" t="s">
        <v>62</v>
      </c>
      <c r="P9">
        <f>INDEX(theme!A:A,MATCH(data!O9,theme!B:B,0))</f>
        <v>32</v>
      </c>
      <c r="Q9" s="1">
        <v>20000000</v>
      </c>
      <c r="R9" t="s">
        <v>63</v>
      </c>
    </row>
    <row r="10" spans="1:18" x14ac:dyDescent="0.25">
      <c r="A10" t="s">
        <v>64</v>
      </c>
      <c r="B10" t="s">
        <v>65</v>
      </c>
      <c r="C10" t="s">
        <v>15</v>
      </c>
      <c r="D10" t="s">
        <v>47</v>
      </c>
      <c r="E10">
        <f>INDEX(character!A:A,MATCH('original data'!D10,character!B:B,0))</f>
        <v>16</v>
      </c>
      <c r="F10" t="s">
        <v>17</v>
      </c>
      <c r="G10">
        <f>INDEX(character!A:A,MATCH(data!F10,character!B:B,0))</f>
        <v>1</v>
      </c>
      <c r="H10" t="s">
        <v>66</v>
      </c>
      <c r="I10">
        <f>INDEX(producer!A:A,MATCH('original data'!F10,producer!B:B,0))</f>
        <v>45</v>
      </c>
      <c r="J10">
        <v>2009</v>
      </c>
      <c r="K10">
        <v>4</v>
      </c>
      <c r="L10">
        <v>29</v>
      </c>
      <c r="M10" t="s">
        <v>67</v>
      </c>
      <c r="N10">
        <f>INDEX(theme!A:A,MATCH(data!M10,theme!B:B,0))</f>
        <v>17</v>
      </c>
      <c r="O10" t="s">
        <v>62</v>
      </c>
      <c r="P10">
        <f>INDEX(theme!A:A,MATCH(data!O10,theme!B:B,0))</f>
        <v>32</v>
      </c>
      <c r="Q10" s="1">
        <v>81000</v>
      </c>
      <c r="R10" t="s">
        <v>68</v>
      </c>
    </row>
    <row r="11" spans="1:18" x14ac:dyDescent="0.25">
      <c r="A11" t="s">
        <v>69</v>
      </c>
      <c r="B11" t="s">
        <v>17</v>
      </c>
      <c r="C11" t="s">
        <v>15</v>
      </c>
      <c r="D11" t="s">
        <v>23</v>
      </c>
      <c r="E11">
        <f>INDEX(character!A:A,MATCH('original data'!D11,character!B:B,0))</f>
        <v>11</v>
      </c>
      <c r="F11" t="s">
        <v>17</v>
      </c>
      <c r="G11">
        <f>INDEX(character!A:A,MATCH(data!F11,character!B:B,0))</f>
        <v>1</v>
      </c>
      <c r="H11" t="s">
        <v>53</v>
      </c>
      <c r="I11">
        <f>INDEX(producer!A:A,MATCH('original data'!F11,producer!B:B,0))</f>
        <v>15</v>
      </c>
      <c r="J11">
        <v>2017</v>
      </c>
      <c r="K11">
        <v>2</v>
      </c>
      <c r="L11">
        <v>33</v>
      </c>
      <c r="M11" t="s">
        <v>70</v>
      </c>
      <c r="N11">
        <f>INDEX(theme!A:A,MATCH(data!M11,theme!B:B,0))</f>
        <v>23</v>
      </c>
      <c r="O11" t="s">
        <v>17</v>
      </c>
      <c r="P11">
        <f>INDEX(theme!A:A,MATCH(data!O11,theme!B:B,0))</f>
        <v>1</v>
      </c>
      <c r="Q11" s="1">
        <v>33000000</v>
      </c>
      <c r="R11" t="s">
        <v>71</v>
      </c>
    </row>
    <row r="12" spans="1:18" x14ac:dyDescent="0.25">
      <c r="A12" t="s">
        <v>72</v>
      </c>
      <c r="B12" t="s">
        <v>73</v>
      </c>
      <c r="C12" t="s">
        <v>15</v>
      </c>
      <c r="D12" t="s">
        <v>74</v>
      </c>
      <c r="E12">
        <f>INDEX(character!A:A,MATCH('original data'!D12,character!B:B,0))</f>
        <v>18</v>
      </c>
      <c r="F12" t="s">
        <v>59</v>
      </c>
      <c r="G12">
        <f>INDEX(character!A:A,MATCH(data!F12,character!B:B,0))</f>
        <v>12</v>
      </c>
      <c r="H12" t="s">
        <v>75</v>
      </c>
      <c r="I12">
        <f>INDEX(producer!A:A,MATCH('original data'!F12,producer!B:B,0))</f>
        <v>31</v>
      </c>
      <c r="J12">
        <v>2008</v>
      </c>
      <c r="K12">
        <v>3</v>
      </c>
      <c r="L12">
        <v>2</v>
      </c>
      <c r="M12" t="s">
        <v>76</v>
      </c>
      <c r="N12">
        <f>INDEX(theme!A:A,MATCH(data!M12,theme!B:B,0))</f>
        <v>26</v>
      </c>
      <c r="O12" t="s">
        <v>19</v>
      </c>
      <c r="P12">
        <f>INDEX(theme!A:A,MATCH(data!O12,theme!B:B,0))</f>
        <v>22</v>
      </c>
      <c r="Q12" s="1">
        <v>8600000</v>
      </c>
      <c r="R12" t="s">
        <v>77</v>
      </c>
    </row>
    <row r="13" spans="1:18" x14ac:dyDescent="0.25">
      <c r="A13" t="s">
        <v>78</v>
      </c>
      <c r="B13" t="s">
        <v>17</v>
      </c>
      <c r="C13" t="s">
        <v>40</v>
      </c>
      <c r="D13" t="s">
        <v>79</v>
      </c>
      <c r="E13">
        <f>INDEX(character!A:A,MATCH('original data'!D13,character!B:B,0))</f>
        <v>5</v>
      </c>
      <c r="F13" t="s">
        <v>59</v>
      </c>
      <c r="G13">
        <f>INDEX(character!A:A,MATCH(data!F13,character!B:B,0))</f>
        <v>12</v>
      </c>
      <c r="H13" t="s">
        <v>80</v>
      </c>
      <c r="I13">
        <f>INDEX(producer!A:A,MATCH('original data'!F13,producer!B:B,0))</f>
        <v>16</v>
      </c>
      <c r="J13">
        <v>2025</v>
      </c>
      <c r="K13">
        <v>2</v>
      </c>
      <c r="L13">
        <v>8</v>
      </c>
      <c r="M13" t="s">
        <v>81</v>
      </c>
      <c r="N13">
        <f>INDEX(theme!A:A,MATCH(data!M13,theme!B:B,0))</f>
        <v>20</v>
      </c>
      <c r="O13" t="s">
        <v>55</v>
      </c>
      <c r="P13" t="e">
        <f>INDEX(theme!A:A,MATCH(data!O13,theme!B:B,0))</f>
        <v>#N/A</v>
      </c>
      <c r="Q13" s="1">
        <v>467000</v>
      </c>
      <c r="R13" t="s">
        <v>82</v>
      </c>
    </row>
    <row r="14" spans="1:18" x14ac:dyDescent="0.25">
      <c r="A14" t="s">
        <v>83</v>
      </c>
      <c r="B14" t="s">
        <v>17</v>
      </c>
      <c r="C14" t="s">
        <v>15</v>
      </c>
      <c r="D14" t="s">
        <v>84</v>
      </c>
      <c r="E14">
        <f>INDEX(character!A:A,MATCH('original data'!D14,character!B:B,0))</f>
        <v>10</v>
      </c>
      <c r="F14" t="s">
        <v>17</v>
      </c>
      <c r="G14">
        <f>INDEX(character!A:A,MATCH(data!F14,character!B:B,0))</f>
        <v>1</v>
      </c>
      <c r="H14" t="s">
        <v>85</v>
      </c>
      <c r="I14">
        <f>INDEX(producer!A:A,MATCH('original data'!F14,producer!B:B,0))</f>
        <v>37</v>
      </c>
      <c r="J14">
        <v>2017</v>
      </c>
      <c r="K14">
        <v>4</v>
      </c>
      <c r="L14">
        <v>43</v>
      </c>
      <c r="M14" t="s">
        <v>26</v>
      </c>
      <c r="N14">
        <f>INDEX(theme!A:A,MATCH(data!M14,theme!B:B,0))</f>
        <v>35</v>
      </c>
      <c r="O14" t="s">
        <v>86</v>
      </c>
      <c r="P14" t="e">
        <f>INDEX(theme!A:A,MATCH(data!O14,theme!B:B,0))</f>
        <v>#N/A</v>
      </c>
      <c r="Q14" s="1">
        <v>20000000</v>
      </c>
      <c r="R14" t="s">
        <v>87</v>
      </c>
    </row>
    <row r="15" spans="1:18" x14ac:dyDescent="0.25">
      <c r="A15" t="s">
        <v>88</v>
      </c>
      <c r="B15" t="s">
        <v>89</v>
      </c>
      <c r="C15" t="s">
        <v>15</v>
      </c>
      <c r="D15" t="s">
        <v>48</v>
      </c>
      <c r="E15">
        <f>INDEX(character!A:A,MATCH('original data'!D15,character!B:B,0))</f>
        <v>17</v>
      </c>
      <c r="F15" t="s">
        <v>59</v>
      </c>
      <c r="G15">
        <f>INDEX(character!A:A,MATCH(data!F15,character!B:B,0))</f>
        <v>12</v>
      </c>
      <c r="H15" t="s">
        <v>90</v>
      </c>
      <c r="I15">
        <f>INDEX(producer!A:A,MATCH('original data'!F15,producer!B:B,0))</f>
        <v>2</v>
      </c>
      <c r="J15">
        <v>2010</v>
      </c>
      <c r="K15">
        <v>4</v>
      </c>
      <c r="L15">
        <v>0</v>
      </c>
      <c r="M15" t="s">
        <v>33</v>
      </c>
      <c r="N15">
        <f>INDEX(theme!A:A,MATCH(data!M15,theme!B:B,0))</f>
        <v>36</v>
      </c>
      <c r="O15" t="s">
        <v>17</v>
      </c>
      <c r="P15">
        <f>INDEX(theme!A:A,MATCH(data!O15,theme!B:B,0))</f>
        <v>1</v>
      </c>
      <c r="Q15" s="1">
        <v>681000</v>
      </c>
      <c r="R15" t="s">
        <v>91</v>
      </c>
    </row>
    <row r="16" spans="1:18" x14ac:dyDescent="0.25">
      <c r="A16" t="s">
        <v>92</v>
      </c>
      <c r="B16" t="s">
        <v>93</v>
      </c>
      <c r="C16" t="s">
        <v>15</v>
      </c>
      <c r="D16" t="s">
        <v>59</v>
      </c>
      <c r="E16">
        <f>INDEX(character!A:A,MATCH('original data'!D16,character!B:B,0))</f>
        <v>12</v>
      </c>
      <c r="F16" t="s">
        <v>23</v>
      </c>
      <c r="G16">
        <f>INDEX(character!A:A,MATCH(data!F16,character!B:B,0))</f>
        <v>11</v>
      </c>
      <c r="H16" t="s">
        <v>60</v>
      </c>
      <c r="I16">
        <f>INDEX(producer!A:A,MATCH('original data'!F16,producer!B:B,0))</f>
        <v>35</v>
      </c>
      <c r="J16">
        <v>2013</v>
      </c>
      <c r="K16">
        <v>4</v>
      </c>
      <c r="L16">
        <v>27</v>
      </c>
      <c r="M16" t="s">
        <v>54</v>
      </c>
      <c r="N16">
        <f>INDEX(theme!A:A,MATCH(data!M16,theme!B:B,0))</f>
        <v>2</v>
      </c>
      <c r="O16" t="s">
        <v>94</v>
      </c>
      <c r="P16" t="e">
        <f>INDEX(theme!A:A,MATCH(data!O16,theme!B:B,0))</f>
        <v>#N/A</v>
      </c>
      <c r="Q16" s="1">
        <v>9600000</v>
      </c>
      <c r="R16" t="s">
        <v>95</v>
      </c>
    </row>
    <row r="17" spans="1:18" x14ac:dyDescent="0.25">
      <c r="A17" t="s">
        <v>96</v>
      </c>
      <c r="B17" t="s">
        <v>97</v>
      </c>
      <c r="C17" t="s">
        <v>15</v>
      </c>
      <c r="D17" t="s">
        <v>48</v>
      </c>
      <c r="E17">
        <f>INDEX(character!A:A,MATCH('original data'!D17,character!B:B,0))</f>
        <v>17</v>
      </c>
      <c r="F17" t="s">
        <v>23</v>
      </c>
      <c r="G17">
        <f>INDEX(character!A:A,MATCH(data!F17,character!B:B,0))</f>
        <v>11</v>
      </c>
      <c r="H17" t="s">
        <v>98</v>
      </c>
      <c r="I17">
        <f>INDEX(producer!A:A,MATCH('original data'!F17,producer!B:B,0))</f>
        <v>26</v>
      </c>
      <c r="J17">
        <v>2013</v>
      </c>
      <c r="K17">
        <v>3</v>
      </c>
      <c r="L17">
        <v>20</v>
      </c>
      <c r="M17" t="s">
        <v>76</v>
      </c>
      <c r="N17">
        <f>INDEX(theme!A:A,MATCH(data!M17,theme!B:B,0))</f>
        <v>26</v>
      </c>
      <c r="O17" t="s">
        <v>19</v>
      </c>
      <c r="P17">
        <f>INDEX(theme!A:A,MATCH(data!O17,theme!B:B,0))</f>
        <v>22</v>
      </c>
      <c r="Q17" s="1">
        <v>305000</v>
      </c>
      <c r="R17" t="s">
        <v>99</v>
      </c>
    </row>
    <row r="18" spans="1:18" x14ac:dyDescent="0.25">
      <c r="A18" t="s">
        <v>100</v>
      </c>
      <c r="B18" t="s">
        <v>101</v>
      </c>
      <c r="C18" t="s">
        <v>15</v>
      </c>
      <c r="D18" t="s">
        <v>48</v>
      </c>
      <c r="E18">
        <f>INDEX(character!A:A,MATCH('original data'!D18,character!B:B,0))</f>
        <v>17</v>
      </c>
      <c r="F18" t="s">
        <v>17</v>
      </c>
      <c r="G18">
        <f>INDEX(character!A:A,MATCH(data!F18,character!B:B,0))</f>
        <v>1</v>
      </c>
      <c r="H18" t="s">
        <v>102</v>
      </c>
      <c r="I18">
        <f>INDEX(producer!A:A,MATCH('original data'!F18,producer!B:B,0))</f>
        <v>33</v>
      </c>
      <c r="J18">
        <v>2010</v>
      </c>
      <c r="K18">
        <v>4</v>
      </c>
      <c r="L18">
        <v>19</v>
      </c>
      <c r="M18" t="s">
        <v>19</v>
      </c>
      <c r="N18">
        <f>INDEX(theme!A:A,MATCH(data!M18,theme!B:B,0))</f>
        <v>22</v>
      </c>
      <c r="O18" t="s">
        <v>20</v>
      </c>
      <c r="P18">
        <f>INDEX(theme!A:A,MATCH(data!O18,theme!B:B,0))</f>
        <v>12</v>
      </c>
      <c r="Q18" s="1">
        <v>74000</v>
      </c>
      <c r="R18" t="s">
        <v>103</v>
      </c>
    </row>
    <row r="19" spans="1:18" x14ac:dyDescent="0.25">
      <c r="A19" t="s">
        <v>104</v>
      </c>
      <c r="B19" t="s">
        <v>17</v>
      </c>
      <c r="C19" t="s">
        <v>15</v>
      </c>
      <c r="D19" t="s">
        <v>59</v>
      </c>
      <c r="E19">
        <f>INDEX(character!A:A,MATCH('original data'!D19,character!B:B,0))</f>
        <v>12</v>
      </c>
      <c r="F19" t="s">
        <v>17</v>
      </c>
      <c r="G19">
        <f>INDEX(character!A:A,MATCH(data!F19,character!B:B,0))</f>
        <v>1</v>
      </c>
      <c r="H19" t="s">
        <v>105</v>
      </c>
      <c r="I19">
        <f>INDEX(producer!A:A,MATCH('original data'!F19,producer!B:B,0))</f>
        <v>55</v>
      </c>
      <c r="J19">
        <v>2025</v>
      </c>
      <c r="K19">
        <v>3</v>
      </c>
      <c r="L19">
        <v>28</v>
      </c>
      <c r="M19" t="s">
        <v>106</v>
      </c>
      <c r="N19">
        <f>INDEX(theme!A:A,MATCH(data!M19,theme!B:B,0))</f>
        <v>32</v>
      </c>
      <c r="O19" t="s">
        <v>107</v>
      </c>
      <c r="P19">
        <f>INDEX(theme!A:A,MATCH(data!O19,theme!B:B,0))</f>
        <v>30</v>
      </c>
      <c r="Q19" s="1">
        <v>21000000</v>
      </c>
      <c r="R19" t="s">
        <v>108</v>
      </c>
    </row>
    <row r="20" spans="1:18" x14ac:dyDescent="0.25">
      <c r="A20" t="s">
        <v>109</v>
      </c>
      <c r="B20" t="s">
        <v>17</v>
      </c>
      <c r="C20" t="s">
        <v>15</v>
      </c>
      <c r="D20" t="s">
        <v>110</v>
      </c>
      <c r="E20">
        <f>INDEX(character!A:A,MATCH('original data'!D20,character!B:B,0))</f>
        <v>14</v>
      </c>
      <c r="F20" t="s">
        <v>17</v>
      </c>
      <c r="G20">
        <f>INDEX(character!A:A,MATCH(data!F20,character!B:B,0))</f>
        <v>1</v>
      </c>
      <c r="H20" t="s">
        <v>111</v>
      </c>
      <c r="I20">
        <f>INDEX(producer!A:A,MATCH('original data'!F20,producer!B:B,0))</f>
        <v>56</v>
      </c>
      <c r="J20">
        <v>2019</v>
      </c>
      <c r="K20">
        <v>4</v>
      </c>
      <c r="L20">
        <v>4</v>
      </c>
      <c r="M20" t="s">
        <v>112</v>
      </c>
      <c r="N20">
        <f>INDEX(theme!A:A,MATCH(data!M20,theme!B:B,0))</f>
        <v>16</v>
      </c>
      <c r="O20" t="s">
        <v>17</v>
      </c>
      <c r="P20">
        <f>INDEX(theme!A:A,MATCH(data!O20,theme!B:B,0))</f>
        <v>1</v>
      </c>
      <c r="Q20" s="1">
        <v>6100000</v>
      </c>
      <c r="R20" t="s">
        <v>113</v>
      </c>
    </row>
    <row r="21" spans="1:18" x14ac:dyDescent="0.25">
      <c r="A21" t="s">
        <v>114</v>
      </c>
      <c r="B21" t="s">
        <v>17</v>
      </c>
      <c r="C21" t="s">
        <v>15</v>
      </c>
      <c r="D21" t="s">
        <v>23</v>
      </c>
      <c r="E21">
        <f>INDEX(character!A:A,MATCH('original data'!D21,character!B:B,0))</f>
        <v>11</v>
      </c>
      <c r="F21" t="s">
        <v>17</v>
      </c>
      <c r="G21">
        <f>INDEX(character!A:A,MATCH(data!F21,character!B:B,0))</f>
        <v>1</v>
      </c>
      <c r="H21" t="s">
        <v>115</v>
      </c>
      <c r="I21">
        <f>INDEX(producer!A:A,MATCH('original data'!F21,producer!B:B,0))</f>
        <v>6</v>
      </c>
      <c r="J21">
        <v>2016</v>
      </c>
      <c r="K21">
        <v>4</v>
      </c>
      <c r="L21">
        <v>44</v>
      </c>
      <c r="M21" t="s">
        <v>81</v>
      </c>
      <c r="N21">
        <f>INDEX(theme!A:A,MATCH(data!M21,theme!B:B,0))</f>
        <v>20</v>
      </c>
      <c r="O21" t="s">
        <v>17</v>
      </c>
      <c r="P21">
        <f>INDEX(theme!A:A,MATCH(data!O21,theme!B:B,0))</f>
        <v>1</v>
      </c>
      <c r="Q21" s="1">
        <v>42000000</v>
      </c>
      <c r="R21" t="s">
        <v>116</v>
      </c>
    </row>
    <row r="22" spans="1:18" x14ac:dyDescent="0.25">
      <c r="A22" t="s">
        <v>117</v>
      </c>
      <c r="B22" t="s">
        <v>118</v>
      </c>
      <c r="C22" t="s">
        <v>15</v>
      </c>
      <c r="D22" t="s">
        <v>59</v>
      </c>
      <c r="E22">
        <f>INDEX(character!A:A,MATCH('original data'!D22,character!B:B,0))</f>
        <v>12</v>
      </c>
      <c r="F22" t="s">
        <v>17</v>
      </c>
      <c r="G22">
        <f>INDEX(character!A:A,MATCH(data!F22,character!B:B,0))</f>
        <v>1</v>
      </c>
      <c r="H22" t="s">
        <v>119</v>
      </c>
      <c r="I22">
        <f>INDEX(producer!A:A,MATCH('original data'!F22,producer!B:B,0))</f>
        <v>28</v>
      </c>
      <c r="J22">
        <v>2013</v>
      </c>
      <c r="K22">
        <v>3</v>
      </c>
      <c r="L22">
        <v>42</v>
      </c>
      <c r="M22" t="s">
        <v>33</v>
      </c>
      <c r="N22">
        <f>INDEX(theme!A:A,MATCH(data!M22,theme!B:B,0))</f>
        <v>36</v>
      </c>
      <c r="O22" t="s">
        <v>120</v>
      </c>
      <c r="P22" t="e">
        <f>INDEX(theme!A:A,MATCH(data!O22,theme!B:B,0))</f>
        <v>#N/A</v>
      </c>
      <c r="Q22" s="1">
        <v>25000000</v>
      </c>
      <c r="R22" t="s">
        <v>121</v>
      </c>
    </row>
    <row r="23" spans="1:18" x14ac:dyDescent="0.25">
      <c r="A23" t="s">
        <v>122</v>
      </c>
      <c r="B23" t="s">
        <v>123</v>
      </c>
      <c r="C23" t="s">
        <v>15</v>
      </c>
      <c r="D23" t="s">
        <v>124</v>
      </c>
      <c r="E23">
        <f>INDEX(character!A:A,MATCH('original data'!D23,character!B:B,0))</f>
        <v>4</v>
      </c>
      <c r="F23" t="s">
        <v>17</v>
      </c>
      <c r="G23">
        <f>INDEX(character!A:A,MATCH(data!F23,character!B:B,0))</f>
        <v>1</v>
      </c>
      <c r="H23" t="s">
        <v>125</v>
      </c>
      <c r="I23">
        <f>INDEX(producer!A:A,MATCH('original data'!F23,producer!B:B,0))</f>
        <v>36</v>
      </c>
      <c r="J23">
        <v>2008</v>
      </c>
      <c r="K23">
        <v>3</v>
      </c>
      <c r="L23">
        <v>9</v>
      </c>
      <c r="M23" t="s">
        <v>126</v>
      </c>
      <c r="N23">
        <f>INDEX(theme!A:A,MATCH(data!M23,theme!B:B,0))</f>
        <v>4</v>
      </c>
      <c r="O23" t="s">
        <v>26</v>
      </c>
      <c r="P23">
        <f>INDEX(theme!A:A,MATCH(data!O23,theme!B:B,0))</f>
        <v>35</v>
      </c>
      <c r="Q23" s="1">
        <v>890000</v>
      </c>
      <c r="R23" t="s">
        <v>127</v>
      </c>
    </row>
    <row r="24" spans="1:18" x14ac:dyDescent="0.25">
      <c r="A24" t="s">
        <v>128</v>
      </c>
      <c r="B24" t="s">
        <v>129</v>
      </c>
      <c r="C24" t="s">
        <v>15</v>
      </c>
      <c r="D24" t="s">
        <v>59</v>
      </c>
      <c r="E24">
        <f>INDEX(character!A:A,MATCH('original data'!D24,character!B:B,0))</f>
        <v>12</v>
      </c>
      <c r="F24" t="s">
        <v>17</v>
      </c>
      <c r="G24">
        <f>INDEX(character!A:A,MATCH(data!F24,character!B:B,0))</f>
        <v>1</v>
      </c>
      <c r="H24" t="s">
        <v>60</v>
      </c>
      <c r="I24">
        <f>INDEX(producer!A:A,MATCH('original data'!F24,producer!B:B,0))</f>
        <v>35</v>
      </c>
      <c r="J24">
        <v>2017</v>
      </c>
      <c r="K24">
        <v>3</v>
      </c>
      <c r="L24">
        <v>45</v>
      </c>
      <c r="M24" t="s">
        <v>54</v>
      </c>
      <c r="N24">
        <f>INDEX(theme!A:A,MATCH(data!M24,theme!B:B,0))</f>
        <v>2</v>
      </c>
      <c r="O24" t="s">
        <v>19</v>
      </c>
      <c r="P24">
        <f>INDEX(theme!A:A,MATCH(data!O24,theme!B:B,0))</f>
        <v>22</v>
      </c>
      <c r="Q24" s="1">
        <v>21000000</v>
      </c>
      <c r="R24" t="s">
        <v>130</v>
      </c>
    </row>
    <row r="25" spans="1:18" x14ac:dyDescent="0.25">
      <c r="A25" t="s">
        <v>131</v>
      </c>
      <c r="B25" t="s">
        <v>132</v>
      </c>
      <c r="C25" t="s">
        <v>15</v>
      </c>
      <c r="D25" t="s">
        <v>48</v>
      </c>
      <c r="E25">
        <f>INDEX(character!A:A,MATCH('original data'!D25,character!B:B,0))</f>
        <v>17</v>
      </c>
      <c r="F25" t="s">
        <v>17</v>
      </c>
      <c r="G25">
        <f>INDEX(character!A:A,MATCH(data!F25,character!B:B,0))</f>
        <v>1</v>
      </c>
      <c r="H25" t="s">
        <v>133</v>
      </c>
      <c r="I25">
        <f>INDEX(producer!A:A,MATCH('original data'!F25,producer!B:B,0))</f>
        <v>13</v>
      </c>
      <c r="J25">
        <v>2010</v>
      </c>
      <c r="K25">
        <v>4</v>
      </c>
      <c r="L25">
        <v>16</v>
      </c>
      <c r="M25" t="s">
        <v>134</v>
      </c>
      <c r="N25">
        <f>INDEX(theme!A:A,MATCH(data!M25,theme!B:B,0))</f>
        <v>24</v>
      </c>
      <c r="O25" t="s">
        <v>17</v>
      </c>
      <c r="P25">
        <f>INDEX(theme!A:A,MATCH(data!O25,theme!B:B,0))</f>
        <v>1</v>
      </c>
      <c r="Q25" s="1">
        <v>108000</v>
      </c>
      <c r="R25" t="s">
        <v>135</v>
      </c>
    </row>
    <row r="26" spans="1:18" x14ac:dyDescent="0.25">
      <c r="A26" t="s">
        <v>136</v>
      </c>
      <c r="B26" t="s">
        <v>137</v>
      </c>
      <c r="C26" t="s">
        <v>15</v>
      </c>
      <c r="D26" t="s">
        <v>48</v>
      </c>
      <c r="E26">
        <f>INDEX(character!A:A,MATCH('original data'!D26,character!B:B,0))</f>
        <v>17</v>
      </c>
      <c r="F26" t="s">
        <v>23</v>
      </c>
      <c r="G26">
        <f>INDEX(character!A:A,MATCH(data!F26,character!B:B,0))</f>
        <v>11</v>
      </c>
      <c r="H26" t="s">
        <v>98</v>
      </c>
      <c r="I26">
        <f>INDEX(producer!A:A,MATCH('original data'!F26,producer!B:B,0))</f>
        <v>26</v>
      </c>
      <c r="J26">
        <v>2014</v>
      </c>
      <c r="K26">
        <v>3</v>
      </c>
      <c r="L26">
        <v>40</v>
      </c>
      <c r="M26" t="s">
        <v>138</v>
      </c>
      <c r="N26">
        <f>INDEX(theme!A:A,MATCH(data!M26,theme!B:B,0))</f>
        <v>6</v>
      </c>
      <c r="O26" t="s">
        <v>94</v>
      </c>
      <c r="P26" t="e">
        <f>INDEX(theme!A:A,MATCH(data!O26,theme!B:B,0))</f>
        <v>#N/A</v>
      </c>
      <c r="Q26" s="1">
        <v>3800000</v>
      </c>
      <c r="R26" t="s">
        <v>139</v>
      </c>
    </row>
    <row r="27" spans="1:18" x14ac:dyDescent="0.25">
      <c r="A27" t="s">
        <v>140</v>
      </c>
      <c r="B27" t="s">
        <v>17</v>
      </c>
      <c r="C27" t="s">
        <v>15</v>
      </c>
      <c r="D27" t="s">
        <v>23</v>
      </c>
      <c r="E27">
        <f>INDEX(character!A:A,MATCH('original data'!D27,character!B:B,0))</f>
        <v>11</v>
      </c>
      <c r="F27" t="s">
        <v>17</v>
      </c>
      <c r="G27">
        <f>INDEX(character!A:A,MATCH(data!F27,character!B:B,0))</f>
        <v>1</v>
      </c>
      <c r="H27" t="s">
        <v>36</v>
      </c>
      <c r="I27">
        <f>INDEX(producer!A:A,MATCH('original data'!F27,producer!B:B,0))</f>
        <v>8</v>
      </c>
      <c r="J27">
        <v>2014</v>
      </c>
      <c r="K27">
        <v>4</v>
      </c>
      <c r="L27">
        <v>4</v>
      </c>
      <c r="M27" t="s">
        <v>81</v>
      </c>
      <c r="N27">
        <f>INDEX(theme!A:A,MATCH(data!M27,theme!B:B,0))</f>
        <v>20</v>
      </c>
      <c r="O27" t="s">
        <v>20</v>
      </c>
      <c r="P27">
        <f>INDEX(theme!A:A,MATCH(data!O27,theme!B:B,0))</f>
        <v>12</v>
      </c>
      <c r="Q27" s="1">
        <v>114000000</v>
      </c>
      <c r="R27" t="s">
        <v>141</v>
      </c>
    </row>
    <row r="28" spans="1:18" x14ac:dyDescent="0.25">
      <c r="A28" t="s">
        <v>142</v>
      </c>
      <c r="B28" t="s">
        <v>143</v>
      </c>
      <c r="C28" t="s">
        <v>15</v>
      </c>
      <c r="D28" t="s">
        <v>47</v>
      </c>
      <c r="E28">
        <f>INDEX(character!A:A,MATCH('original data'!D28,character!B:B,0))</f>
        <v>16</v>
      </c>
      <c r="F28" t="s">
        <v>17</v>
      </c>
      <c r="G28">
        <f>INDEX(character!A:A,MATCH(data!F28,character!B:B,0))</f>
        <v>1</v>
      </c>
      <c r="H28" t="s">
        <v>144</v>
      </c>
      <c r="I28">
        <f>INDEX(producer!A:A,MATCH('original data'!F28,producer!B:B,0))</f>
        <v>3</v>
      </c>
      <c r="J28">
        <v>2021</v>
      </c>
      <c r="K28">
        <v>2</v>
      </c>
      <c r="L28">
        <v>50</v>
      </c>
      <c r="M28" t="s">
        <v>81</v>
      </c>
      <c r="N28">
        <f>INDEX(theme!A:A,MATCH(data!M28,theme!B:B,0))</f>
        <v>20</v>
      </c>
      <c r="O28" t="s">
        <v>17</v>
      </c>
      <c r="P28">
        <f>INDEX(theme!A:A,MATCH(data!O28,theme!B:B,0))</f>
        <v>1</v>
      </c>
      <c r="Q28" s="1">
        <v>51000000</v>
      </c>
      <c r="R28" t="s">
        <v>145</v>
      </c>
    </row>
    <row r="29" spans="1:18" x14ac:dyDescent="0.25">
      <c r="A29" t="s">
        <v>146</v>
      </c>
      <c r="B29" t="s">
        <v>147</v>
      </c>
      <c r="C29" t="s">
        <v>15</v>
      </c>
      <c r="D29" t="s">
        <v>59</v>
      </c>
      <c r="E29">
        <f>INDEX(character!A:A,MATCH('original data'!D29,character!B:B,0))</f>
        <v>12</v>
      </c>
      <c r="F29" t="s">
        <v>17</v>
      </c>
      <c r="G29">
        <f>INDEX(character!A:A,MATCH(data!F29,character!B:B,0))</f>
        <v>1</v>
      </c>
      <c r="H29" t="s">
        <v>148</v>
      </c>
      <c r="I29">
        <f>INDEX(producer!A:A,MATCH('original data'!F29,producer!B:B,0))</f>
        <v>63</v>
      </c>
      <c r="J29">
        <v>2007</v>
      </c>
      <c r="K29">
        <v>3</v>
      </c>
      <c r="L29">
        <v>17</v>
      </c>
      <c r="M29" t="s">
        <v>43</v>
      </c>
      <c r="N29">
        <f>INDEX(theme!A:A,MATCH(data!M29,theme!B:B,0))</f>
        <v>12</v>
      </c>
      <c r="O29" t="s">
        <v>26</v>
      </c>
      <c r="P29">
        <f>INDEX(theme!A:A,MATCH(data!O29,theme!B:B,0))</f>
        <v>35</v>
      </c>
      <c r="Q29" s="1">
        <v>1300000</v>
      </c>
      <c r="R29" t="s">
        <v>149</v>
      </c>
    </row>
    <row r="30" spans="1:18" x14ac:dyDescent="0.25">
      <c r="A30" t="s">
        <v>150</v>
      </c>
      <c r="B30" t="s">
        <v>17</v>
      </c>
      <c r="C30" t="s">
        <v>15</v>
      </c>
      <c r="D30" t="s">
        <v>151</v>
      </c>
      <c r="E30">
        <f>INDEX(character!A:A,MATCH('original data'!D30,character!B:B,0))</f>
        <v>6</v>
      </c>
      <c r="F30" t="s">
        <v>17</v>
      </c>
      <c r="G30">
        <f>INDEX(character!A:A,MATCH(data!F30,character!B:B,0))</f>
        <v>1</v>
      </c>
      <c r="H30" t="s">
        <v>152</v>
      </c>
      <c r="I30">
        <f>INDEX(producer!A:A,MATCH('original data'!F30,producer!B:B,0))</f>
        <v>7</v>
      </c>
      <c r="J30">
        <v>2016</v>
      </c>
      <c r="K30">
        <v>4</v>
      </c>
      <c r="L30">
        <v>57</v>
      </c>
      <c r="M30" t="s">
        <v>153</v>
      </c>
      <c r="N30">
        <f>INDEX(theme!A:A,MATCH(data!M30,theme!B:B,0))</f>
        <v>27</v>
      </c>
      <c r="O30" t="s">
        <v>17</v>
      </c>
      <c r="P30">
        <f>INDEX(theme!A:A,MATCH(data!O30,theme!B:B,0))</f>
        <v>1</v>
      </c>
      <c r="Q30" s="1">
        <v>16000000</v>
      </c>
      <c r="R30" t="s">
        <v>154</v>
      </c>
    </row>
    <row r="31" spans="1:18" x14ac:dyDescent="0.25">
      <c r="A31" t="s">
        <v>155</v>
      </c>
      <c r="B31" t="s">
        <v>156</v>
      </c>
      <c r="C31" t="s">
        <v>15</v>
      </c>
      <c r="D31" t="s">
        <v>48</v>
      </c>
      <c r="E31">
        <f>INDEX(character!A:A,MATCH('original data'!D31,character!B:B,0))</f>
        <v>17</v>
      </c>
      <c r="F31" t="s">
        <v>17</v>
      </c>
      <c r="G31">
        <f>INDEX(character!A:A,MATCH(data!F31,character!B:B,0))</f>
        <v>1</v>
      </c>
      <c r="H31" t="s">
        <v>157</v>
      </c>
      <c r="I31">
        <f>INDEX(producer!A:A,MATCH('original data'!F31,producer!B:B,0))</f>
        <v>53</v>
      </c>
      <c r="J31">
        <v>2010</v>
      </c>
      <c r="K31">
        <v>5</v>
      </c>
      <c r="L31">
        <v>22</v>
      </c>
      <c r="M31" t="s">
        <v>158</v>
      </c>
      <c r="N31">
        <f>INDEX(theme!A:A,MATCH(data!M31,theme!B:B,0))</f>
        <v>10</v>
      </c>
      <c r="O31" t="s">
        <v>17</v>
      </c>
      <c r="P31">
        <f>INDEX(theme!A:A,MATCH(data!O31,theme!B:B,0))</f>
        <v>1</v>
      </c>
      <c r="Q31" s="1">
        <v>245000</v>
      </c>
      <c r="R31" t="s">
        <v>159</v>
      </c>
    </row>
    <row r="32" spans="1:18" x14ac:dyDescent="0.25">
      <c r="A32" t="s">
        <v>160</v>
      </c>
      <c r="B32" t="s">
        <v>161</v>
      </c>
      <c r="C32" t="s">
        <v>15</v>
      </c>
      <c r="D32" t="s">
        <v>48</v>
      </c>
      <c r="E32">
        <f>INDEX(character!A:A,MATCH('original data'!D32,character!B:B,0))</f>
        <v>17</v>
      </c>
      <c r="F32" t="s">
        <v>17</v>
      </c>
      <c r="G32">
        <f>INDEX(character!A:A,MATCH(data!F32,character!B:B,0))</f>
        <v>1</v>
      </c>
      <c r="H32" t="s">
        <v>162</v>
      </c>
      <c r="I32">
        <f>INDEX(producer!A:A,MATCH('original data'!F32,producer!B:B,0))</f>
        <v>38</v>
      </c>
      <c r="J32">
        <v>2011</v>
      </c>
      <c r="K32">
        <v>2</v>
      </c>
      <c r="L32">
        <v>44</v>
      </c>
      <c r="M32" t="s">
        <v>19</v>
      </c>
      <c r="N32">
        <f>INDEX(theme!A:A,MATCH(data!M32,theme!B:B,0))</f>
        <v>22</v>
      </c>
      <c r="O32" t="s">
        <v>26</v>
      </c>
      <c r="P32">
        <f>INDEX(theme!A:A,MATCH(data!O32,theme!B:B,0))</f>
        <v>35</v>
      </c>
      <c r="Q32" s="1">
        <v>65000</v>
      </c>
      <c r="R32" t="s">
        <v>163</v>
      </c>
    </row>
    <row r="33" spans="1:18" x14ac:dyDescent="0.25">
      <c r="A33" t="s">
        <v>164</v>
      </c>
      <c r="B33" t="s">
        <v>165</v>
      </c>
      <c r="C33" t="s">
        <v>15</v>
      </c>
      <c r="D33" t="s">
        <v>48</v>
      </c>
      <c r="E33">
        <f>INDEX(character!A:A,MATCH('original data'!D33,character!B:B,0))</f>
        <v>17</v>
      </c>
      <c r="F33" t="s">
        <v>47</v>
      </c>
      <c r="G33">
        <f>INDEX(character!A:A,MATCH(data!F33,character!B:B,0))</f>
        <v>16</v>
      </c>
      <c r="H33" t="s">
        <v>162</v>
      </c>
      <c r="I33">
        <f>INDEX(producer!A:A,MATCH('original data'!F33,producer!B:B,0))</f>
        <v>38</v>
      </c>
      <c r="J33">
        <v>2012</v>
      </c>
      <c r="K33">
        <v>3</v>
      </c>
      <c r="L33">
        <v>36</v>
      </c>
      <c r="M33" t="s">
        <v>166</v>
      </c>
      <c r="N33">
        <f>INDEX(theme!A:A,MATCH(data!M33,theme!B:B,0))</f>
        <v>8</v>
      </c>
      <c r="O33" t="s">
        <v>26</v>
      </c>
      <c r="P33">
        <f>INDEX(theme!A:A,MATCH(data!O33,theme!B:B,0))</f>
        <v>35</v>
      </c>
      <c r="Q33" s="1">
        <v>1900</v>
      </c>
      <c r="R33" t="s">
        <v>167</v>
      </c>
    </row>
    <row r="34" spans="1:18" x14ac:dyDescent="0.25">
      <c r="A34" t="s">
        <v>168</v>
      </c>
      <c r="B34" t="s">
        <v>17</v>
      </c>
      <c r="C34" t="s">
        <v>15</v>
      </c>
      <c r="D34" t="s">
        <v>169</v>
      </c>
      <c r="E34">
        <f>INDEX(character!A:A,MATCH('original data'!D34,character!B:B,0))</f>
        <v>3</v>
      </c>
      <c r="F34" t="s">
        <v>17</v>
      </c>
      <c r="G34">
        <f>INDEX(character!A:A,MATCH(data!F34,character!B:B,0))</f>
        <v>1</v>
      </c>
      <c r="H34" t="s">
        <v>170</v>
      </c>
      <c r="I34">
        <f>INDEX(producer!A:A,MATCH('original data'!F34,producer!B:B,0))</f>
        <v>49</v>
      </c>
      <c r="J34">
        <v>2014</v>
      </c>
      <c r="K34">
        <v>5</v>
      </c>
      <c r="L34">
        <v>30</v>
      </c>
      <c r="M34" t="s">
        <v>67</v>
      </c>
      <c r="N34">
        <f>INDEX(theme!A:A,MATCH(data!M34,theme!B:B,0))</f>
        <v>17</v>
      </c>
      <c r="O34" t="s">
        <v>37</v>
      </c>
      <c r="P34">
        <f>INDEX(theme!A:A,MATCH(data!O34,theme!B:B,0))</f>
        <v>5</v>
      </c>
      <c r="Q34" s="1">
        <v>71000000</v>
      </c>
      <c r="R34" t="s">
        <v>171</v>
      </c>
    </row>
    <row r="35" spans="1:18" x14ac:dyDescent="0.25">
      <c r="A35" t="s">
        <v>172</v>
      </c>
      <c r="B35" t="s">
        <v>17</v>
      </c>
      <c r="C35" t="s">
        <v>15</v>
      </c>
      <c r="D35" t="s">
        <v>48</v>
      </c>
      <c r="E35">
        <f>INDEX(character!A:A,MATCH('original data'!D35,character!B:B,0))</f>
        <v>17</v>
      </c>
      <c r="F35" t="s">
        <v>17</v>
      </c>
      <c r="G35">
        <f>INDEX(character!A:A,MATCH(data!F35,character!B:B,0))</f>
        <v>1</v>
      </c>
      <c r="H35" t="s">
        <v>173</v>
      </c>
      <c r="I35">
        <f>INDEX(producer!A:A,MATCH('original data'!F35,producer!B:B,0))</f>
        <v>42</v>
      </c>
      <c r="J35">
        <v>2011</v>
      </c>
      <c r="K35">
        <v>5</v>
      </c>
      <c r="L35">
        <v>1</v>
      </c>
      <c r="M35" t="s">
        <v>76</v>
      </c>
      <c r="N35">
        <f>INDEX(theme!A:A,MATCH(data!M35,theme!B:B,0))</f>
        <v>26</v>
      </c>
      <c r="O35" t="s">
        <v>26</v>
      </c>
      <c r="P35">
        <f>INDEX(theme!A:A,MATCH(data!O35,theme!B:B,0))</f>
        <v>35</v>
      </c>
      <c r="Q35" s="1">
        <v>744000</v>
      </c>
      <c r="R35" t="s">
        <v>174</v>
      </c>
    </row>
    <row r="36" spans="1:18" x14ac:dyDescent="0.25">
      <c r="A36" t="s">
        <v>175</v>
      </c>
      <c r="B36" t="s">
        <v>176</v>
      </c>
      <c r="C36" t="s">
        <v>15</v>
      </c>
      <c r="D36" t="s">
        <v>59</v>
      </c>
      <c r="E36">
        <f>INDEX(character!A:A,MATCH('original data'!D36,character!B:B,0))</f>
        <v>12</v>
      </c>
      <c r="F36" t="s">
        <v>17</v>
      </c>
      <c r="G36">
        <f>INDEX(character!A:A,MATCH(data!F36,character!B:B,0))</f>
        <v>1</v>
      </c>
      <c r="H36" t="s">
        <v>177</v>
      </c>
      <c r="I36">
        <f>INDEX(producer!A:A,MATCH('original data'!F36,producer!B:B,0))</f>
        <v>11</v>
      </c>
      <c r="J36">
        <v>2024</v>
      </c>
      <c r="K36">
        <v>3</v>
      </c>
      <c r="L36">
        <v>1</v>
      </c>
      <c r="M36" t="s">
        <v>19</v>
      </c>
      <c r="N36">
        <f>INDEX(theme!A:A,MATCH(data!M36,theme!B:B,0))</f>
        <v>22</v>
      </c>
      <c r="O36" t="s">
        <v>20</v>
      </c>
      <c r="P36">
        <f>INDEX(theme!A:A,MATCH(data!O36,theme!B:B,0))</f>
        <v>12</v>
      </c>
      <c r="Q36" s="1">
        <v>7500000</v>
      </c>
      <c r="R36" t="s">
        <v>178</v>
      </c>
    </row>
    <row r="37" spans="1:18" x14ac:dyDescent="0.25">
      <c r="A37" t="s">
        <v>179</v>
      </c>
      <c r="B37" t="s">
        <v>17</v>
      </c>
      <c r="C37" t="s">
        <v>15</v>
      </c>
      <c r="D37" t="s">
        <v>48</v>
      </c>
      <c r="E37">
        <f>INDEX(character!A:A,MATCH('original data'!D37,character!B:B,0))</f>
        <v>17</v>
      </c>
      <c r="F37" t="s">
        <v>17</v>
      </c>
      <c r="G37">
        <f>INDEX(character!A:A,MATCH(data!F37,character!B:B,0))</f>
        <v>1</v>
      </c>
      <c r="H37" t="s">
        <v>180</v>
      </c>
      <c r="I37">
        <f>INDEX(producer!A:A,MATCH('original data'!F37,producer!B:B,0))</f>
        <v>25</v>
      </c>
      <c r="J37">
        <v>2014</v>
      </c>
      <c r="K37">
        <v>4</v>
      </c>
      <c r="L37">
        <v>3</v>
      </c>
      <c r="M37" t="s">
        <v>181</v>
      </c>
      <c r="N37">
        <f>INDEX(theme!A:A,MATCH(data!M37,theme!B:B,0))</f>
        <v>19</v>
      </c>
      <c r="O37" t="s">
        <v>17</v>
      </c>
      <c r="P37">
        <f>INDEX(theme!A:A,MATCH(data!O37,theme!B:B,0))</f>
        <v>1</v>
      </c>
      <c r="Q37" s="1">
        <v>21000000</v>
      </c>
      <c r="R37" t="s">
        <v>182</v>
      </c>
    </row>
    <row r="38" spans="1:18" x14ac:dyDescent="0.25">
      <c r="A38" t="s">
        <v>183</v>
      </c>
      <c r="B38" t="s">
        <v>184</v>
      </c>
      <c r="C38" t="s">
        <v>15</v>
      </c>
      <c r="D38" t="s">
        <v>48</v>
      </c>
      <c r="E38">
        <f>INDEX(character!A:A,MATCH('original data'!D38,character!B:B,0))</f>
        <v>17</v>
      </c>
      <c r="F38" t="s">
        <v>17</v>
      </c>
      <c r="G38">
        <f>INDEX(character!A:A,MATCH(data!F38,character!B:B,0))</f>
        <v>1</v>
      </c>
      <c r="H38" t="s">
        <v>185</v>
      </c>
      <c r="I38">
        <f>INDEX(producer!A:A,MATCH('original data'!F38,producer!B:B,0))</f>
        <v>10</v>
      </c>
      <c r="J38">
        <v>2013</v>
      </c>
      <c r="K38">
        <v>3</v>
      </c>
      <c r="L38">
        <v>34</v>
      </c>
      <c r="M38" t="s">
        <v>19</v>
      </c>
      <c r="N38">
        <f>INDEX(theme!A:A,MATCH(data!M38,theme!B:B,0))</f>
        <v>22</v>
      </c>
      <c r="O38" t="s">
        <v>20</v>
      </c>
      <c r="P38">
        <f>INDEX(theme!A:A,MATCH(data!O38,theme!B:B,0))</f>
        <v>12</v>
      </c>
      <c r="Q38" s="1">
        <v>138000</v>
      </c>
      <c r="R38" t="s">
        <v>186</v>
      </c>
    </row>
    <row r="39" spans="1:18" x14ac:dyDescent="0.25">
      <c r="A39" t="s">
        <v>187</v>
      </c>
      <c r="B39" t="s">
        <v>188</v>
      </c>
      <c r="C39" t="s">
        <v>15</v>
      </c>
      <c r="D39" t="s">
        <v>189</v>
      </c>
      <c r="E39">
        <f>INDEX(character!A:A,MATCH('original data'!D39,character!B:B,0))</f>
        <v>26</v>
      </c>
      <c r="F39" t="s">
        <v>17</v>
      </c>
      <c r="G39">
        <f>INDEX(character!A:A,MATCH(data!F39,character!B:B,0))</f>
        <v>1</v>
      </c>
      <c r="H39" t="s">
        <v>190</v>
      </c>
      <c r="I39">
        <f>INDEX(producer!A:A,MATCH('original data'!F39,producer!B:B,0))</f>
        <v>21</v>
      </c>
      <c r="J39">
        <v>2012</v>
      </c>
      <c r="K39">
        <v>2</v>
      </c>
      <c r="L39">
        <v>31</v>
      </c>
      <c r="M39" t="s">
        <v>191</v>
      </c>
      <c r="N39">
        <f>INDEX(theme!A:A,MATCH(data!M39,theme!B:B,0))</f>
        <v>39</v>
      </c>
      <c r="O39" t="s">
        <v>26</v>
      </c>
      <c r="P39">
        <f>INDEX(theme!A:A,MATCH(data!O39,theme!B:B,0))</f>
        <v>35</v>
      </c>
      <c r="Q39" s="1">
        <v>2200000</v>
      </c>
      <c r="R39" t="s">
        <v>192</v>
      </c>
    </row>
    <row r="40" spans="1:18" x14ac:dyDescent="0.25">
      <c r="A40" t="s">
        <v>193</v>
      </c>
      <c r="B40" t="s">
        <v>194</v>
      </c>
      <c r="C40" t="s">
        <v>15</v>
      </c>
      <c r="D40" t="s">
        <v>41</v>
      </c>
      <c r="E40">
        <f>INDEX(character!A:A,MATCH('original data'!D40,character!B:B,0))</f>
        <v>19</v>
      </c>
      <c r="F40" t="s">
        <v>17</v>
      </c>
      <c r="G40">
        <f>INDEX(character!A:A,MATCH(data!F40,character!B:B,0))</f>
        <v>1</v>
      </c>
      <c r="H40" t="s">
        <v>195</v>
      </c>
      <c r="I40">
        <f>INDEX(producer!A:A,MATCH('original data'!F40,producer!B:B,0))</f>
        <v>18</v>
      </c>
      <c r="J40">
        <v>2023</v>
      </c>
      <c r="K40">
        <v>2</v>
      </c>
      <c r="L40">
        <v>7</v>
      </c>
      <c r="M40" t="s">
        <v>196</v>
      </c>
      <c r="N40">
        <f>INDEX(theme!A:A,MATCH(data!M40,theme!B:B,0))</f>
        <v>21</v>
      </c>
      <c r="O40" t="s">
        <v>20</v>
      </c>
      <c r="P40">
        <f>INDEX(theme!A:A,MATCH(data!O40,theme!B:B,0))</f>
        <v>12</v>
      </c>
      <c r="Q40" s="1">
        <v>47000000</v>
      </c>
      <c r="R40" t="s">
        <v>197</v>
      </c>
    </row>
    <row r="41" spans="1:18" x14ac:dyDescent="0.25">
      <c r="A41" t="s">
        <v>198</v>
      </c>
      <c r="B41" t="s">
        <v>199</v>
      </c>
      <c r="C41" t="s">
        <v>15</v>
      </c>
      <c r="D41" t="s">
        <v>47</v>
      </c>
      <c r="E41">
        <f>INDEX(character!A:A,MATCH('original data'!D41,character!B:B,0))</f>
        <v>16</v>
      </c>
      <c r="F41" t="s">
        <v>17</v>
      </c>
      <c r="G41">
        <f>INDEX(character!A:A,MATCH(data!F41,character!B:B,0))</f>
        <v>1</v>
      </c>
      <c r="H41" t="s">
        <v>200</v>
      </c>
      <c r="I41">
        <f>INDEX(producer!A:A,MATCH('original data'!F41,producer!B:B,0))</f>
        <v>50</v>
      </c>
      <c r="J41">
        <v>2013</v>
      </c>
      <c r="K41">
        <v>3</v>
      </c>
      <c r="L41">
        <v>29</v>
      </c>
      <c r="M41" t="s">
        <v>106</v>
      </c>
      <c r="N41">
        <f>INDEX(theme!A:A,MATCH(data!M41,theme!B:B,0))</f>
        <v>32</v>
      </c>
      <c r="O41" t="s">
        <v>17</v>
      </c>
      <c r="P41">
        <f>INDEX(theme!A:A,MATCH(data!O41,theme!B:B,0))</f>
        <v>1</v>
      </c>
      <c r="Q41" s="1">
        <v>31000000</v>
      </c>
      <c r="R41" t="s">
        <v>201</v>
      </c>
    </row>
    <row r="42" spans="1:18" x14ac:dyDescent="0.25">
      <c r="A42" t="s">
        <v>202</v>
      </c>
      <c r="B42" t="s">
        <v>17</v>
      </c>
      <c r="C42" t="s">
        <v>15</v>
      </c>
      <c r="D42" t="s">
        <v>24</v>
      </c>
      <c r="E42">
        <f>INDEX(character!A:A,MATCH('original data'!D42,character!B:B,0))</f>
        <v>8</v>
      </c>
      <c r="F42" t="s">
        <v>17</v>
      </c>
      <c r="G42">
        <f>INDEX(character!A:A,MATCH(data!F42,character!B:B,0))</f>
        <v>1</v>
      </c>
      <c r="H42" t="s">
        <v>53</v>
      </c>
      <c r="I42">
        <f>INDEX(producer!A:A,MATCH('original data'!F42,producer!B:B,0))</f>
        <v>15</v>
      </c>
      <c r="J42">
        <v>2019</v>
      </c>
      <c r="K42">
        <v>3</v>
      </c>
      <c r="L42">
        <v>41</v>
      </c>
      <c r="M42" t="s">
        <v>107</v>
      </c>
      <c r="N42">
        <f>INDEX(theme!A:A,MATCH(data!M42,theme!B:B,0))</f>
        <v>30</v>
      </c>
      <c r="O42" t="s">
        <v>26</v>
      </c>
      <c r="P42">
        <f>INDEX(theme!A:A,MATCH(data!O42,theme!B:B,0))</f>
        <v>35</v>
      </c>
      <c r="Q42" s="1">
        <v>17000000</v>
      </c>
      <c r="R42" t="s">
        <v>203</v>
      </c>
    </row>
    <row r="43" spans="1:18" x14ac:dyDescent="0.25">
      <c r="A43" t="s">
        <v>204</v>
      </c>
      <c r="B43" t="s">
        <v>17</v>
      </c>
      <c r="C43" t="s">
        <v>15</v>
      </c>
      <c r="D43" t="s">
        <v>23</v>
      </c>
      <c r="E43">
        <f>INDEX(character!A:A,MATCH('original data'!D43,character!B:B,0))</f>
        <v>11</v>
      </c>
      <c r="F43" t="s">
        <v>17</v>
      </c>
      <c r="G43">
        <f>INDEX(character!A:A,MATCH(data!F43,character!B:B,0))</f>
        <v>1</v>
      </c>
      <c r="H43" t="s">
        <v>53</v>
      </c>
      <c r="I43">
        <f>INDEX(producer!A:A,MATCH('original data'!F43,producer!B:B,0))</f>
        <v>15</v>
      </c>
      <c r="J43">
        <v>2014</v>
      </c>
      <c r="K43">
        <v>3</v>
      </c>
      <c r="L43">
        <v>53</v>
      </c>
      <c r="M43" t="s">
        <v>205</v>
      </c>
      <c r="N43">
        <f>INDEX(theme!A:A,MATCH(data!M43,theme!B:B,0))</f>
        <v>31</v>
      </c>
      <c r="O43" t="s">
        <v>20</v>
      </c>
      <c r="P43">
        <f>INDEX(theme!A:A,MATCH(data!O43,theme!B:B,0))</f>
        <v>12</v>
      </c>
      <c r="Q43" s="1">
        <v>13000000</v>
      </c>
      <c r="R43" t="s">
        <v>206</v>
      </c>
    </row>
    <row r="44" spans="1:18" x14ac:dyDescent="0.25">
      <c r="A44" t="s">
        <v>207</v>
      </c>
      <c r="B44" t="s">
        <v>208</v>
      </c>
      <c r="C44" t="s">
        <v>15</v>
      </c>
      <c r="D44" t="s">
        <v>48</v>
      </c>
      <c r="E44">
        <f>INDEX(character!A:A,MATCH('original data'!D44,character!B:B,0))</f>
        <v>17</v>
      </c>
      <c r="F44" t="s">
        <v>17</v>
      </c>
      <c r="G44">
        <f>INDEX(character!A:A,MATCH(data!F44,character!B:B,0))</f>
        <v>1</v>
      </c>
      <c r="H44" t="s">
        <v>209</v>
      </c>
      <c r="I44">
        <f>INDEX(producer!A:A,MATCH('original data'!F44,producer!B:B,0))</f>
        <v>51</v>
      </c>
      <c r="J44">
        <v>2013</v>
      </c>
      <c r="K44">
        <v>3</v>
      </c>
      <c r="L44">
        <v>38</v>
      </c>
      <c r="M44" t="s">
        <v>138</v>
      </c>
      <c r="N44">
        <f>INDEX(theme!A:A,MATCH(data!M44,theme!B:B,0))</f>
        <v>6</v>
      </c>
      <c r="O44" t="s">
        <v>17</v>
      </c>
      <c r="P44">
        <f>INDEX(theme!A:A,MATCH(data!O44,theme!B:B,0))</f>
        <v>1</v>
      </c>
      <c r="Q44" s="1">
        <v>198000</v>
      </c>
      <c r="R44" t="s">
        <v>210</v>
      </c>
    </row>
    <row r="45" spans="1:18" x14ac:dyDescent="0.25">
      <c r="A45" t="s">
        <v>211</v>
      </c>
      <c r="B45" t="s">
        <v>212</v>
      </c>
      <c r="C45" t="s">
        <v>15</v>
      </c>
      <c r="D45" t="s">
        <v>47</v>
      </c>
      <c r="E45">
        <f>INDEX(character!A:A,MATCH('original data'!D45,character!B:B,0))</f>
        <v>16</v>
      </c>
      <c r="F45" t="s">
        <v>17</v>
      </c>
      <c r="G45">
        <f>INDEX(character!A:A,MATCH(data!F45,character!B:B,0))</f>
        <v>1</v>
      </c>
      <c r="H45" t="s">
        <v>213</v>
      </c>
      <c r="I45">
        <f>INDEX(producer!A:A,MATCH('original data'!F45,producer!B:B,0))</f>
        <v>34</v>
      </c>
      <c r="J45">
        <v>2018</v>
      </c>
      <c r="K45">
        <v>3</v>
      </c>
      <c r="L45">
        <v>29</v>
      </c>
      <c r="M45" t="s">
        <v>33</v>
      </c>
      <c r="N45">
        <f>INDEX(theme!A:A,MATCH(data!M45,theme!B:B,0))</f>
        <v>36</v>
      </c>
      <c r="O45" t="s">
        <v>17</v>
      </c>
      <c r="P45">
        <f>INDEX(theme!A:A,MATCH(data!O45,theme!B:B,0))</f>
        <v>1</v>
      </c>
      <c r="Q45" s="1">
        <v>5600000</v>
      </c>
      <c r="R45" t="s">
        <v>214</v>
      </c>
    </row>
    <row r="46" spans="1:18" x14ac:dyDescent="0.25">
      <c r="A46" t="s">
        <v>215</v>
      </c>
      <c r="B46" t="s">
        <v>17</v>
      </c>
      <c r="C46" t="s">
        <v>15</v>
      </c>
      <c r="D46" t="s">
        <v>47</v>
      </c>
      <c r="E46">
        <f>INDEX(character!A:A,MATCH('original data'!D46,character!B:B,0))</f>
        <v>16</v>
      </c>
      <c r="F46" t="s">
        <v>17</v>
      </c>
      <c r="G46">
        <f>INDEX(character!A:A,MATCH(data!F46,character!B:B,0))</f>
        <v>1</v>
      </c>
      <c r="H46" t="s">
        <v>216</v>
      </c>
      <c r="I46">
        <f>INDEX(producer!A:A,MATCH('original data'!F46,producer!B:B,0))</f>
        <v>12</v>
      </c>
      <c r="J46">
        <v>2020</v>
      </c>
      <c r="K46">
        <v>4</v>
      </c>
      <c r="L46">
        <v>13</v>
      </c>
      <c r="M46" t="s">
        <v>217</v>
      </c>
      <c r="N46">
        <f>INDEX(theme!A:A,MATCH(data!M46,theme!B:B,0))</f>
        <v>13</v>
      </c>
      <c r="O46" t="s">
        <v>218</v>
      </c>
      <c r="P46" t="e">
        <f>INDEX(theme!A:A,MATCH(data!O46,theme!B:B,0))</f>
        <v>#N/A</v>
      </c>
      <c r="Q46" s="1">
        <v>3500</v>
      </c>
      <c r="R46" t="s">
        <v>219</v>
      </c>
    </row>
    <row r="47" spans="1:18" x14ac:dyDescent="0.25">
      <c r="A47" t="s">
        <v>220</v>
      </c>
      <c r="B47" t="s">
        <v>221</v>
      </c>
      <c r="C47" t="s">
        <v>15</v>
      </c>
      <c r="D47" t="s">
        <v>222</v>
      </c>
      <c r="E47">
        <f>INDEX(character!A:A,MATCH('original data'!D47,character!B:B,0))</f>
        <v>13</v>
      </c>
      <c r="F47" t="s">
        <v>17</v>
      </c>
      <c r="G47">
        <f>INDEX(character!A:A,MATCH(data!F47,character!B:B,0))</f>
        <v>1</v>
      </c>
      <c r="H47" t="s">
        <v>223</v>
      </c>
      <c r="I47">
        <f>INDEX(producer!A:A,MATCH('original data'!F47,producer!B:B,0))</f>
        <v>14</v>
      </c>
      <c r="J47">
        <v>2024</v>
      </c>
      <c r="K47">
        <v>3</v>
      </c>
      <c r="L47">
        <v>24</v>
      </c>
      <c r="M47" t="s">
        <v>224</v>
      </c>
      <c r="N47">
        <f>INDEX(theme!A:A,MATCH(data!M47,theme!B:B,0))</f>
        <v>3</v>
      </c>
      <c r="O47" t="s">
        <v>17</v>
      </c>
      <c r="P47">
        <f>INDEX(theme!A:A,MATCH(data!O47,theme!B:B,0))</f>
        <v>1</v>
      </c>
      <c r="Q47" s="1">
        <v>476000</v>
      </c>
      <c r="R47" t="s">
        <v>225</v>
      </c>
    </row>
    <row r="48" spans="1:18" x14ac:dyDescent="0.25">
      <c r="A48" t="s">
        <v>226</v>
      </c>
      <c r="B48" t="s">
        <v>227</v>
      </c>
      <c r="C48" t="s">
        <v>15</v>
      </c>
      <c r="D48" t="s">
        <v>47</v>
      </c>
      <c r="E48">
        <f>INDEX(character!A:A,MATCH('original data'!D48,character!B:B,0))</f>
        <v>16</v>
      </c>
      <c r="F48" t="s">
        <v>17</v>
      </c>
      <c r="G48">
        <f>INDEX(character!A:A,MATCH(data!F48,character!B:B,0))</f>
        <v>1</v>
      </c>
      <c r="H48" t="s">
        <v>144</v>
      </c>
      <c r="I48">
        <f>INDEX(producer!A:A,MATCH('original data'!F48,producer!B:B,0))</f>
        <v>3</v>
      </c>
      <c r="J48">
        <v>2019</v>
      </c>
      <c r="K48">
        <v>3</v>
      </c>
      <c r="L48">
        <v>33</v>
      </c>
      <c r="M48" t="s">
        <v>196</v>
      </c>
      <c r="N48">
        <f>INDEX(theme!A:A,MATCH(data!M48,theme!B:B,0))</f>
        <v>21</v>
      </c>
      <c r="O48" t="s">
        <v>17</v>
      </c>
      <c r="P48">
        <f>INDEX(theme!A:A,MATCH(data!O48,theme!B:B,0))</f>
        <v>1</v>
      </c>
      <c r="Q48" s="1">
        <v>23000000</v>
      </c>
      <c r="R48" t="s">
        <v>228</v>
      </c>
    </row>
    <row r="49" spans="1:18" x14ac:dyDescent="0.25">
      <c r="A49" t="s">
        <v>229</v>
      </c>
      <c r="B49" t="s">
        <v>17</v>
      </c>
      <c r="C49" t="s">
        <v>15</v>
      </c>
      <c r="D49" t="s">
        <v>48</v>
      </c>
      <c r="E49">
        <f>INDEX(character!A:A,MATCH('original data'!D49,character!B:B,0))</f>
        <v>17</v>
      </c>
      <c r="F49" t="s">
        <v>17</v>
      </c>
      <c r="G49">
        <f>INDEX(character!A:A,MATCH(data!F49,character!B:B,0))</f>
        <v>1</v>
      </c>
      <c r="H49" t="s">
        <v>115</v>
      </c>
      <c r="I49">
        <f>INDEX(producer!A:A,MATCH('original data'!F49,producer!B:B,0))</f>
        <v>6</v>
      </c>
      <c r="J49">
        <v>2016</v>
      </c>
      <c r="K49">
        <v>3</v>
      </c>
      <c r="L49">
        <v>55</v>
      </c>
      <c r="M49" t="s">
        <v>43</v>
      </c>
      <c r="N49">
        <f>INDEX(theme!A:A,MATCH(data!M49,theme!B:B,0))</f>
        <v>12</v>
      </c>
      <c r="O49" t="s">
        <v>54</v>
      </c>
      <c r="P49">
        <f>INDEX(theme!A:A,MATCH(data!O49,theme!B:B,0))</f>
        <v>2</v>
      </c>
      <c r="Q49" s="1">
        <v>18000000</v>
      </c>
      <c r="R49" t="s">
        <v>230</v>
      </c>
    </row>
    <row r="50" spans="1:18" x14ac:dyDescent="0.25">
      <c r="A50" t="s">
        <v>231</v>
      </c>
      <c r="B50" t="s">
        <v>232</v>
      </c>
      <c r="C50" t="s">
        <v>15</v>
      </c>
      <c r="D50" t="s">
        <v>48</v>
      </c>
      <c r="E50">
        <f>INDEX(character!A:A,MATCH('original data'!D50,character!B:B,0))</f>
        <v>17</v>
      </c>
      <c r="F50" t="s">
        <v>17</v>
      </c>
      <c r="G50">
        <f>INDEX(character!A:A,MATCH(data!F50,character!B:B,0))</f>
        <v>1</v>
      </c>
      <c r="H50" t="s">
        <v>233</v>
      </c>
      <c r="I50">
        <f>INDEX(producer!A:A,MATCH('original data'!F50,producer!B:B,0))</f>
        <v>60</v>
      </c>
      <c r="J50">
        <v>2008</v>
      </c>
      <c r="K50">
        <v>4</v>
      </c>
      <c r="L50">
        <v>49</v>
      </c>
      <c r="M50" t="s">
        <v>26</v>
      </c>
      <c r="N50">
        <f>INDEX(theme!A:A,MATCH(data!M50,theme!B:B,0))</f>
        <v>35</v>
      </c>
      <c r="O50" t="s">
        <v>20</v>
      </c>
      <c r="P50">
        <f>INDEX(theme!A:A,MATCH(data!O50,theme!B:B,0))</f>
        <v>12</v>
      </c>
      <c r="Q50" s="1">
        <v>1500000</v>
      </c>
      <c r="R50" t="s">
        <v>234</v>
      </c>
    </row>
    <row r="51" spans="1:18" x14ac:dyDescent="0.25">
      <c r="A51" t="s">
        <v>235</v>
      </c>
      <c r="B51" t="s">
        <v>236</v>
      </c>
      <c r="C51" t="s">
        <v>15</v>
      </c>
      <c r="D51" t="s">
        <v>237</v>
      </c>
      <c r="E51">
        <f>INDEX(character!A:A,MATCH('original data'!D51,character!B:B,0))</f>
        <v>15</v>
      </c>
      <c r="F51" t="s">
        <v>17</v>
      </c>
      <c r="G51">
        <f>INDEX(character!A:A,MATCH(data!F51,character!B:B,0))</f>
        <v>1</v>
      </c>
      <c r="H51" t="s">
        <v>238</v>
      </c>
      <c r="I51">
        <f>INDEX(producer!A:A,MATCH('original data'!F51,producer!B:B,0))</f>
        <v>66</v>
      </c>
      <c r="J51">
        <v>2023</v>
      </c>
      <c r="K51">
        <v>2</v>
      </c>
      <c r="L51">
        <v>16</v>
      </c>
      <c r="M51" t="s">
        <v>239</v>
      </c>
      <c r="N51">
        <f>INDEX(theme!A:A,MATCH(data!M51,theme!B:B,0))</f>
        <v>40</v>
      </c>
      <c r="O51" t="s">
        <v>26</v>
      </c>
      <c r="P51">
        <f>INDEX(theme!A:A,MATCH(data!O51,theme!B:B,0))</f>
        <v>35</v>
      </c>
      <c r="Q51" s="1">
        <v>106000000</v>
      </c>
      <c r="R51" t="s">
        <v>240</v>
      </c>
    </row>
    <row r="52" spans="1:18" x14ac:dyDescent="0.25">
      <c r="A52" t="s">
        <v>241</v>
      </c>
      <c r="B52" t="s">
        <v>242</v>
      </c>
      <c r="C52" t="s">
        <v>15</v>
      </c>
      <c r="D52" t="s">
        <v>59</v>
      </c>
      <c r="E52">
        <f>INDEX(character!A:A,MATCH('original data'!D52,character!B:B,0))</f>
        <v>12</v>
      </c>
      <c r="F52" t="s">
        <v>17</v>
      </c>
      <c r="G52">
        <f>INDEX(character!A:A,MATCH(data!F52,character!B:B,0))</f>
        <v>1</v>
      </c>
      <c r="H52" t="s">
        <v>119</v>
      </c>
      <c r="I52">
        <f>INDEX(producer!A:A,MATCH('original data'!F52,producer!B:B,0))</f>
        <v>28</v>
      </c>
      <c r="J52">
        <v>2011</v>
      </c>
      <c r="K52">
        <v>4</v>
      </c>
      <c r="L52">
        <v>39</v>
      </c>
      <c r="M52" t="s">
        <v>33</v>
      </c>
      <c r="N52">
        <f>INDEX(theme!A:A,MATCH(data!M52,theme!B:B,0))</f>
        <v>36</v>
      </c>
      <c r="O52" t="s">
        <v>17</v>
      </c>
      <c r="P52">
        <f>INDEX(theme!A:A,MATCH(data!O52,theme!B:B,0))</f>
        <v>1</v>
      </c>
      <c r="Q52" s="1">
        <v>5800000</v>
      </c>
      <c r="R52" t="s">
        <v>243</v>
      </c>
    </row>
    <row r="53" spans="1:18" x14ac:dyDescent="0.25">
      <c r="A53" t="s">
        <v>244</v>
      </c>
      <c r="B53" t="s">
        <v>245</v>
      </c>
      <c r="C53" t="s">
        <v>15</v>
      </c>
      <c r="D53" t="s">
        <v>237</v>
      </c>
      <c r="E53">
        <f>INDEX(character!A:A,MATCH('original data'!D53,character!B:B,0))</f>
        <v>15</v>
      </c>
      <c r="F53" t="s">
        <v>17</v>
      </c>
      <c r="G53">
        <f>INDEX(character!A:A,MATCH(data!F53,character!B:B,0))</f>
        <v>1</v>
      </c>
      <c r="H53" t="s">
        <v>246</v>
      </c>
      <c r="I53">
        <f>INDEX(producer!A:A,MATCH('original data'!F53,producer!B:B,0))</f>
        <v>22</v>
      </c>
      <c r="J53">
        <v>2018</v>
      </c>
      <c r="K53">
        <v>3</v>
      </c>
      <c r="L53">
        <v>22</v>
      </c>
      <c r="M53" t="s">
        <v>19</v>
      </c>
      <c r="N53">
        <f>INDEX(theme!A:A,MATCH(data!M53,theme!B:B,0))</f>
        <v>22</v>
      </c>
      <c r="O53" t="s">
        <v>20</v>
      </c>
      <c r="P53">
        <f>INDEX(theme!A:A,MATCH(data!O53,theme!B:B,0))</f>
        <v>12</v>
      </c>
      <c r="Q53" s="1">
        <v>74000000</v>
      </c>
      <c r="R53" t="s">
        <v>247</v>
      </c>
    </row>
    <row r="54" spans="1:18" x14ac:dyDescent="0.25">
      <c r="A54" t="s">
        <v>248</v>
      </c>
      <c r="B54" t="s">
        <v>17</v>
      </c>
      <c r="C54" t="s">
        <v>15</v>
      </c>
      <c r="D54" t="s">
        <v>249</v>
      </c>
      <c r="E54">
        <f>INDEX(character!A:A,MATCH('original data'!D54,character!B:B,0))</f>
        <v>21</v>
      </c>
      <c r="F54" t="s">
        <v>17</v>
      </c>
      <c r="G54">
        <f>INDEX(character!A:A,MATCH(data!F54,character!B:B,0))</f>
        <v>1</v>
      </c>
      <c r="H54" t="s">
        <v>250</v>
      </c>
      <c r="I54">
        <f>INDEX(producer!A:A,MATCH('original data'!F54,producer!B:B,0))</f>
        <v>9</v>
      </c>
      <c r="J54">
        <v>2012</v>
      </c>
      <c r="K54">
        <v>3</v>
      </c>
      <c r="L54">
        <v>47</v>
      </c>
      <c r="M54" t="s">
        <v>19</v>
      </c>
      <c r="N54">
        <f>INDEX(theme!A:A,MATCH(data!M54,theme!B:B,0))</f>
        <v>22</v>
      </c>
      <c r="O54" t="s">
        <v>20</v>
      </c>
      <c r="P54">
        <f>INDEX(theme!A:A,MATCH(data!O54,theme!B:B,0))</f>
        <v>12</v>
      </c>
      <c r="Q54" s="1">
        <v>1900000</v>
      </c>
      <c r="R54" t="s">
        <v>251</v>
      </c>
    </row>
    <row r="55" spans="1:18" x14ac:dyDescent="0.25">
      <c r="A55" t="s">
        <v>252</v>
      </c>
      <c r="B55" t="s">
        <v>253</v>
      </c>
      <c r="C55" t="s">
        <v>15</v>
      </c>
      <c r="D55" t="s">
        <v>59</v>
      </c>
      <c r="E55">
        <f>INDEX(character!A:A,MATCH('original data'!D55,character!B:B,0))</f>
        <v>12</v>
      </c>
      <c r="F55" t="s">
        <v>17</v>
      </c>
      <c r="G55">
        <f>INDEX(character!A:A,MATCH(data!F55,character!B:B,0))</f>
        <v>1</v>
      </c>
      <c r="H55" t="s">
        <v>119</v>
      </c>
      <c r="I55">
        <f>INDEX(producer!A:A,MATCH('original data'!F55,producer!B:B,0))</f>
        <v>28</v>
      </c>
      <c r="J55">
        <v>2015</v>
      </c>
      <c r="K55">
        <v>4</v>
      </c>
      <c r="L55">
        <v>10</v>
      </c>
      <c r="M55" t="s">
        <v>254</v>
      </c>
      <c r="N55">
        <f>INDEX(theme!A:A,MATCH(data!M55,theme!B:B,0))</f>
        <v>37</v>
      </c>
      <c r="O55" t="s">
        <v>20</v>
      </c>
      <c r="P55">
        <f>INDEX(theme!A:A,MATCH(data!O55,theme!B:B,0))</f>
        <v>12</v>
      </c>
      <c r="Q55" s="1">
        <v>107000000</v>
      </c>
      <c r="R55" t="s">
        <v>255</v>
      </c>
    </row>
    <row r="56" spans="1:18" x14ac:dyDescent="0.25">
      <c r="A56" t="s">
        <v>256</v>
      </c>
      <c r="B56" t="s">
        <v>17</v>
      </c>
      <c r="C56" t="s">
        <v>15</v>
      </c>
      <c r="D56" t="s">
        <v>257</v>
      </c>
      <c r="E56">
        <f>INDEX(character!A:A,MATCH('original data'!D56,character!B:B,0))</f>
        <v>29</v>
      </c>
      <c r="F56" t="s">
        <v>17</v>
      </c>
      <c r="G56">
        <f>INDEX(character!A:A,MATCH(data!F56,character!B:B,0))</f>
        <v>1</v>
      </c>
      <c r="H56" t="s">
        <v>85</v>
      </c>
      <c r="I56">
        <f>INDEX(producer!A:A,MATCH('original data'!F56,producer!B:B,0))</f>
        <v>37</v>
      </c>
      <c r="J56">
        <v>2023</v>
      </c>
      <c r="K56">
        <v>4</v>
      </c>
      <c r="L56">
        <v>10</v>
      </c>
      <c r="M56" t="s">
        <v>26</v>
      </c>
      <c r="N56">
        <f>INDEX(theme!A:A,MATCH(data!M56,theme!B:B,0))</f>
        <v>35</v>
      </c>
      <c r="O56" t="s">
        <v>86</v>
      </c>
      <c r="P56" t="e">
        <f>INDEX(theme!A:A,MATCH(data!O56,theme!B:B,0))</f>
        <v>#N/A</v>
      </c>
      <c r="Q56" s="1">
        <v>2000000</v>
      </c>
      <c r="R56" t="s">
        <v>258</v>
      </c>
    </row>
    <row r="57" spans="1:18" x14ac:dyDescent="0.25">
      <c r="A57" t="s">
        <v>259</v>
      </c>
      <c r="B57" t="s">
        <v>260</v>
      </c>
      <c r="C57" t="s">
        <v>15</v>
      </c>
      <c r="D57" t="s">
        <v>261</v>
      </c>
      <c r="E57">
        <f>INDEX(character!A:A,MATCH('original data'!D57,character!B:B,0))</f>
        <v>22</v>
      </c>
      <c r="F57" t="s">
        <v>17</v>
      </c>
      <c r="G57">
        <f>INDEX(character!A:A,MATCH(data!F57,character!B:B,0))</f>
        <v>1</v>
      </c>
      <c r="H57" t="s">
        <v>157</v>
      </c>
      <c r="I57">
        <f>INDEX(producer!A:A,MATCH('original data'!F57,producer!B:B,0))</f>
        <v>53</v>
      </c>
      <c r="J57">
        <v>2009</v>
      </c>
      <c r="K57">
        <v>4</v>
      </c>
      <c r="L57">
        <v>1</v>
      </c>
      <c r="M57" t="s">
        <v>20</v>
      </c>
      <c r="N57">
        <f>INDEX(theme!A:A,MATCH(data!M57,theme!B:B,0))</f>
        <v>12</v>
      </c>
      <c r="O57" t="s">
        <v>262</v>
      </c>
      <c r="P57" t="e">
        <f>INDEX(theme!A:A,MATCH(data!O57,theme!B:B,0))</f>
        <v>#N/A</v>
      </c>
      <c r="Q57" s="1">
        <v>34000000</v>
      </c>
      <c r="R57" t="s">
        <v>263</v>
      </c>
    </row>
    <row r="58" spans="1:18" x14ac:dyDescent="0.25">
      <c r="A58" t="s">
        <v>264</v>
      </c>
      <c r="B58" t="s">
        <v>17</v>
      </c>
      <c r="C58" t="s">
        <v>15</v>
      </c>
      <c r="D58" t="s">
        <v>59</v>
      </c>
      <c r="E58">
        <f>INDEX(character!A:A,MATCH('original data'!D58,character!B:B,0))</f>
        <v>12</v>
      </c>
      <c r="F58" t="s">
        <v>17</v>
      </c>
      <c r="G58">
        <f>INDEX(character!A:A,MATCH(data!F58,character!B:B,0))</f>
        <v>1</v>
      </c>
      <c r="H58" t="s">
        <v>105</v>
      </c>
      <c r="I58">
        <f>INDEX(producer!A:A,MATCH('original data'!F58,producer!B:B,0))</f>
        <v>55</v>
      </c>
      <c r="J58">
        <v>2023</v>
      </c>
      <c r="K58">
        <v>3</v>
      </c>
      <c r="L58">
        <v>37</v>
      </c>
      <c r="M58" t="s">
        <v>20</v>
      </c>
      <c r="N58">
        <f>INDEX(theme!A:A,MATCH(data!M58,theme!B:B,0))</f>
        <v>12</v>
      </c>
      <c r="O58" t="s">
        <v>265</v>
      </c>
      <c r="P58" t="e">
        <f>INDEX(theme!A:A,MATCH(data!O58,theme!B:B,0))</f>
        <v>#N/A</v>
      </c>
      <c r="Q58" s="1">
        <v>24000000</v>
      </c>
      <c r="R58" t="s">
        <v>266</v>
      </c>
    </row>
    <row r="59" spans="1:18" x14ac:dyDescent="0.25">
      <c r="A59" t="s">
        <v>267</v>
      </c>
      <c r="B59" t="s">
        <v>17</v>
      </c>
      <c r="C59" t="s">
        <v>15</v>
      </c>
      <c r="D59" t="s">
        <v>23</v>
      </c>
      <c r="E59">
        <f>INDEX(character!A:A,MATCH('original data'!D59,character!B:B,0))</f>
        <v>11</v>
      </c>
      <c r="F59" t="s">
        <v>17</v>
      </c>
      <c r="G59">
        <f>INDEX(character!A:A,MATCH(data!F59,character!B:B,0))</f>
        <v>1</v>
      </c>
      <c r="H59" t="s">
        <v>268</v>
      </c>
      <c r="I59">
        <f>INDEX(producer!A:A,MATCH('original data'!F59,producer!B:B,0))</f>
        <v>29</v>
      </c>
      <c r="J59">
        <v>2018</v>
      </c>
      <c r="K59">
        <v>3</v>
      </c>
      <c r="L59">
        <v>45</v>
      </c>
      <c r="M59" t="s">
        <v>191</v>
      </c>
      <c r="N59">
        <f>INDEX(theme!A:A,MATCH(data!M59,theme!B:B,0))</f>
        <v>39</v>
      </c>
      <c r="O59" t="s">
        <v>17</v>
      </c>
      <c r="P59">
        <f>INDEX(theme!A:A,MATCH(data!O59,theme!B:B,0))</f>
        <v>1</v>
      </c>
      <c r="Q59" s="1">
        <v>15000000</v>
      </c>
      <c r="R59" t="s">
        <v>269</v>
      </c>
    </row>
    <row r="60" spans="1:18" x14ac:dyDescent="0.25">
      <c r="A60" t="s">
        <v>270</v>
      </c>
      <c r="B60" t="s">
        <v>271</v>
      </c>
      <c r="C60" t="s">
        <v>40</v>
      </c>
      <c r="D60" t="s">
        <v>41</v>
      </c>
      <c r="E60">
        <f>INDEX(character!A:A,MATCH('original data'!D60,character!B:B,0))</f>
        <v>19</v>
      </c>
      <c r="F60" t="s">
        <v>17</v>
      </c>
      <c r="G60">
        <f>INDEX(character!A:A,MATCH(data!F60,character!B:B,0))</f>
        <v>1</v>
      </c>
      <c r="H60" t="s">
        <v>195</v>
      </c>
      <c r="I60">
        <f>INDEX(producer!A:A,MATCH('original data'!F60,producer!B:B,0))</f>
        <v>18</v>
      </c>
      <c r="J60">
        <v>2024</v>
      </c>
      <c r="K60">
        <v>2</v>
      </c>
      <c r="L60">
        <v>0</v>
      </c>
      <c r="M60" t="s">
        <v>81</v>
      </c>
      <c r="N60">
        <f>INDEX(theme!A:A,MATCH(data!M60,theme!B:B,0))</f>
        <v>20</v>
      </c>
      <c r="O60" t="s">
        <v>17</v>
      </c>
      <c r="P60">
        <f>INDEX(theme!A:A,MATCH(data!O60,theme!B:B,0))</f>
        <v>1</v>
      </c>
      <c r="Q60" s="1">
        <v>36000000</v>
      </c>
      <c r="R60" t="s">
        <v>272</v>
      </c>
    </row>
    <row r="61" spans="1:18" x14ac:dyDescent="0.25">
      <c r="A61" t="s">
        <v>273</v>
      </c>
      <c r="B61" t="s">
        <v>274</v>
      </c>
      <c r="C61" t="s">
        <v>15</v>
      </c>
      <c r="D61" t="s">
        <v>48</v>
      </c>
      <c r="E61">
        <f>INDEX(character!A:A,MATCH('original data'!D61,character!B:B,0))</f>
        <v>17</v>
      </c>
      <c r="F61" t="s">
        <v>17</v>
      </c>
      <c r="G61">
        <f>INDEX(character!A:A,MATCH(data!F61,character!B:B,0))</f>
        <v>1</v>
      </c>
      <c r="H61" t="s">
        <v>180</v>
      </c>
      <c r="I61">
        <f>INDEX(producer!A:A,MATCH('original data'!F61,producer!B:B,0))</f>
        <v>25</v>
      </c>
      <c r="J61">
        <v>2010</v>
      </c>
      <c r="K61">
        <v>3</v>
      </c>
      <c r="L61">
        <v>39</v>
      </c>
      <c r="M61" t="s">
        <v>134</v>
      </c>
      <c r="N61">
        <f>INDEX(theme!A:A,MATCH(data!M61,theme!B:B,0))</f>
        <v>24</v>
      </c>
      <c r="O61" t="s">
        <v>17</v>
      </c>
      <c r="P61">
        <f>INDEX(theme!A:A,MATCH(data!O61,theme!B:B,0))</f>
        <v>1</v>
      </c>
      <c r="Q61" s="1">
        <v>13000000</v>
      </c>
      <c r="R61" t="s">
        <v>275</v>
      </c>
    </row>
    <row r="62" spans="1:18" x14ac:dyDescent="0.25">
      <c r="A62" t="s">
        <v>276</v>
      </c>
      <c r="B62" t="s">
        <v>277</v>
      </c>
      <c r="C62" t="s">
        <v>15</v>
      </c>
      <c r="D62" t="s">
        <v>48</v>
      </c>
      <c r="E62">
        <f>INDEX(character!A:A,MATCH('original data'!D62,character!B:B,0))</f>
        <v>17</v>
      </c>
      <c r="F62" t="s">
        <v>17</v>
      </c>
      <c r="G62">
        <f>INDEX(character!A:A,MATCH(data!F62,character!B:B,0))</f>
        <v>1</v>
      </c>
      <c r="H62" t="s">
        <v>278</v>
      </c>
      <c r="I62">
        <f>INDEX(producer!A:A,MATCH('original data'!F62,producer!B:B,0))</f>
        <v>23</v>
      </c>
      <c r="J62">
        <v>2008</v>
      </c>
      <c r="K62">
        <v>5</v>
      </c>
      <c r="L62">
        <v>30</v>
      </c>
      <c r="M62" t="s">
        <v>33</v>
      </c>
      <c r="N62">
        <f>INDEX(theme!A:A,MATCH(data!M62,theme!B:B,0))</f>
        <v>36</v>
      </c>
      <c r="O62" t="s">
        <v>81</v>
      </c>
      <c r="P62">
        <f>INDEX(theme!A:A,MATCH(data!O62,theme!B:B,0))</f>
        <v>20</v>
      </c>
      <c r="Q62" s="1">
        <v>26000000</v>
      </c>
      <c r="R62" t="s">
        <v>279</v>
      </c>
    </row>
    <row r="63" spans="1:18" x14ac:dyDescent="0.25">
      <c r="A63" t="s">
        <v>280</v>
      </c>
      <c r="B63" t="s">
        <v>281</v>
      </c>
      <c r="C63" t="s">
        <v>15</v>
      </c>
      <c r="D63" t="s">
        <v>59</v>
      </c>
      <c r="E63">
        <f>INDEX(character!A:A,MATCH('original data'!D63,character!B:B,0))</f>
        <v>12</v>
      </c>
      <c r="F63" t="s">
        <v>41</v>
      </c>
      <c r="G63">
        <f>INDEX(character!A:A,MATCH(data!F63,character!B:B,0))</f>
        <v>19</v>
      </c>
      <c r="H63" t="s">
        <v>282</v>
      </c>
      <c r="I63">
        <f>INDEX(producer!A:A,MATCH('original data'!F63,producer!B:B,0))</f>
        <v>54</v>
      </c>
      <c r="J63">
        <v>2024</v>
      </c>
      <c r="K63">
        <v>2</v>
      </c>
      <c r="L63">
        <v>36</v>
      </c>
      <c r="M63" t="s">
        <v>153</v>
      </c>
      <c r="N63">
        <f>INDEX(theme!A:A,MATCH(data!M63,theme!B:B,0))</f>
        <v>27</v>
      </c>
      <c r="O63" t="s">
        <v>26</v>
      </c>
      <c r="P63">
        <f>INDEX(theme!A:A,MATCH(data!O63,theme!B:B,0))</f>
        <v>35</v>
      </c>
      <c r="Q63" s="1">
        <v>134000000</v>
      </c>
      <c r="R63" t="s">
        <v>283</v>
      </c>
    </row>
    <row r="64" spans="1:18" x14ac:dyDescent="0.25">
      <c r="A64" t="s">
        <v>284</v>
      </c>
      <c r="B64" t="s">
        <v>285</v>
      </c>
      <c r="C64" t="s">
        <v>15</v>
      </c>
      <c r="D64" t="s">
        <v>59</v>
      </c>
      <c r="E64">
        <f>INDEX(character!A:A,MATCH('original data'!D64,character!B:B,0))</f>
        <v>12</v>
      </c>
      <c r="F64" t="s">
        <v>17</v>
      </c>
      <c r="G64">
        <f>INDEX(character!A:A,MATCH(data!F64,character!B:B,0))</f>
        <v>1</v>
      </c>
      <c r="H64" t="s">
        <v>286</v>
      </c>
      <c r="I64">
        <f>INDEX(producer!A:A,MATCH('original data'!F64,producer!B:B,0))</f>
        <v>5</v>
      </c>
      <c r="J64">
        <v>2016</v>
      </c>
      <c r="K64">
        <v>3</v>
      </c>
      <c r="L64">
        <v>58</v>
      </c>
      <c r="M64" t="s">
        <v>81</v>
      </c>
      <c r="N64">
        <f>INDEX(theme!A:A,MATCH(data!M64,theme!B:B,0))</f>
        <v>20</v>
      </c>
      <c r="O64" t="s">
        <v>17</v>
      </c>
      <c r="P64">
        <f>INDEX(theme!A:A,MATCH(data!O64,theme!B:B,0))</f>
        <v>1</v>
      </c>
      <c r="Q64" s="1">
        <v>68000000</v>
      </c>
      <c r="R64" t="s">
        <v>287</v>
      </c>
    </row>
    <row r="65" spans="1:18" x14ac:dyDescent="0.25">
      <c r="A65" t="s">
        <v>288</v>
      </c>
      <c r="B65" t="s">
        <v>289</v>
      </c>
      <c r="C65" t="s">
        <v>15</v>
      </c>
      <c r="D65" t="s">
        <v>59</v>
      </c>
      <c r="E65">
        <f>INDEX(character!A:A,MATCH('original data'!D65,character!B:B,0))</f>
        <v>12</v>
      </c>
      <c r="F65" t="s">
        <v>17</v>
      </c>
      <c r="G65">
        <f>INDEX(character!A:A,MATCH(data!F65,character!B:B,0))</f>
        <v>1</v>
      </c>
      <c r="H65" t="s">
        <v>290</v>
      </c>
      <c r="I65">
        <f>INDEX(producer!A:A,MATCH('original data'!F65,producer!B:B,0))</f>
        <v>46</v>
      </c>
      <c r="J65">
        <v>2024</v>
      </c>
      <c r="K65">
        <v>3</v>
      </c>
      <c r="L65">
        <v>38</v>
      </c>
      <c r="M65" t="s">
        <v>291</v>
      </c>
      <c r="N65">
        <f>INDEX(theme!A:A,MATCH(data!M65,theme!B:B,0))</f>
        <v>15</v>
      </c>
      <c r="O65" t="s">
        <v>17</v>
      </c>
      <c r="P65">
        <f>INDEX(theme!A:A,MATCH(data!O65,theme!B:B,0))</f>
        <v>1</v>
      </c>
      <c r="Q65" s="1">
        <v>48000000</v>
      </c>
      <c r="R65" t="s">
        <v>292</v>
      </c>
    </row>
    <row r="66" spans="1:18" x14ac:dyDescent="0.25">
      <c r="A66" t="s">
        <v>293</v>
      </c>
      <c r="B66" t="s">
        <v>294</v>
      </c>
      <c r="C66" t="s">
        <v>15</v>
      </c>
      <c r="D66" t="s">
        <v>59</v>
      </c>
      <c r="E66">
        <f>INDEX(character!A:A,MATCH('original data'!D66,character!B:B,0))</f>
        <v>12</v>
      </c>
      <c r="F66" t="s">
        <v>17</v>
      </c>
      <c r="G66">
        <f>INDEX(character!A:A,MATCH(data!F66,character!B:B,0))</f>
        <v>1</v>
      </c>
      <c r="H66" t="s">
        <v>60</v>
      </c>
      <c r="I66">
        <f>INDEX(producer!A:A,MATCH('original data'!F66,producer!B:B,0))</f>
        <v>35</v>
      </c>
      <c r="J66">
        <v>2020</v>
      </c>
      <c r="K66">
        <v>4</v>
      </c>
      <c r="L66">
        <v>19</v>
      </c>
      <c r="M66" t="s">
        <v>295</v>
      </c>
      <c r="N66">
        <f>INDEX(theme!A:A,MATCH(data!M66,theme!B:B,0))</f>
        <v>29</v>
      </c>
      <c r="O66" t="s">
        <v>17</v>
      </c>
      <c r="P66">
        <f>INDEX(theme!A:A,MATCH(data!O66,theme!B:B,0))</f>
        <v>1</v>
      </c>
      <c r="Q66" s="1">
        <v>17000000</v>
      </c>
      <c r="R66" t="s">
        <v>296</v>
      </c>
    </row>
    <row r="67" spans="1:18" x14ac:dyDescent="0.25">
      <c r="A67" t="s">
        <v>297</v>
      </c>
      <c r="B67" t="s">
        <v>298</v>
      </c>
      <c r="C67" t="s">
        <v>40</v>
      </c>
      <c r="D67" t="s">
        <v>41</v>
      </c>
      <c r="E67">
        <f>INDEX(character!A:A,MATCH('original data'!D67,character!B:B,0))</f>
        <v>19</v>
      </c>
      <c r="F67" t="s">
        <v>17</v>
      </c>
      <c r="G67">
        <f>INDEX(character!A:A,MATCH(data!F67,character!B:B,0))</f>
        <v>1</v>
      </c>
      <c r="H67" t="s">
        <v>299</v>
      </c>
      <c r="I67">
        <f>INDEX(producer!A:A,MATCH('original data'!F67,producer!B:B,0))</f>
        <v>32</v>
      </c>
      <c r="J67">
        <v>2010</v>
      </c>
      <c r="K67">
        <v>4</v>
      </c>
      <c r="L67">
        <v>6</v>
      </c>
      <c r="M67" t="s">
        <v>19</v>
      </c>
      <c r="N67">
        <f>INDEX(theme!A:A,MATCH(data!M67,theme!B:B,0))</f>
        <v>22</v>
      </c>
      <c r="O67" t="s">
        <v>20</v>
      </c>
      <c r="P67">
        <f>INDEX(theme!A:A,MATCH(data!O67,theme!B:B,0))</f>
        <v>12</v>
      </c>
      <c r="Q67" s="1">
        <v>9700000</v>
      </c>
      <c r="R67" t="s">
        <v>300</v>
      </c>
    </row>
    <row r="68" spans="1:18" x14ac:dyDescent="0.25">
      <c r="A68" t="s">
        <v>301</v>
      </c>
      <c r="B68" t="s">
        <v>302</v>
      </c>
      <c r="C68" t="s">
        <v>15</v>
      </c>
      <c r="D68" t="s">
        <v>59</v>
      </c>
      <c r="E68">
        <f>INDEX(character!A:A,MATCH('original data'!D68,character!B:B,0))</f>
        <v>12</v>
      </c>
      <c r="F68" t="s">
        <v>17</v>
      </c>
      <c r="G68">
        <f>INDEX(character!A:A,MATCH(data!F68,character!B:B,0))</f>
        <v>1</v>
      </c>
      <c r="H68" t="s">
        <v>177</v>
      </c>
      <c r="I68">
        <f>INDEX(producer!A:A,MATCH('original data'!F68,producer!B:B,0))</f>
        <v>11</v>
      </c>
      <c r="J68">
        <v>2024</v>
      </c>
      <c r="K68">
        <v>2</v>
      </c>
      <c r="L68">
        <v>56</v>
      </c>
      <c r="M68" t="s">
        <v>303</v>
      </c>
      <c r="N68">
        <f>INDEX(theme!A:A,MATCH(data!M68,theme!B:B,0))</f>
        <v>34</v>
      </c>
      <c r="O68" t="s">
        <v>62</v>
      </c>
      <c r="P68">
        <f>INDEX(theme!A:A,MATCH(data!O68,theme!B:B,0))</f>
        <v>32</v>
      </c>
      <c r="Q68" s="1">
        <v>51000000</v>
      </c>
      <c r="R68" t="s">
        <v>304</v>
      </c>
    </row>
    <row r="69" spans="1:18" x14ac:dyDescent="0.25">
      <c r="A69" t="s">
        <v>305</v>
      </c>
      <c r="B69" t="s">
        <v>17</v>
      </c>
      <c r="C69" t="s">
        <v>15</v>
      </c>
      <c r="D69" t="s">
        <v>23</v>
      </c>
      <c r="E69">
        <f>INDEX(character!A:A,MATCH('original data'!D69,character!B:B,0))</f>
        <v>11</v>
      </c>
      <c r="F69" t="s">
        <v>17</v>
      </c>
      <c r="G69">
        <f>INDEX(character!A:A,MATCH(data!F69,character!B:B,0))</f>
        <v>1</v>
      </c>
      <c r="H69" t="s">
        <v>268</v>
      </c>
      <c r="I69">
        <f>INDEX(producer!A:A,MATCH('original data'!F69,producer!B:B,0))</f>
        <v>29</v>
      </c>
      <c r="J69">
        <v>2017</v>
      </c>
      <c r="K69">
        <v>3</v>
      </c>
      <c r="L69">
        <v>37</v>
      </c>
      <c r="M69" t="s">
        <v>191</v>
      </c>
      <c r="N69">
        <f>INDEX(theme!A:A,MATCH(data!M69,theme!B:B,0))</f>
        <v>39</v>
      </c>
      <c r="O69" t="s">
        <v>138</v>
      </c>
      <c r="P69">
        <f>INDEX(theme!A:A,MATCH(data!O69,theme!B:B,0))</f>
        <v>6</v>
      </c>
      <c r="Q69" s="1">
        <v>35000000</v>
      </c>
      <c r="R69" t="s">
        <v>306</v>
      </c>
    </row>
    <row r="70" spans="1:18" x14ac:dyDescent="0.25">
      <c r="A70" t="s">
        <v>307</v>
      </c>
      <c r="B70" t="s">
        <v>308</v>
      </c>
      <c r="C70" t="s">
        <v>15</v>
      </c>
      <c r="D70" t="s">
        <v>59</v>
      </c>
      <c r="E70">
        <f>INDEX(character!A:A,MATCH('original data'!D70,character!B:B,0))</f>
        <v>12</v>
      </c>
      <c r="F70" t="s">
        <v>17</v>
      </c>
      <c r="G70">
        <f>INDEX(character!A:A,MATCH(data!F70,character!B:B,0))</f>
        <v>1</v>
      </c>
      <c r="H70" t="s">
        <v>309</v>
      </c>
      <c r="I70">
        <f>INDEX(producer!A:A,MATCH('original data'!F70,producer!B:B,0))</f>
        <v>62</v>
      </c>
      <c r="J70">
        <v>2015</v>
      </c>
      <c r="K70">
        <v>3</v>
      </c>
      <c r="L70">
        <v>34</v>
      </c>
      <c r="M70" t="s">
        <v>33</v>
      </c>
      <c r="N70">
        <f>INDEX(theme!A:A,MATCH(data!M70,theme!B:B,0))</f>
        <v>36</v>
      </c>
      <c r="O70" t="s">
        <v>17</v>
      </c>
      <c r="P70">
        <f>INDEX(theme!A:A,MATCH(data!O70,theme!B:B,0))</f>
        <v>1</v>
      </c>
      <c r="Q70" s="1">
        <v>13000000</v>
      </c>
      <c r="R70" t="s">
        <v>310</v>
      </c>
    </row>
    <row r="71" spans="1:18" x14ac:dyDescent="0.25">
      <c r="A71" t="s">
        <v>311</v>
      </c>
      <c r="B71" t="s">
        <v>312</v>
      </c>
      <c r="C71" t="s">
        <v>15</v>
      </c>
      <c r="D71" t="s">
        <v>59</v>
      </c>
      <c r="E71">
        <f>INDEX(character!A:A,MATCH('original data'!D71,character!B:B,0))</f>
        <v>12</v>
      </c>
      <c r="F71" t="s">
        <v>17</v>
      </c>
      <c r="G71">
        <f>INDEX(character!A:A,MATCH(data!F71,character!B:B,0))</f>
        <v>1</v>
      </c>
      <c r="H71" t="s">
        <v>313</v>
      </c>
      <c r="I71">
        <f>INDEX(producer!A:A,MATCH('original data'!F71,producer!B:B,0))</f>
        <v>48</v>
      </c>
      <c r="J71">
        <v>2017</v>
      </c>
      <c r="K71">
        <v>3</v>
      </c>
      <c r="L71">
        <v>50</v>
      </c>
      <c r="M71" t="s">
        <v>32</v>
      </c>
      <c r="N71">
        <f>INDEX(theme!A:A,MATCH(data!M71,theme!B:B,0))</f>
        <v>9</v>
      </c>
      <c r="O71" t="s">
        <v>20</v>
      </c>
      <c r="P71">
        <f>INDEX(theme!A:A,MATCH(data!O71,theme!B:B,0))</f>
        <v>12</v>
      </c>
      <c r="Q71" s="1">
        <v>11000000</v>
      </c>
      <c r="R71" t="s">
        <v>314</v>
      </c>
    </row>
    <row r="72" spans="1:18" x14ac:dyDescent="0.25">
      <c r="A72" t="s">
        <v>315</v>
      </c>
      <c r="B72" t="s">
        <v>17</v>
      </c>
      <c r="C72" t="s">
        <v>15</v>
      </c>
      <c r="D72" t="s">
        <v>316</v>
      </c>
      <c r="E72">
        <f>INDEX(character!A:A,MATCH('original data'!D72,character!B:B,0))</f>
        <v>23</v>
      </c>
      <c r="F72" t="s">
        <v>17</v>
      </c>
      <c r="G72">
        <f>INDEX(character!A:A,MATCH(data!F72,character!B:B,0))</f>
        <v>1</v>
      </c>
      <c r="H72" t="s">
        <v>317</v>
      </c>
      <c r="I72">
        <f>INDEX(producer!A:A,MATCH('original data'!F72,producer!B:B,0))</f>
        <v>67</v>
      </c>
      <c r="J72">
        <v>2008</v>
      </c>
      <c r="K72">
        <v>4</v>
      </c>
      <c r="L72">
        <v>0</v>
      </c>
      <c r="M72" t="s">
        <v>318</v>
      </c>
      <c r="N72">
        <f>INDEX(theme!A:A,MATCH(data!M72,theme!B:B,0))</f>
        <v>25</v>
      </c>
      <c r="O72" t="s">
        <v>20</v>
      </c>
      <c r="P72">
        <f>INDEX(theme!A:A,MATCH(data!O72,theme!B:B,0))</f>
        <v>12</v>
      </c>
      <c r="Q72" s="1">
        <v>3800000</v>
      </c>
      <c r="R72" t="s">
        <v>319</v>
      </c>
    </row>
    <row r="73" spans="1:18" x14ac:dyDescent="0.25">
      <c r="A73" t="s">
        <v>320</v>
      </c>
      <c r="B73" t="s">
        <v>321</v>
      </c>
      <c r="C73" t="s">
        <v>40</v>
      </c>
      <c r="D73" t="s">
        <v>41</v>
      </c>
      <c r="E73">
        <f>INDEX(character!A:A,MATCH('original data'!D73,character!B:B,0))</f>
        <v>19</v>
      </c>
      <c r="F73" t="s">
        <v>17</v>
      </c>
      <c r="G73">
        <f>INDEX(character!A:A,MATCH(data!F73,character!B:B,0))</f>
        <v>1</v>
      </c>
      <c r="H73" t="s">
        <v>322</v>
      </c>
      <c r="I73">
        <f>INDEX(producer!A:A,MATCH('original data'!F73,producer!B:B,0))</f>
        <v>65</v>
      </c>
      <c r="J73">
        <v>2023</v>
      </c>
      <c r="K73">
        <v>2</v>
      </c>
      <c r="L73">
        <v>18</v>
      </c>
      <c r="M73" t="s">
        <v>323</v>
      </c>
      <c r="N73">
        <f>INDEX(theme!A:A,MATCH(data!M73,theme!B:B,0))</f>
        <v>14</v>
      </c>
      <c r="O73" t="s">
        <v>166</v>
      </c>
      <c r="P73">
        <f>INDEX(theme!A:A,MATCH(data!O73,theme!B:B,0))</f>
        <v>8</v>
      </c>
      <c r="Q73" s="1">
        <v>70000000</v>
      </c>
      <c r="R73" t="s">
        <v>324</v>
      </c>
    </row>
    <row r="74" spans="1:18" x14ac:dyDescent="0.25">
      <c r="A74" t="s">
        <v>325</v>
      </c>
      <c r="B74" t="s">
        <v>326</v>
      </c>
      <c r="C74" t="s">
        <v>15</v>
      </c>
      <c r="D74" t="s">
        <v>48</v>
      </c>
      <c r="E74">
        <f>INDEX(character!A:A,MATCH('original data'!D74,character!B:B,0))</f>
        <v>17</v>
      </c>
      <c r="F74" t="s">
        <v>47</v>
      </c>
      <c r="G74">
        <f>INDEX(character!A:A,MATCH(data!F74,character!B:B,0))</f>
        <v>16</v>
      </c>
      <c r="H74" t="s">
        <v>327</v>
      </c>
      <c r="I74">
        <f>INDEX(producer!A:A,MATCH('original data'!F74,producer!B:B,0))</f>
        <v>57</v>
      </c>
      <c r="J74">
        <v>2009</v>
      </c>
      <c r="K74">
        <v>7</v>
      </c>
      <c r="L74">
        <v>33</v>
      </c>
      <c r="M74" t="s">
        <v>26</v>
      </c>
      <c r="N74">
        <f>INDEX(theme!A:A,MATCH(data!M74,theme!B:B,0))</f>
        <v>35</v>
      </c>
      <c r="O74" t="s">
        <v>19</v>
      </c>
      <c r="P74">
        <f>INDEX(theme!A:A,MATCH(data!O74,theme!B:B,0))</f>
        <v>22</v>
      </c>
      <c r="Q74" s="1">
        <v>1300000</v>
      </c>
      <c r="R74" t="s">
        <v>328</v>
      </c>
    </row>
    <row r="75" spans="1:18" x14ac:dyDescent="0.25">
      <c r="A75" t="s">
        <v>329</v>
      </c>
      <c r="B75" t="s">
        <v>330</v>
      </c>
      <c r="C75" t="s">
        <v>15</v>
      </c>
      <c r="D75" t="s">
        <v>48</v>
      </c>
      <c r="E75">
        <f>INDEX(character!A:A,MATCH('original data'!D75,character!B:B,0))</f>
        <v>17</v>
      </c>
      <c r="F75" t="s">
        <v>17</v>
      </c>
      <c r="G75">
        <f>INDEX(character!A:A,MATCH(data!F75,character!B:B,0))</f>
        <v>1</v>
      </c>
      <c r="H75" t="s">
        <v>331</v>
      </c>
      <c r="I75">
        <f>INDEX(producer!A:A,MATCH('original data'!F75,producer!B:B,0))</f>
        <v>64</v>
      </c>
      <c r="J75">
        <v>2010</v>
      </c>
      <c r="K75">
        <v>4</v>
      </c>
      <c r="L75">
        <v>56</v>
      </c>
      <c r="M75" t="s">
        <v>76</v>
      </c>
      <c r="N75">
        <f>INDEX(theme!A:A,MATCH(data!M75,theme!B:B,0))</f>
        <v>26</v>
      </c>
      <c r="O75" t="s">
        <v>332</v>
      </c>
      <c r="P75" t="e">
        <f>INDEX(theme!A:A,MATCH(data!O75,theme!B:B,0))</f>
        <v>#N/A</v>
      </c>
      <c r="Q75" s="1">
        <v>101000</v>
      </c>
      <c r="R75" t="s">
        <v>333</v>
      </c>
    </row>
    <row r="76" spans="1:18" x14ac:dyDescent="0.25">
      <c r="A76" t="s">
        <v>334</v>
      </c>
      <c r="B76" t="s">
        <v>335</v>
      </c>
      <c r="C76" t="s">
        <v>15</v>
      </c>
      <c r="D76" t="s">
        <v>336</v>
      </c>
      <c r="E76">
        <f>INDEX(character!A:A,MATCH('original data'!D76,character!B:B,0))</f>
        <v>28</v>
      </c>
      <c r="F76" t="s">
        <v>17</v>
      </c>
      <c r="G76">
        <f>INDEX(character!A:A,MATCH(data!F76,character!B:B,0))</f>
        <v>1</v>
      </c>
      <c r="H76" t="s">
        <v>157</v>
      </c>
      <c r="I76">
        <f>INDEX(producer!A:A,MATCH('original data'!F76,producer!B:B,0))</f>
        <v>53</v>
      </c>
      <c r="J76">
        <v>2010</v>
      </c>
      <c r="K76">
        <v>4</v>
      </c>
      <c r="L76">
        <v>2</v>
      </c>
      <c r="M76" t="s">
        <v>20</v>
      </c>
      <c r="N76">
        <f>INDEX(theme!A:A,MATCH(data!M76,theme!B:B,0))</f>
        <v>12</v>
      </c>
      <c r="O76" t="s">
        <v>17</v>
      </c>
      <c r="P76">
        <f>INDEX(theme!A:A,MATCH(data!O76,theme!B:B,0))</f>
        <v>1</v>
      </c>
      <c r="Q76" s="1">
        <v>407000</v>
      </c>
      <c r="R76" t="s">
        <v>337</v>
      </c>
    </row>
    <row r="77" spans="1:18" x14ac:dyDescent="0.25">
      <c r="A77" t="s">
        <v>338</v>
      </c>
      <c r="B77" t="s">
        <v>339</v>
      </c>
      <c r="C77" t="s">
        <v>15</v>
      </c>
      <c r="D77" t="s">
        <v>340</v>
      </c>
      <c r="E77">
        <f>INDEX(character!A:A,MATCH('original data'!D77,character!B:B,0))</f>
        <v>27</v>
      </c>
      <c r="F77" t="s">
        <v>17</v>
      </c>
      <c r="G77">
        <f>INDEX(character!A:A,MATCH(data!F77,character!B:B,0))</f>
        <v>1</v>
      </c>
      <c r="H77" t="s">
        <v>119</v>
      </c>
      <c r="I77">
        <f>INDEX(producer!A:A,MATCH('original data'!F77,producer!B:B,0))</f>
        <v>28</v>
      </c>
      <c r="J77">
        <v>2012</v>
      </c>
      <c r="K77">
        <v>3</v>
      </c>
      <c r="L77">
        <v>22</v>
      </c>
      <c r="M77" t="s">
        <v>126</v>
      </c>
      <c r="N77">
        <f>INDEX(theme!A:A,MATCH(data!M77,theme!B:B,0))</f>
        <v>4</v>
      </c>
      <c r="O77" t="s">
        <v>341</v>
      </c>
      <c r="P77" t="e">
        <f>INDEX(theme!A:A,MATCH(data!O77,theme!B:B,0))</f>
        <v>#N/A</v>
      </c>
      <c r="Q77" s="1">
        <v>2200000</v>
      </c>
      <c r="R77" t="s">
        <v>342</v>
      </c>
    </row>
    <row r="78" spans="1:18" x14ac:dyDescent="0.25">
      <c r="A78" t="s">
        <v>343</v>
      </c>
      <c r="B78" t="s">
        <v>344</v>
      </c>
      <c r="C78" t="s">
        <v>15</v>
      </c>
      <c r="D78" t="s">
        <v>59</v>
      </c>
      <c r="E78">
        <f>INDEX(character!A:A,MATCH('original data'!D78,character!B:B,0))</f>
        <v>12</v>
      </c>
      <c r="F78" t="s">
        <v>17</v>
      </c>
      <c r="G78">
        <f>INDEX(character!A:A,MATCH(data!F78,character!B:B,0))</f>
        <v>1</v>
      </c>
      <c r="H78" t="s">
        <v>299</v>
      </c>
      <c r="I78">
        <f>INDEX(producer!A:A,MATCH('original data'!F78,producer!B:B,0))</f>
        <v>32</v>
      </c>
      <c r="J78">
        <v>2009</v>
      </c>
      <c r="K78">
        <v>1</v>
      </c>
      <c r="L78">
        <v>45</v>
      </c>
      <c r="M78" t="s">
        <v>345</v>
      </c>
      <c r="N78">
        <f>INDEX(theme!A:A,MATCH(data!M78,theme!B:B,0))</f>
        <v>38</v>
      </c>
      <c r="O78" t="s">
        <v>17</v>
      </c>
      <c r="P78">
        <f>INDEX(theme!A:A,MATCH(data!O78,theme!B:B,0))</f>
        <v>1</v>
      </c>
      <c r="Q78" s="1">
        <v>10000000</v>
      </c>
      <c r="R78" t="s">
        <v>346</v>
      </c>
    </row>
    <row r="79" spans="1:18" x14ac:dyDescent="0.25">
      <c r="A79" t="s">
        <v>347</v>
      </c>
      <c r="B79" t="s">
        <v>348</v>
      </c>
      <c r="C79" t="s">
        <v>15</v>
      </c>
      <c r="D79" t="s">
        <v>47</v>
      </c>
      <c r="E79">
        <f>INDEX(character!A:A,MATCH('original data'!D79,character!B:B,0))</f>
        <v>16</v>
      </c>
      <c r="F79" t="s">
        <v>17</v>
      </c>
      <c r="G79">
        <f>INDEX(character!A:A,MATCH(data!F79,character!B:B,0))</f>
        <v>1</v>
      </c>
      <c r="H79" t="s">
        <v>349</v>
      </c>
      <c r="I79">
        <f>INDEX(producer!A:A,MATCH('original data'!F79,producer!B:B,0))</f>
        <v>1</v>
      </c>
      <c r="J79">
        <v>2021</v>
      </c>
      <c r="K79">
        <v>4</v>
      </c>
      <c r="L79">
        <v>45</v>
      </c>
      <c r="M79" t="s">
        <v>20</v>
      </c>
      <c r="N79">
        <f>INDEX(theme!A:A,MATCH(data!M79,theme!B:B,0))</f>
        <v>12</v>
      </c>
      <c r="O79" t="s">
        <v>17</v>
      </c>
      <c r="P79">
        <f>INDEX(theme!A:A,MATCH(data!O79,theme!B:B,0))</f>
        <v>1</v>
      </c>
      <c r="Q79" s="1">
        <v>2700000</v>
      </c>
      <c r="R79" t="s">
        <v>350</v>
      </c>
    </row>
    <row r="80" spans="1:18" x14ac:dyDescent="0.25">
      <c r="A80" t="s">
        <v>351</v>
      </c>
      <c r="B80" t="s">
        <v>352</v>
      </c>
      <c r="C80" t="s">
        <v>15</v>
      </c>
      <c r="D80" t="s">
        <v>59</v>
      </c>
      <c r="E80">
        <f>INDEX(character!A:A,MATCH('original data'!D80,character!B:B,0))</f>
        <v>12</v>
      </c>
      <c r="F80" t="s">
        <v>17</v>
      </c>
      <c r="G80">
        <f>INDEX(character!A:A,MATCH(data!F80,character!B:B,0))</f>
        <v>1</v>
      </c>
      <c r="H80" t="s">
        <v>177</v>
      </c>
      <c r="I80">
        <f>INDEX(producer!A:A,MATCH('original data'!F80,producer!B:B,0))</f>
        <v>11</v>
      </c>
      <c r="J80">
        <v>2023</v>
      </c>
      <c r="K80">
        <v>2</v>
      </c>
      <c r="L80">
        <v>42</v>
      </c>
      <c r="M80" t="s">
        <v>106</v>
      </c>
      <c r="N80">
        <f>INDEX(theme!A:A,MATCH(data!M80,theme!B:B,0))</f>
        <v>32</v>
      </c>
      <c r="O80" t="s">
        <v>17</v>
      </c>
      <c r="P80">
        <f>INDEX(theme!A:A,MATCH(data!O80,theme!B:B,0))</f>
        <v>1</v>
      </c>
      <c r="Q80" s="1">
        <v>89000000</v>
      </c>
      <c r="R80" t="s">
        <v>353</v>
      </c>
    </row>
    <row r="81" spans="1:18" x14ac:dyDescent="0.25">
      <c r="A81" t="s">
        <v>354</v>
      </c>
      <c r="B81" t="s">
        <v>355</v>
      </c>
      <c r="C81" t="s">
        <v>15</v>
      </c>
      <c r="D81" t="s">
        <v>48</v>
      </c>
      <c r="E81">
        <f>INDEX(character!A:A,MATCH('original data'!D81,character!B:B,0))</f>
        <v>17</v>
      </c>
      <c r="F81" t="s">
        <v>47</v>
      </c>
      <c r="G81">
        <f>INDEX(character!A:A,MATCH(data!F81,character!B:B,0))</f>
        <v>16</v>
      </c>
      <c r="H81" t="s">
        <v>356</v>
      </c>
      <c r="I81">
        <f>INDEX(producer!A:A,MATCH('original data'!F81,producer!B:B,0))</f>
        <v>41</v>
      </c>
      <c r="J81">
        <v>2008</v>
      </c>
      <c r="K81">
        <v>4</v>
      </c>
      <c r="L81">
        <v>57</v>
      </c>
      <c r="M81" t="s">
        <v>67</v>
      </c>
      <c r="N81">
        <f>INDEX(theme!A:A,MATCH(data!M81,theme!B:B,0))</f>
        <v>17</v>
      </c>
      <c r="O81" t="s">
        <v>26</v>
      </c>
      <c r="P81">
        <f>INDEX(theme!A:A,MATCH(data!O81,theme!B:B,0))</f>
        <v>35</v>
      </c>
      <c r="Q81" s="1">
        <v>4000000</v>
      </c>
      <c r="R81" t="s">
        <v>357</v>
      </c>
    </row>
    <row r="82" spans="1:18" x14ac:dyDescent="0.25">
      <c r="A82" t="s">
        <v>358</v>
      </c>
      <c r="B82" t="s">
        <v>359</v>
      </c>
      <c r="C82" t="s">
        <v>15</v>
      </c>
      <c r="D82" t="s">
        <v>48</v>
      </c>
      <c r="E82">
        <f>INDEX(character!A:A,MATCH('original data'!D82,character!B:B,0))</f>
        <v>17</v>
      </c>
      <c r="F82" t="s">
        <v>23</v>
      </c>
      <c r="G82">
        <f>INDEX(character!A:A,MATCH(data!F82,character!B:B,0))</f>
        <v>11</v>
      </c>
      <c r="H82" t="s">
        <v>360</v>
      </c>
      <c r="I82">
        <f>INDEX(producer!A:A,MATCH('original data'!F82,producer!B:B,0))</f>
        <v>27</v>
      </c>
      <c r="J82">
        <v>2013</v>
      </c>
      <c r="K82">
        <v>3</v>
      </c>
      <c r="L82">
        <v>38</v>
      </c>
      <c r="M82" t="s">
        <v>112</v>
      </c>
      <c r="N82">
        <f>INDEX(theme!A:A,MATCH(data!M82,theme!B:B,0))</f>
        <v>16</v>
      </c>
      <c r="O82" t="s">
        <v>26</v>
      </c>
      <c r="P82">
        <f>INDEX(theme!A:A,MATCH(data!O82,theme!B:B,0))</f>
        <v>35</v>
      </c>
      <c r="Q82" s="1">
        <v>6600000</v>
      </c>
      <c r="R82" t="s">
        <v>361</v>
      </c>
    </row>
    <row r="83" spans="1:18" x14ac:dyDescent="0.25">
      <c r="A83" t="s">
        <v>362</v>
      </c>
      <c r="B83" t="s">
        <v>363</v>
      </c>
      <c r="C83" t="s">
        <v>15</v>
      </c>
      <c r="D83" t="s">
        <v>47</v>
      </c>
      <c r="E83">
        <f>INDEX(character!A:A,MATCH('original data'!D83,character!B:B,0))</f>
        <v>16</v>
      </c>
      <c r="F83" t="s">
        <v>48</v>
      </c>
      <c r="G83">
        <f>INDEX(character!A:A,MATCH(data!F83,character!B:B,0))</f>
        <v>17</v>
      </c>
      <c r="H83" t="s">
        <v>364</v>
      </c>
      <c r="I83">
        <f>INDEX(producer!A:A,MATCH('original data'!F83,producer!B:B,0))</f>
        <v>24</v>
      </c>
      <c r="J83">
        <v>2011</v>
      </c>
      <c r="K83">
        <v>5</v>
      </c>
      <c r="L83">
        <v>11</v>
      </c>
      <c r="M83" t="s">
        <v>26</v>
      </c>
      <c r="N83">
        <f>INDEX(theme!A:A,MATCH(data!M83,theme!B:B,0))</f>
        <v>35</v>
      </c>
      <c r="O83" t="s">
        <v>17</v>
      </c>
      <c r="P83">
        <f>INDEX(theme!A:A,MATCH(data!O83,theme!B:B,0))</f>
        <v>1</v>
      </c>
      <c r="Q83" s="1">
        <v>9800000</v>
      </c>
      <c r="R83" t="s">
        <v>365</v>
      </c>
    </row>
    <row r="84" spans="1:18" x14ac:dyDescent="0.25">
      <c r="A84" t="s">
        <v>366</v>
      </c>
      <c r="B84" t="s">
        <v>17</v>
      </c>
      <c r="C84" t="s">
        <v>15</v>
      </c>
      <c r="D84" t="s">
        <v>367</v>
      </c>
      <c r="E84">
        <f>INDEX(character!A:A,MATCH('original data'!D84,character!B:B,0))</f>
        <v>7</v>
      </c>
      <c r="F84" t="s">
        <v>17</v>
      </c>
      <c r="G84">
        <f>INDEX(character!A:A,MATCH(data!F84,character!B:B,0))</f>
        <v>1</v>
      </c>
      <c r="H84" t="s">
        <v>53</v>
      </c>
      <c r="I84">
        <f>INDEX(producer!A:A,MATCH('original data'!F84,producer!B:B,0))</f>
        <v>15</v>
      </c>
      <c r="J84">
        <v>2016</v>
      </c>
      <c r="K84">
        <v>5</v>
      </c>
      <c r="L84">
        <v>5</v>
      </c>
      <c r="M84" t="s">
        <v>26</v>
      </c>
      <c r="N84">
        <f>INDEX(theme!A:A,MATCH(data!M84,theme!B:B,0))</f>
        <v>35</v>
      </c>
      <c r="O84" t="s">
        <v>54</v>
      </c>
      <c r="P84">
        <f>INDEX(theme!A:A,MATCH(data!O84,theme!B:B,0))</f>
        <v>2</v>
      </c>
      <c r="Q84" s="1">
        <v>5300000</v>
      </c>
      <c r="R84" t="s">
        <v>368</v>
      </c>
    </row>
    <row r="85" spans="1:18" x14ac:dyDescent="0.25">
      <c r="A85" t="s">
        <v>369</v>
      </c>
      <c r="B85" t="s">
        <v>370</v>
      </c>
      <c r="C85" t="s">
        <v>15</v>
      </c>
      <c r="D85" t="s">
        <v>48</v>
      </c>
      <c r="E85">
        <f>INDEX(character!A:A,MATCH('original data'!D85,character!B:B,0))</f>
        <v>17</v>
      </c>
      <c r="F85" t="s">
        <v>59</v>
      </c>
      <c r="G85">
        <f>INDEX(character!A:A,MATCH(data!F85,character!B:B,0))</f>
        <v>12</v>
      </c>
      <c r="H85" t="s">
        <v>371</v>
      </c>
      <c r="I85">
        <f>INDEX(producer!A:A,MATCH('original data'!F85,producer!B:B,0))</f>
        <v>39</v>
      </c>
      <c r="J85">
        <v>2019</v>
      </c>
      <c r="K85">
        <v>3</v>
      </c>
      <c r="L85">
        <v>48</v>
      </c>
      <c r="M85" t="s">
        <v>372</v>
      </c>
      <c r="N85">
        <f>INDEX(theme!A:A,MATCH(data!M85,theme!B:B,0))</f>
        <v>33</v>
      </c>
      <c r="O85" t="s">
        <v>17</v>
      </c>
      <c r="P85">
        <f>INDEX(theme!A:A,MATCH(data!O85,theme!B:B,0))</f>
        <v>1</v>
      </c>
      <c r="Q85" s="1">
        <v>12000000</v>
      </c>
      <c r="R85" t="s">
        <v>373</v>
      </c>
    </row>
    <row r="86" spans="1:18" x14ac:dyDescent="0.25">
      <c r="A86" t="s">
        <v>374</v>
      </c>
      <c r="B86" t="s">
        <v>375</v>
      </c>
      <c r="C86" t="s">
        <v>15</v>
      </c>
      <c r="D86" t="s">
        <v>47</v>
      </c>
      <c r="E86">
        <f>INDEX(character!A:A,MATCH('original data'!D86,character!B:B,0))</f>
        <v>16</v>
      </c>
      <c r="F86" t="s">
        <v>48</v>
      </c>
      <c r="G86">
        <f>INDEX(character!A:A,MATCH(data!F86,character!B:B,0))</f>
        <v>17</v>
      </c>
      <c r="H86" t="s">
        <v>376</v>
      </c>
      <c r="I86">
        <f>INDEX(producer!A:A,MATCH('original data'!F86,producer!B:B,0))</f>
        <v>4</v>
      </c>
      <c r="J86">
        <v>2008</v>
      </c>
      <c r="K86">
        <v>5</v>
      </c>
      <c r="L86">
        <v>14</v>
      </c>
      <c r="M86" t="s">
        <v>166</v>
      </c>
      <c r="N86">
        <f>INDEX(theme!A:A,MATCH(data!M86,theme!B:B,0))</f>
        <v>8</v>
      </c>
      <c r="O86" t="s">
        <v>26</v>
      </c>
      <c r="P86">
        <f>INDEX(theme!A:A,MATCH(data!O86,theme!B:B,0))</f>
        <v>35</v>
      </c>
      <c r="Q86" s="1">
        <v>2500000</v>
      </c>
      <c r="R86" t="s">
        <v>377</v>
      </c>
    </row>
    <row r="87" spans="1:18" x14ac:dyDescent="0.25">
      <c r="A87" t="s">
        <v>378</v>
      </c>
      <c r="B87" t="s">
        <v>379</v>
      </c>
      <c r="C87" t="s">
        <v>15</v>
      </c>
      <c r="D87" t="s">
        <v>59</v>
      </c>
      <c r="E87">
        <f>INDEX(character!A:A,MATCH('original data'!D87,character!B:B,0))</f>
        <v>12</v>
      </c>
      <c r="F87" t="s">
        <v>17</v>
      </c>
      <c r="G87">
        <f>INDEX(character!A:A,MATCH(data!F87,character!B:B,0))</f>
        <v>1</v>
      </c>
      <c r="H87" t="s">
        <v>60</v>
      </c>
      <c r="I87">
        <f>INDEX(producer!A:A,MATCH('original data'!F87,producer!B:B,0))</f>
        <v>35</v>
      </c>
      <c r="J87">
        <v>2019</v>
      </c>
      <c r="K87">
        <v>4</v>
      </c>
      <c r="L87">
        <v>38</v>
      </c>
      <c r="M87" t="s">
        <v>54</v>
      </c>
      <c r="N87">
        <f>INDEX(theme!A:A,MATCH(data!M87,theme!B:B,0))</f>
        <v>2</v>
      </c>
      <c r="O87" t="s">
        <v>380</v>
      </c>
      <c r="P87" t="e">
        <f>INDEX(theme!A:A,MATCH(data!O87,theme!B:B,0))</f>
        <v>#N/A</v>
      </c>
      <c r="Q87" s="1">
        <v>24000000</v>
      </c>
      <c r="R87" t="s">
        <v>381</v>
      </c>
    </row>
    <row r="88" spans="1:18" x14ac:dyDescent="0.25">
      <c r="A88" t="s">
        <v>382</v>
      </c>
      <c r="B88" t="s">
        <v>17</v>
      </c>
      <c r="C88" t="s">
        <v>15</v>
      </c>
      <c r="D88" t="s">
        <v>47</v>
      </c>
      <c r="E88">
        <f>INDEX(character!A:A,MATCH('original data'!D88,character!B:B,0))</f>
        <v>16</v>
      </c>
      <c r="F88" t="s">
        <v>17</v>
      </c>
      <c r="G88">
        <f>INDEX(character!A:A,MATCH(data!F88,character!B:B,0))</f>
        <v>1</v>
      </c>
      <c r="H88" t="s">
        <v>49</v>
      </c>
      <c r="I88">
        <f>INDEX(producer!A:A,MATCH('original data'!F88,producer!B:B,0))</f>
        <v>20</v>
      </c>
      <c r="J88">
        <v>2012</v>
      </c>
      <c r="K88">
        <v>5</v>
      </c>
      <c r="L88">
        <v>20</v>
      </c>
      <c r="M88" t="s">
        <v>19</v>
      </c>
      <c r="N88">
        <f>INDEX(theme!A:A,MATCH(data!M88,theme!B:B,0))</f>
        <v>22</v>
      </c>
      <c r="O88" t="s">
        <v>17</v>
      </c>
      <c r="P88">
        <f>INDEX(theme!A:A,MATCH(data!O88,theme!B:B,0))</f>
        <v>1</v>
      </c>
      <c r="Q88" s="1">
        <v>561000</v>
      </c>
      <c r="R88" t="s">
        <v>383</v>
      </c>
    </row>
    <row r="89" spans="1:18" x14ac:dyDescent="0.25">
      <c r="A89" t="s">
        <v>384</v>
      </c>
      <c r="B89" t="s">
        <v>385</v>
      </c>
      <c r="C89" t="s">
        <v>40</v>
      </c>
      <c r="D89" t="s">
        <v>386</v>
      </c>
      <c r="E89">
        <f>INDEX(character!A:A,MATCH('original data'!D89,character!B:B,0))</f>
        <v>2</v>
      </c>
      <c r="F89" t="s">
        <v>59</v>
      </c>
      <c r="G89">
        <f>INDEX(character!A:A,MATCH(data!F89,character!B:B,0))</f>
        <v>12</v>
      </c>
      <c r="H89" t="s">
        <v>387</v>
      </c>
      <c r="I89">
        <f>INDEX(producer!A:A,MATCH('original data'!F89,producer!B:B,0))</f>
        <v>47</v>
      </c>
      <c r="J89">
        <v>2010</v>
      </c>
      <c r="K89">
        <v>2</v>
      </c>
      <c r="L89">
        <v>41</v>
      </c>
      <c r="M89" t="s">
        <v>43</v>
      </c>
      <c r="N89">
        <f>INDEX(theme!A:A,MATCH(data!M89,theme!B:B,0))</f>
        <v>12</v>
      </c>
      <c r="O89" t="s">
        <v>17</v>
      </c>
      <c r="P89">
        <f>INDEX(theme!A:A,MATCH(data!O89,theme!B:B,0))</f>
        <v>1</v>
      </c>
      <c r="Q89" s="1">
        <v>8100000</v>
      </c>
      <c r="R89" t="s">
        <v>388</v>
      </c>
    </row>
    <row r="90" spans="1:18" x14ac:dyDescent="0.25">
      <c r="A90" t="s">
        <v>389</v>
      </c>
      <c r="B90" t="s">
        <v>17</v>
      </c>
      <c r="C90" t="s">
        <v>15</v>
      </c>
      <c r="D90" t="s">
        <v>52</v>
      </c>
      <c r="E90">
        <f>INDEX(character!A:A,MATCH('original data'!D90,character!B:B,0))</f>
        <v>24</v>
      </c>
      <c r="F90" t="s">
        <v>17</v>
      </c>
      <c r="G90">
        <f>INDEX(character!A:A,MATCH(data!F90,character!B:B,0))</f>
        <v>1</v>
      </c>
      <c r="H90" t="s">
        <v>390</v>
      </c>
      <c r="I90">
        <f>INDEX(producer!A:A,MATCH('original data'!F90,producer!B:B,0))</f>
        <v>40</v>
      </c>
      <c r="J90">
        <v>2013</v>
      </c>
      <c r="K90">
        <v>3</v>
      </c>
      <c r="L90">
        <v>38</v>
      </c>
      <c r="M90" t="s">
        <v>391</v>
      </c>
      <c r="N90">
        <f>INDEX(theme!A:A,MATCH(data!M90,theme!B:B,0))</f>
        <v>11</v>
      </c>
      <c r="O90" t="s">
        <v>17</v>
      </c>
      <c r="P90">
        <f>INDEX(theme!A:A,MATCH(data!O90,theme!B:B,0))</f>
        <v>1</v>
      </c>
      <c r="Q90" s="1">
        <v>4000000</v>
      </c>
      <c r="R90" t="s">
        <v>392</v>
      </c>
    </row>
    <row r="91" spans="1:18" x14ac:dyDescent="0.25">
      <c r="A91" t="s">
        <v>393</v>
      </c>
      <c r="B91" t="s">
        <v>394</v>
      </c>
      <c r="C91" t="s">
        <v>15</v>
      </c>
      <c r="D91" t="s">
        <v>47</v>
      </c>
      <c r="E91">
        <f>INDEX(character!A:A,MATCH('original data'!D91,character!B:B,0))</f>
        <v>16</v>
      </c>
      <c r="F91" t="s">
        <v>17</v>
      </c>
      <c r="G91">
        <f>INDEX(character!A:A,MATCH(data!F91,character!B:B,0))</f>
        <v>1</v>
      </c>
      <c r="H91" t="s">
        <v>144</v>
      </c>
      <c r="I91">
        <f>INDEX(producer!A:A,MATCH('original data'!F91,producer!B:B,0))</f>
        <v>3</v>
      </c>
      <c r="J91">
        <v>2020</v>
      </c>
      <c r="K91">
        <v>2</v>
      </c>
      <c r="L91">
        <v>44</v>
      </c>
      <c r="M91" t="s">
        <v>81</v>
      </c>
      <c r="N91">
        <f>INDEX(theme!A:A,MATCH(data!M91,theme!B:B,0))</f>
        <v>20</v>
      </c>
      <c r="O91" t="s">
        <v>17</v>
      </c>
      <c r="P91">
        <f>INDEX(theme!A:A,MATCH(data!O91,theme!B:B,0))</f>
        <v>1</v>
      </c>
      <c r="Q91" s="1">
        <v>56000000</v>
      </c>
      <c r="R91" t="s">
        <v>395</v>
      </c>
    </row>
    <row r="92" spans="1:18" x14ac:dyDescent="0.25">
      <c r="A92" t="s">
        <v>396</v>
      </c>
      <c r="B92" t="s">
        <v>397</v>
      </c>
      <c r="C92" t="s">
        <v>40</v>
      </c>
      <c r="D92" t="s">
        <v>41</v>
      </c>
      <c r="E92">
        <f>INDEX(character!A:A,MATCH('original data'!D92,character!B:B,0))</f>
        <v>19</v>
      </c>
      <c r="F92" t="s">
        <v>17</v>
      </c>
      <c r="G92">
        <f>INDEX(character!A:A,MATCH(data!F92,character!B:B,0))</f>
        <v>1</v>
      </c>
      <c r="H92" t="s">
        <v>398</v>
      </c>
      <c r="I92">
        <f>INDEX(producer!A:A,MATCH('original data'!F92,producer!B:B,0))</f>
        <v>19</v>
      </c>
      <c r="J92">
        <v>2024</v>
      </c>
      <c r="K92">
        <v>2</v>
      </c>
      <c r="L92">
        <v>22</v>
      </c>
      <c r="M92" t="s">
        <v>33</v>
      </c>
      <c r="N92">
        <f>INDEX(theme!A:A,MATCH(data!M92,theme!B:B,0))</f>
        <v>36</v>
      </c>
      <c r="O92" t="s">
        <v>20</v>
      </c>
      <c r="P92">
        <f>INDEX(theme!A:A,MATCH(data!O92,theme!B:B,0))</f>
        <v>12</v>
      </c>
      <c r="Q92" s="1">
        <v>63000000</v>
      </c>
      <c r="R92" t="s">
        <v>399</v>
      </c>
    </row>
    <row r="93" spans="1:18" x14ac:dyDescent="0.25">
      <c r="A93" t="s">
        <v>400</v>
      </c>
      <c r="B93" t="s">
        <v>401</v>
      </c>
      <c r="C93" t="s">
        <v>15</v>
      </c>
      <c r="D93" t="s">
        <v>59</v>
      </c>
      <c r="E93">
        <f>INDEX(character!A:A,MATCH('original data'!D93,character!B:B,0))</f>
        <v>12</v>
      </c>
      <c r="F93" t="s">
        <v>17</v>
      </c>
      <c r="G93">
        <f>INDEX(character!A:A,MATCH(data!F93,character!B:B,0))</f>
        <v>1</v>
      </c>
      <c r="H93" t="s">
        <v>402</v>
      </c>
      <c r="I93">
        <f>INDEX(producer!A:A,MATCH('original data'!F93,producer!B:B,0))</f>
        <v>52</v>
      </c>
      <c r="J93">
        <v>2008</v>
      </c>
      <c r="K93">
        <v>4</v>
      </c>
      <c r="L93">
        <v>13</v>
      </c>
      <c r="M93" t="s">
        <v>19</v>
      </c>
      <c r="N93">
        <f>INDEX(theme!A:A,MATCH(data!M93,theme!B:B,0))</f>
        <v>22</v>
      </c>
      <c r="O93" t="s">
        <v>26</v>
      </c>
      <c r="P93">
        <f>INDEX(theme!A:A,MATCH(data!O93,theme!B:B,0))</f>
        <v>35</v>
      </c>
      <c r="Q93" s="1">
        <v>30000000</v>
      </c>
      <c r="R93" t="s">
        <v>403</v>
      </c>
    </row>
    <row r="94" spans="1:18" x14ac:dyDescent="0.25">
      <c r="A94" t="s">
        <v>404</v>
      </c>
      <c r="B94" t="s">
        <v>405</v>
      </c>
      <c r="C94" t="s">
        <v>15</v>
      </c>
      <c r="D94" t="s">
        <v>48</v>
      </c>
      <c r="E94">
        <f>INDEX(character!A:A,MATCH('original data'!D94,character!B:B,0))</f>
        <v>17</v>
      </c>
      <c r="F94" t="s">
        <v>17</v>
      </c>
      <c r="G94">
        <f>INDEX(character!A:A,MATCH(data!F94,character!B:B,0))</f>
        <v>1</v>
      </c>
      <c r="H94" t="s">
        <v>102</v>
      </c>
      <c r="I94">
        <f>INDEX(producer!A:A,MATCH('original data'!F94,producer!B:B,0))</f>
        <v>33</v>
      </c>
      <c r="J94">
        <v>2011</v>
      </c>
      <c r="K94">
        <v>3</v>
      </c>
      <c r="L94">
        <v>54</v>
      </c>
      <c r="M94" t="s">
        <v>134</v>
      </c>
      <c r="N94">
        <f>INDEX(theme!A:A,MATCH(data!M94,theme!B:B,0))</f>
        <v>24</v>
      </c>
      <c r="O94" t="s">
        <v>17</v>
      </c>
      <c r="P94">
        <f>INDEX(theme!A:A,MATCH(data!O94,theme!B:B,0))</f>
        <v>1</v>
      </c>
      <c r="Q94" s="1">
        <v>464000</v>
      </c>
      <c r="R94" t="s">
        <v>406</v>
      </c>
    </row>
    <row r="95" spans="1:18" x14ac:dyDescent="0.25">
      <c r="A95" t="s">
        <v>407</v>
      </c>
      <c r="B95" t="s">
        <v>408</v>
      </c>
      <c r="C95" t="s">
        <v>15</v>
      </c>
      <c r="D95" t="s">
        <v>59</v>
      </c>
      <c r="E95">
        <f>INDEX(character!A:A,MATCH('original data'!D95,character!B:B,0))</f>
        <v>12</v>
      </c>
      <c r="F95" t="s">
        <v>17</v>
      </c>
      <c r="G95">
        <f>INDEX(character!A:A,MATCH(data!F95,character!B:B,0))</f>
        <v>1</v>
      </c>
      <c r="H95" t="s">
        <v>75</v>
      </c>
      <c r="I95">
        <f>INDEX(producer!A:A,MATCH('original data'!F95,producer!B:B,0))</f>
        <v>31</v>
      </c>
      <c r="J95">
        <v>2011</v>
      </c>
      <c r="K95">
        <v>4</v>
      </c>
      <c r="L95">
        <v>4</v>
      </c>
      <c r="M95" t="s">
        <v>409</v>
      </c>
      <c r="N95">
        <f>INDEX(theme!A:A,MATCH(data!M95,theme!B:B,0))</f>
        <v>18</v>
      </c>
      <c r="O95" t="s">
        <v>120</v>
      </c>
      <c r="P95" t="e">
        <f>INDEX(theme!A:A,MATCH(data!O95,theme!B:B,0))</f>
        <v>#N/A</v>
      </c>
      <c r="Q95" s="1">
        <v>71000000</v>
      </c>
      <c r="R95" t="s">
        <v>410</v>
      </c>
    </row>
    <row r="96" spans="1:18" x14ac:dyDescent="0.25">
      <c r="A96" t="s">
        <v>411</v>
      </c>
      <c r="B96" t="s">
        <v>412</v>
      </c>
      <c r="C96" t="s">
        <v>15</v>
      </c>
      <c r="D96" t="s">
        <v>48</v>
      </c>
      <c r="E96">
        <f>INDEX(character!A:A,MATCH('original data'!D96,character!B:B,0))</f>
        <v>17</v>
      </c>
      <c r="F96" t="s">
        <v>17</v>
      </c>
      <c r="G96">
        <f>INDEX(character!A:A,MATCH(data!F96,character!B:B,0))</f>
        <v>1</v>
      </c>
      <c r="H96" t="s">
        <v>413</v>
      </c>
      <c r="I96">
        <f>INDEX(producer!A:A,MATCH('original data'!F96,producer!B:B,0))</f>
        <v>43</v>
      </c>
      <c r="J96">
        <v>2017</v>
      </c>
      <c r="K96">
        <v>3</v>
      </c>
      <c r="L96">
        <v>13</v>
      </c>
      <c r="M96" t="s">
        <v>414</v>
      </c>
      <c r="N96">
        <f>INDEX(theme!A:A,MATCH(data!M96,theme!B:B,0))</f>
        <v>28</v>
      </c>
      <c r="O96" t="s">
        <v>415</v>
      </c>
      <c r="P96" t="e">
        <f>INDEX(theme!A:A,MATCH(data!O96,theme!B:B,0))</f>
        <v>#N/A</v>
      </c>
      <c r="Q96" s="1">
        <v>25000000</v>
      </c>
      <c r="R96" t="s">
        <v>416</v>
      </c>
    </row>
    <row r="97" spans="1:18" x14ac:dyDescent="0.25">
      <c r="A97" t="s">
        <v>417</v>
      </c>
      <c r="B97" t="s">
        <v>17</v>
      </c>
      <c r="C97" t="s">
        <v>15</v>
      </c>
      <c r="D97" t="s">
        <v>47</v>
      </c>
      <c r="E97">
        <f>INDEX(character!A:A,MATCH('original data'!D97,character!B:B,0))</f>
        <v>16</v>
      </c>
      <c r="F97" t="s">
        <v>17</v>
      </c>
      <c r="G97">
        <f>INDEX(character!A:A,MATCH(data!F97,character!B:B,0))</f>
        <v>1</v>
      </c>
      <c r="H97" t="s">
        <v>49</v>
      </c>
      <c r="I97">
        <f>INDEX(producer!A:A,MATCH('original data'!F97,producer!B:B,0))</f>
        <v>20</v>
      </c>
      <c r="J97">
        <v>2019</v>
      </c>
      <c r="K97">
        <v>3</v>
      </c>
      <c r="L97">
        <v>40</v>
      </c>
      <c r="M97" t="s">
        <v>26</v>
      </c>
      <c r="N97">
        <f>INDEX(theme!A:A,MATCH(data!M97,theme!B:B,0))</f>
        <v>35</v>
      </c>
      <c r="O97" t="s">
        <v>32</v>
      </c>
      <c r="P97">
        <f>INDEX(theme!A:A,MATCH(data!O97,theme!B:B,0))</f>
        <v>9</v>
      </c>
      <c r="Q97" s="1">
        <v>15000000</v>
      </c>
      <c r="R97" t="s">
        <v>418</v>
      </c>
    </row>
    <row r="98" spans="1:18" x14ac:dyDescent="0.25">
      <c r="A98" t="s">
        <v>419</v>
      </c>
      <c r="B98" t="s">
        <v>420</v>
      </c>
      <c r="C98" t="s">
        <v>15</v>
      </c>
      <c r="D98" t="s">
        <v>30</v>
      </c>
      <c r="E98">
        <f>INDEX(character!A:A,MATCH('original data'!D98,character!B:B,0))</f>
        <v>9</v>
      </c>
      <c r="F98" t="s">
        <v>17</v>
      </c>
      <c r="G98">
        <f>INDEX(character!A:A,MATCH(data!F98,character!B:B,0))</f>
        <v>1</v>
      </c>
      <c r="H98" t="s">
        <v>98</v>
      </c>
      <c r="I98">
        <f>INDEX(producer!A:A,MATCH('original data'!F98,producer!B:B,0))</f>
        <v>26</v>
      </c>
      <c r="J98">
        <v>2018</v>
      </c>
      <c r="K98">
        <v>3</v>
      </c>
      <c r="L98">
        <v>23</v>
      </c>
      <c r="M98" t="s">
        <v>33</v>
      </c>
      <c r="N98">
        <f>INDEX(theme!A:A,MATCH(data!M98,theme!B:B,0))</f>
        <v>36</v>
      </c>
      <c r="O98" t="s">
        <v>17</v>
      </c>
      <c r="P98">
        <f>INDEX(theme!A:A,MATCH(data!O98,theme!B:B,0))</f>
        <v>1</v>
      </c>
      <c r="Q98" s="1">
        <v>66000000</v>
      </c>
      <c r="R98" t="s">
        <v>421</v>
      </c>
    </row>
    <row r="99" spans="1:18" x14ac:dyDescent="0.25">
      <c r="A99" t="s">
        <v>422</v>
      </c>
      <c r="B99" t="s">
        <v>17</v>
      </c>
      <c r="C99" t="s">
        <v>15</v>
      </c>
      <c r="D99" t="s">
        <v>423</v>
      </c>
      <c r="E99">
        <f>INDEX(character!A:A,MATCH('original data'!D99,character!B:B,0))</f>
        <v>20</v>
      </c>
      <c r="F99" t="s">
        <v>17</v>
      </c>
      <c r="G99">
        <f>INDEX(character!A:A,MATCH(data!F99,character!B:B,0))</f>
        <v>1</v>
      </c>
      <c r="H99" t="s">
        <v>424</v>
      </c>
      <c r="I99">
        <f>INDEX(producer!A:A,MATCH('original data'!F99,producer!B:B,0))</f>
        <v>44</v>
      </c>
      <c r="J99">
        <v>2012</v>
      </c>
      <c r="K99">
        <v>3</v>
      </c>
      <c r="L99">
        <v>15</v>
      </c>
      <c r="M99" t="s">
        <v>323</v>
      </c>
      <c r="N99">
        <f>INDEX(theme!A:A,MATCH(data!M99,theme!B:B,0))</f>
        <v>14</v>
      </c>
      <c r="O99" t="s">
        <v>20</v>
      </c>
      <c r="P99">
        <f>INDEX(theme!A:A,MATCH(data!O99,theme!B:B,0))</f>
        <v>12</v>
      </c>
      <c r="Q99" s="1">
        <v>3400000</v>
      </c>
      <c r="R99" t="s">
        <v>425</v>
      </c>
    </row>
    <row r="100" spans="1:18" x14ac:dyDescent="0.25">
      <c r="A100" t="s">
        <v>426</v>
      </c>
      <c r="B100" t="s">
        <v>427</v>
      </c>
      <c r="C100" t="s">
        <v>15</v>
      </c>
      <c r="D100" t="s">
        <v>48</v>
      </c>
      <c r="E100">
        <f>INDEX(character!A:A,MATCH('original data'!D100,character!B:B,0))</f>
        <v>17</v>
      </c>
      <c r="F100" t="s">
        <v>17</v>
      </c>
      <c r="G100">
        <f>INDEX(character!A:A,MATCH(data!F100,character!B:B,0))</f>
        <v>1</v>
      </c>
      <c r="H100" t="s">
        <v>428</v>
      </c>
      <c r="I100">
        <f>INDEX(producer!A:A,MATCH('original data'!F100,producer!B:B,0))</f>
        <v>58</v>
      </c>
      <c r="J100">
        <v>2013</v>
      </c>
      <c r="K100">
        <v>4</v>
      </c>
      <c r="L100">
        <v>2</v>
      </c>
      <c r="M100" t="s">
        <v>81</v>
      </c>
      <c r="N100">
        <f>INDEX(theme!A:A,MATCH(data!M100,theme!B:B,0))</f>
        <v>20</v>
      </c>
      <c r="O100" t="s">
        <v>17</v>
      </c>
      <c r="P100">
        <f>INDEX(theme!A:A,MATCH(data!O100,theme!B:B,0))</f>
        <v>1</v>
      </c>
      <c r="Q100" s="1">
        <v>145000000</v>
      </c>
      <c r="R100" t="s">
        <v>429</v>
      </c>
    </row>
    <row r="101" spans="1:18" x14ac:dyDescent="0.25">
      <c r="A101" t="s">
        <v>430</v>
      </c>
      <c r="B101" t="s">
        <v>431</v>
      </c>
      <c r="C101" t="s">
        <v>15</v>
      </c>
      <c r="D101" t="s">
        <v>59</v>
      </c>
      <c r="E101">
        <f>INDEX(character!A:A,MATCH('original data'!D101,character!B:B,0))</f>
        <v>12</v>
      </c>
      <c r="F101" t="s">
        <v>17</v>
      </c>
      <c r="G101">
        <f>INDEX(character!A:A,MATCH(data!F101,character!B:B,0))</f>
        <v>1</v>
      </c>
      <c r="H101" t="s">
        <v>119</v>
      </c>
      <c r="I101">
        <f>INDEX(producer!A:A,MATCH('original data'!F101,producer!B:B,0))</f>
        <v>28</v>
      </c>
      <c r="J101">
        <v>2013</v>
      </c>
      <c r="K101">
        <v>4</v>
      </c>
      <c r="L101">
        <v>21</v>
      </c>
      <c r="M101" t="s">
        <v>54</v>
      </c>
      <c r="N101">
        <f>INDEX(theme!A:A,MATCH(data!M101,theme!B:B,0))</f>
        <v>2</v>
      </c>
      <c r="O101" t="s">
        <v>17</v>
      </c>
      <c r="P101">
        <f>INDEX(theme!A:A,MATCH(data!O101,theme!B:B,0))</f>
        <v>1</v>
      </c>
      <c r="Q101" s="1">
        <v>30000000</v>
      </c>
      <c r="R101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29F2-DBF6-4C22-B171-A9211DD222E8}">
  <dimension ref="A1:M101"/>
  <sheetViews>
    <sheetView workbookViewId="0">
      <selection activeCell="K8" sqref="K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433</v>
      </c>
      <c r="E1" t="s">
        <v>434</v>
      </c>
      <c r="F1" t="s">
        <v>435</v>
      </c>
      <c r="G1" t="s">
        <v>6</v>
      </c>
      <c r="H1" t="s">
        <v>7</v>
      </c>
      <c r="I1" t="s">
        <v>8</v>
      </c>
      <c r="J1" t="s">
        <v>436</v>
      </c>
      <c r="K1" t="s">
        <v>437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>
        <v>25</v>
      </c>
      <c r="E2">
        <v>1</v>
      </c>
      <c r="F2">
        <v>30</v>
      </c>
      <c r="G2">
        <v>2016</v>
      </c>
      <c r="H2">
        <v>3</v>
      </c>
      <c r="I2">
        <v>34</v>
      </c>
      <c r="J2">
        <v>22</v>
      </c>
      <c r="K2">
        <v>12</v>
      </c>
      <c r="L2">
        <v>17000000</v>
      </c>
      <c r="M2" t="s">
        <v>21</v>
      </c>
    </row>
    <row r="3" spans="1:13" x14ac:dyDescent="0.25">
      <c r="A3" t="s">
        <v>22</v>
      </c>
      <c r="B3" t="s">
        <v>17</v>
      </c>
      <c r="C3" t="s">
        <v>15</v>
      </c>
      <c r="D3">
        <v>11</v>
      </c>
      <c r="E3">
        <v>8</v>
      </c>
      <c r="F3">
        <v>61</v>
      </c>
      <c r="G3">
        <v>2020</v>
      </c>
      <c r="H3">
        <v>3</v>
      </c>
      <c r="I3">
        <v>34</v>
      </c>
      <c r="J3">
        <v>35</v>
      </c>
      <c r="K3">
        <v>1</v>
      </c>
      <c r="L3">
        <v>780000</v>
      </c>
      <c r="M3" t="s">
        <v>27</v>
      </c>
    </row>
    <row r="4" spans="1:13" x14ac:dyDescent="0.25">
      <c r="A4" t="s">
        <v>28</v>
      </c>
      <c r="B4" t="s">
        <v>29</v>
      </c>
      <c r="C4" t="s">
        <v>15</v>
      </c>
      <c r="D4">
        <v>9</v>
      </c>
      <c r="E4">
        <v>1</v>
      </c>
      <c r="F4">
        <v>17</v>
      </c>
      <c r="G4">
        <v>2021</v>
      </c>
      <c r="H4">
        <v>3</v>
      </c>
      <c r="I4">
        <v>29</v>
      </c>
      <c r="J4">
        <v>9</v>
      </c>
      <c r="K4">
        <v>36</v>
      </c>
      <c r="L4">
        <v>25000000</v>
      </c>
      <c r="M4" t="s">
        <v>34</v>
      </c>
    </row>
    <row r="5" spans="1:13" x14ac:dyDescent="0.25">
      <c r="A5" t="s">
        <v>35</v>
      </c>
      <c r="B5" t="s">
        <v>17</v>
      </c>
      <c r="C5" t="s">
        <v>15</v>
      </c>
      <c r="D5">
        <v>11</v>
      </c>
      <c r="E5">
        <v>1</v>
      </c>
      <c r="F5">
        <v>8</v>
      </c>
      <c r="G5">
        <v>2017</v>
      </c>
      <c r="H5">
        <v>4</v>
      </c>
      <c r="I5">
        <v>4</v>
      </c>
      <c r="J5">
        <v>5</v>
      </c>
      <c r="K5">
        <v>1</v>
      </c>
      <c r="L5">
        <v>16000000</v>
      </c>
      <c r="M5" t="s">
        <v>38</v>
      </c>
    </row>
    <row r="6" spans="1:13" x14ac:dyDescent="0.25">
      <c r="A6" t="s">
        <v>39</v>
      </c>
      <c r="B6" t="s">
        <v>17</v>
      </c>
      <c r="C6" t="s">
        <v>40</v>
      </c>
      <c r="D6">
        <v>19</v>
      </c>
      <c r="E6">
        <v>1</v>
      </c>
      <c r="F6">
        <v>59</v>
      </c>
      <c r="G6">
        <v>2025</v>
      </c>
      <c r="H6">
        <v>2</v>
      </c>
      <c r="I6">
        <v>19</v>
      </c>
      <c r="J6">
        <v>12</v>
      </c>
      <c r="K6">
        <v>1</v>
      </c>
      <c r="L6">
        <v>9500000</v>
      </c>
      <c r="M6" t="s">
        <v>44</v>
      </c>
    </row>
    <row r="7" spans="1:13" x14ac:dyDescent="0.25">
      <c r="A7" t="s">
        <v>45</v>
      </c>
      <c r="B7" t="s">
        <v>46</v>
      </c>
      <c r="C7" t="s">
        <v>15</v>
      </c>
      <c r="D7">
        <v>16</v>
      </c>
      <c r="E7">
        <v>17</v>
      </c>
      <c r="F7">
        <v>20</v>
      </c>
      <c r="G7">
        <v>2010</v>
      </c>
      <c r="H7">
        <v>4</v>
      </c>
      <c r="I7">
        <v>16</v>
      </c>
      <c r="J7">
        <v>22</v>
      </c>
      <c r="K7">
        <v>35</v>
      </c>
      <c r="L7">
        <v>10000000</v>
      </c>
      <c r="M7" t="s">
        <v>50</v>
      </c>
    </row>
    <row r="8" spans="1:13" x14ac:dyDescent="0.25">
      <c r="A8" t="s">
        <v>51</v>
      </c>
      <c r="B8" t="s">
        <v>17</v>
      </c>
      <c r="C8" t="s">
        <v>15</v>
      </c>
      <c r="D8">
        <v>24</v>
      </c>
      <c r="E8">
        <v>1</v>
      </c>
      <c r="F8">
        <v>15</v>
      </c>
      <c r="G8">
        <v>2016</v>
      </c>
      <c r="H8">
        <v>4</v>
      </c>
      <c r="I8">
        <v>40</v>
      </c>
      <c r="J8">
        <v>2</v>
      </c>
      <c r="K8" t="e">
        <v>#N/A</v>
      </c>
      <c r="L8">
        <v>24000000</v>
      </c>
      <c r="M8" t="s">
        <v>56</v>
      </c>
    </row>
    <row r="9" spans="1:13" x14ac:dyDescent="0.25">
      <c r="A9" t="s">
        <v>57</v>
      </c>
      <c r="B9" t="s">
        <v>58</v>
      </c>
      <c r="C9" t="s">
        <v>15</v>
      </c>
      <c r="D9">
        <v>12</v>
      </c>
      <c r="E9">
        <v>1</v>
      </c>
      <c r="F9">
        <v>35</v>
      </c>
      <c r="G9">
        <v>2024</v>
      </c>
      <c r="H9">
        <v>3</v>
      </c>
      <c r="I9">
        <v>3</v>
      </c>
      <c r="J9">
        <v>7</v>
      </c>
      <c r="K9">
        <v>32</v>
      </c>
      <c r="L9">
        <v>20000000</v>
      </c>
      <c r="M9" t="s">
        <v>63</v>
      </c>
    </row>
    <row r="10" spans="1:13" x14ac:dyDescent="0.25">
      <c r="A10" t="s">
        <v>64</v>
      </c>
      <c r="B10" t="s">
        <v>65</v>
      </c>
      <c r="C10" t="s">
        <v>15</v>
      </c>
      <c r="D10">
        <v>16</v>
      </c>
      <c r="E10">
        <v>1</v>
      </c>
      <c r="F10">
        <v>45</v>
      </c>
      <c r="G10">
        <v>2009</v>
      </c>
      <c r="H10">
        <v>4</v>
      </c>
      <c r="I10">
        <v>29</v>
      </c>
      <c r="J10">
        <v>17</v>
      </c>
      <c r="K10">
        <v>32</v>
      </c>
      <c r="L10">
        <v>81000</v>
      </c>
      <c r="M10" t="s">
        <v>68</v>
      </c>
    </row>
    <row r="11" spans="1:13" x14ac:dyDescent="0.25">
      <c r="A11" t="s">
        <v>69</v>
      </c>
      <c r="B11" t="s">
        <v>17</v>
      </c>
      <c r="C11" t="s">
        <v>15</v>
      </c>
      <c r="D11">
        <v>11</v>
      </c>
      <c r="E11">
        <v>1</v>
      </c>
      <c r="F11">
        <v>15</v>
      </c>
      <c r="G11">
        <v>2017</v>
      </c>
      <c r="H11">
        <v>2</v>
      </c>
      <c r="I11">
        <v>33</v>
      </c>
      <c r="J11">
        <v>23</v>
      </c>
      <c r="K11">
        <v>1</v>
      </c>
      <c r="L11">
        <v>33000000</v>
      </c>
      <c r="M11" t="s">
        <v>71</v>
      </c>
    </row>
    <row r="12" spans="1:13" x14ac:dyDescent="0.25">
      <c r="A12" t="s">
        <v>72</v>
      </c>
      <c r="B12" t="s">
        <v>73</v>
      </c>
      <c r="C12" t="s">
        <v>15</v>
      </c>
      <c r="D12">
        <v>18</v>
      </c>
      <c r="E12">
        <v>12</v>
      </c>
      <c r="F12">
        <v>31</v>
      </c>
      <c r="G12">
        <v>2008</v>
      </c>
      <c r="H12">
        <v>3</v>
      </c>
      <c r="I12">
        <v>2</v>
      </c>
      <c r="J12">
        <v>26</v>
      </c>
      <c r="K12">
        <v>22</v>
      </c>
      <c r="L12">
        <v>8600000</v>
      </c>
      <c r="M12" t="s">
        <v>77</v>
      </c>
    </row>
    <row r="13" spans="1:13" x14ac:dyDescent="0.25">
      <c r="A13" t="s">
        <v>78</v>
      </c>
      <c r="B13" t="s">
        <v>17</v>
      </c>
      <c r="C13" t="s">
        <v>40</v>
      </c>
      <c r="D13">
        <v>5</v>
      </c>
      <c r="E13">
        <v>12</v>
      </c>
      <c r="F13">
        <v>16</v>
      </c>
      <c r="G13">
        <v>2025</v>
      </c>
      <c r="H13">
        <v>2</v>
      </c>
      <c r="I13">
        <v>8</v>
      </c>
      <c r="J13">
        <v>20</v>
      </c>
      <c r="K13" t="e">
        <v>#N/A</v>
      </c>
      <c r="L13">
        <v>467000</v>
      </c>
      <c r="M13" t="s">
        <v>82</v>
      </c>
    </row>
    <row r="14" spans="1:13" x14ac:dyDescent="0.25">
      <c r="A14" t="s">
        <v>83</v>
      </c>
      <c r="B14" t="s">
        <v>17</v>
      </c>
      <c r="C14" t="s">
        <v>15</v>
      </c>
      <c r="D14">
        <v>10</v>
      </c>
      <c r="E14">
        <v>1</v>
      </c>
      <c r="F14">
        <v>37</v>
      </c>
      <c r="G14">
        <v>2017</v>
      </c>
      <c r="H14">
        <v>4</v>
      </c>
      <c r="I14">
        <v>43</v>
      </c>
      <c r="J14">
        <v>35</v>
      </c>
      <c r="K14" t="e">
        <v>#N/A</v>
      </c>
      <c r="L14">
        <v>20000000</v>
      </c>
      <c r="M14" t="s">
        <v>87</v>
      </c>
    </row>
    <row r="15" spans="1:13" x14ac:dyDescent="0.25">
      <c r="A15" t="s">
        <v>88</v>
      </c>
      <c r="B15" t="s">
        <v>89</v>
      </c>
      <c r="C15" t="s">
        <v>15</v>
      </c>
      <c r="D15">
        <v>17</v>
      </c>
      <c r="E15">
        <v>12</v>
      </c>
      <c r="F15">
        <v>2</v>
      </c>
      <c r="G15">
        <v>2010</v>
      </c>
      <c r="H15">
        <v>4</v>
      </c>
      <c r="I15">
        <v>0</v>
      </c>
      <c r="J15">
        <v>36</v>
      </c>
      <c r="K15">
        <v>1</v>
      </c>
      <c r="L15">
        <v>681000</v>
      </c>
      <c r="M15" t="s">
        <v>91</v>
      </c>
    </row>
    <row r="16" spans="1:13" x14ac:dyDescent="0.25">
      <c r="A16" t="s">
        <v>92</v>
      </c>
      <c r="B16" t="s">
        <v>93</v>
      </c>
      <c r="C16" t="s">
        <v>15</v>
      </c>
      <c r="D16">
        <v>12</v>
      </c>
      <c r="E16">
        <v>11</v>
      </c>
      <c r="F16">
        <v>35</v>
      </c>
      <c r="G16">
        <v>2013</v>
      </c>
      <c r="H16">
        <v>4</v>
      </c>
      <c r="I16">
        <v>27</v>
      </c>
      <c r="J16">
        <v>2</v>
      </c>
      <c r="K16" t="e">
        <v>#N/A</v>
      </c>
      <c r="L16">
        <v>9600000</v>
      </c>
      <c r="M16" t="s">
        <v>95</v>
      </c>
    </row>
    <row r="17" spans="1:13" x14ac:dyDescent="0.25">
      <c r="A17" t="s">
        <v>96</v>
      </c>
      <c r="B17" t="s">
        <v>97</v>
      </c>
      <c r="C17" t="s">
        <v>15</v>
      </c>
      <c r="D17">
        <v>17</v>
      </c>
      <c r="E17">
        <v>11</v>
      </c>
      <c r="F17">
        <v>26</v>
      </c>
      <c r="G17">
        <v>2013</v>
      </c>
      <c r="H17">
        <v>3</v>
      </c>
      <c r="I17">
        <v>20</v>
      </c>
      <c r="J17">
        <v>26</v>
      </c>
      <c r="K17">
        <v>22</v>
      </c>
      <c r="L17">
        <v>305000</v>
      </c>
      <c r="M17" t="s">
        <v>99</v>
      </c>
    </row>
    <row r="18" spans="1:13" x14ac:dyDescent="0.25">
      <c r="A18" t="s">
        <v>100</v>
      </c>
      <c r="B18" t="s">
        <v>101</v>
      </c>
      <c r="C18" t="s">
        <v>15</v>
      </c>
      <c r="D18">
        <v>17</v>
      </c>
      <c r="E18">
        <v>1</v>
      </c>
      <c r="F18">
        <v>33</v>
      </c>
      <c r="G18">
        <v>2010</v>
      </c>
      <c r="H18">
        <v>4</v>
      </c>
      <c r="I18">
        <v>19</v>
      </c>
      <c r="J18">
        <v>22</v>
      </c>
      <c r="K18">
        <v>12</v>
      </c>
      <c r="L18">
        <v>74000</v>
      </c>
      <c r="M18" t="s">
        <v>103</v>
      </c>
    </row>
    <row r="19" spans="1:13" x14ac:dyDescent="0.25">
      <c r="A19" t="s">
        <v>104</v>
      </c>
      <c r="B19" t="s">
        <v>17</v>
      </c>
      <c r="C19" t="s">
        <v>15</v>
      </c>
      <c r="D19">
        <v>12</v>
      </c>
      <c r="E19">
        <v>1</v>
      </c>
      <c r="F19">
        <v>55</v>
      </c>
      <c r="G19">
        <v>2025</v>
      </c>
      <c r="H19">
        <v>3</v>
      </c>
      <c r="I19">
        <v>28</v>
      </c>
      <c r="J19">
        <v>32</v>
      </c>
      <c r="K19">
        <v>30</v>
      </c>
      <c r="L19">
        <v>21000000</v>
      </c>
      <c r="M19" t="s">
        <v>108</v>
      </c>
    </row>
    <row r="20" spans="1:13" x14ac:dyDescent="0.25">
      <c r="A20" t="s">
        <v>109</v>
      </c>
      <c r="B20" t="s">
        <v>17</v>
      </c>
      <c r="C20" t="s">
        <v>15</v>
      </c>
      <c r="D20">
        <v>14</v>
      </c>
      <c r="E20">
        <v>1</v>
      </c>
      <c r="F20">
        <v>56</v>
      </c>
      <c r="G20">
        <v>2019</v>
      </c>
      <c r="H20">
        <v>4</v>
      </c>
      <c r="I20">
        <v>4</v>
      </c>
      <c r="J20">
        <v>16</v>
      </c>
      <c r="K20">
        <v>1</v>
      </c>
      <c r="L20">
        <v>6100000</v>
      </c>
      <c r="M20" t="s">
        <v>113</v>
      </c>
    </row>
    <row r="21" spans="1:13" x14ac:dyDescent="0.25">
      <c r="A21" t="s">
        <v>114</v>
      </c>
      <c r="B21" t="s">
        <v>17</v>
      </c>
      <c r="C21" t="s">
        <v>15</v>
      </c>
      <c r="D21">
        <v>11</v>
      </c>
      <c r="E21">
        <v>1</v>
      </c>
      <c r="F21">
        <v>6</v>
      </c>
      <c r="G21">
        <v>2016</v>
      </c>
      <c r="H21">
        <v>4</v>
      </c>
      <c r="I21">
        <v>44</v>
      </c>
      <c r="J21">
        <v>20</v>
      </c>
      <c r="K21">
        <v>1</v>
      </c>
      <c r="L21">
        <v>42000000</v>
      </c>
      <c r="M21" t="s">
        <v>116</v>
      </c>
    </row>
    <row r="22" spans="1:13" x14ac:dyDescent="0.25">
      <c r="A22" t="s">
        <v>117</v>
      </c>
      <c r="B22" t="s">
        <v>118</v>
      </c>
      <c r="C22" t="s">
        <v>15</v>
      </c>
      <c r="D22">
        <v>12</v>
      </c>
      <c r="E22">
        <v>1</v>
      </c>
      <c r="F22">
        <v>28</v>
      </c>
      <c r="G22">
        <v>2013</v>
      </c>
      <c r="H22">
        <v>3</v>
      </c>
      <c r="I22">
        <v>42</v>
      </c>
      <c r="J22">
        <v>36</v>
      </c>
      <c r="K22" t="e">
        <v>#N/A</v>
      </c>
      <c r="L22">
        <v>25000000</v>
      </c>
      <c r="M22" t="s">
        <v>121</v>
      </c>
    </row>
    <row r="23" spans="1:13" x14ac:dyDescent="0.25">
      <c r="A23" t="s">
        <v>122</v>
      </c>
      <c r="B23" t="s">
        <v>123</v>
      </c>
      <c r="C23" t="s">
        <v>15</v>
      </c>
      <c r="D23">
        <v>4</v>
      </c>
      <c r="E23">
        <v>1</v>
      </c>
      <c r="F23">
        <v>36</v>
      </c>
      <c r="G23">
        <v>2008</v>
      </c>
      <c r="H23">
        <v>3</v>
      </c>
      <c r="I23">
        <v>9</v>
      </c>
      <c r="J23">
        <v>4</v>
      </c>
      <c r="K23">
        <v>35</v>
      </c>
      <c r="L23">
        <v>890000</v>
      </c>
      <c r="M23" t="s">
        <v>127</v>
      </c>
    </row>
    <row r="24" spans="1:13" x14ac:dyDescent="0.25">
      <c r="A24" t="s">
        <v>128</v>
      </c>
      <c r="B24" t="s">
        <v>129</v>
      </c>
      <c r="C24" t="s">
        <v>15</v>
      </c>
      <c r="D24">
        <v>12</v>
      </c>
      <c r="E24">
        <v>1</v>
      </c>
      <c r="F24">
        <v>35</v>
      </c>
      <c r="G24">
        <v>2017</v>
      </c>
      <c r="H24">
        <v>3</v>
      </c>
      <c r="I24">
        <v>45</v>
      </c>
      <c r="J24">
        <v>2</v>
      </c>
      <c r="K24">
        <v>22</v>
      </c>
      <c r="L24">
        <v>21000000</v>
      </c>
      <c r="M24" t="s">
        <v>130</v>
      </c>
    </row>
    <row r="25" spans="1:13" x14ac:dyDescent="0.25">
      <c r="A25" t="s">
        <v>131</v>
      </c>
      <c r="B25" t="s">
        <v>132</v>
      </c>
      <c r="C25" t="s">
        <v>15</v>
      </c>
      <c r="D25">
        <v>17</v>
      </c>
      <c r="E25">
        <v>1</v>
      </c>
      <c r="F25">
        <v>13</v>
      </c>
      <c r="G25">
        <v>2010</v>
      </c>
      <c r="H25">
        <v>4</v>
      </c>
      <c r="I25">
        <v>16</v>
      </c>
      <c r="J25">
        <v>24</v>
      </c>
      <c r="K25">
        <v>1</v>
      </c>
      <c r="L25">
        <v>108000</v>
      </c>
      <c r="M25" t="s">
        <v>135</v>
      </c>
    </row>
    <row r="26" spans="1:13" x14ac:dyDescent="0.25">
      <c r="A26" t="s">
        <v>136</v>
      </c>
      <c r="B26" t="s">
        <v>137</v>
      </c>
      <c r="C26" t="s">
        <v>15</v>
      </c>
      <c r="D26">
        <v>17</v>
      </c>
      <c r="E26">
        <v>11</v>
      </c>
      <c r="F26">
        <v>26</v>
      </c>
      <c r="G26">
        <v>2014</v>
      </c>
      <c r="H26">
        <v>3</v>
      </c>
      <c r="I26">
        <v>40</v>
      </c>
      <c r="J26">
        <v>6</v>
      </c>
      <c r="K26" t="e">
        <v>#N/A</v>
      </c>
      <c r="L26">
        <v>3800000</v>
      </c>
      <c r="M26" t="s">
        <v>139</v>
      </c>
    </row>
    <row r="27" spans="1:13" x14ac:dyDescent="0.25">
      <c r="A27" t="s">
        <v>140</v>
      </c>
      <c r="B27" t="s">
        <v>17</v>
      </c>
      <c r="C27" t="s">
        <v>15</v>
      </c>
      <c r="D27">
        <v>11</v>
      </c>
      <c r="E27">
        <v>1</v>
      </c>
      <c r="F27">
        <v>8</v>
      </c>
      <c r="G27">
        <v>2014</v>
      </c>
      <c r="H27">
        <v>4</v>
      </c>
      <c r="I27">
        <v>4</v>
      </c>
      <c r="J27">
        <v>20</v>
      </c>
      <c r="K27">
        <v>12</v>
      </c>
      <c r="L27">
        <v>114000000</v>
      </c>
      <c r="M27" t="s">
        <v>141</v>
      </c>
    </row>
    <row r="28" spans="1:13" x14ac:dyDescent="0.25">
      <c r="A28" t="s">
        <v>142</v>
      </c>
      <c r="B28" t="s">
        <v>143</v>
      </c>
      <c r="C28" t="s">
        <v>15</v>
      </c>
      <c r="D28">
        <v>16</v>
      </c>
      <c r="E28">
        <v>1</v>
      </c>
      <c r="F28">
        <v>3</v>
      </c>
      <c r="G28">
        <v>2021</v>
      </c>
      <c r="H28">
        <v>2</v>
      </c>
      <c r="I28">
        <v>50</v>
      </c>
      <c r="J28">
        <v>20</v>
      </c>
      <c r="K28">
        <v>1</v>
      </c>
      <c r="L28">
        <v>51000000</v>
      </c>
      <c r="M28" t="s">
        <v>145</v>
      </c>
    </row>
    <row r="29" spans="1:13" x14ac:dyDescent="0.25">
      <c r="A29" t="s">
        <v>146</v>
      </c>
      <c r="B29" t="s">
        <v>147</v>
      </c>
      <c r="C29" t="s">
        <v>15</v>
      </c>
      <c r="D29">
        <v>12</v>
      </c>
      <c r="E29">
        <v>1</v>
      </c>
      <c r="F29">
        <v>63</v>
      </c>
      <c r="G29">
        <v>2007</v>
      </c>
      <c r="H29">
        <v>3</v>
      </c>
      <c r="I29">
        <v>17</v>
      </c>
      <c r="J29">
        <v>12</v>
      </c>
      <c r="K29">
        <v>35</v>
      </c>
      <c r="L29">
        <v>1300000</v>
      </c>
      <c r="M29" t="s">
        <v>149</v>
      </c>
    </row>
    <row r="30" spans="1:13" x14ac:dyDescent="0.25">
      <c r="A30" t="s">
        <v>150</v>
      </c>
      <c r="B30" t="s">
        <v>17</v>
      </c>
      <c r="C30" t="s">
        <v>15</v>
      </c>
      <c r="D30">
        <v>6</v>
      </c>
      <c r="E30">
        <v>1</v>
      </c>
      <c r="F30">
        <v>7</v>
      </c>
      <c r="G30">
        <v>2016</v>
      </c>
      <c r="H30">
        <v>4</v>
      </c>
      <c r="I30">
        <v>57</v>
      </c>
      <c r="J30">
        <v>27</v>
      </c>
      <c r="K30">
        <v>1</v>
      </c>
      <c r="L30">
        <v>16000000</v>
      </c>
      <c r="M30" t="s">
        <v>154</v>
      </c>
    </row>
    <row r="31" spans="1:13" x14ac:dyDescent="0.25">
      <c r="A31" t="s">
        <v>155</v>
      </c>
      <c r="B31" t="s">
        <v>156</v>
      </c>
      <c r="C31" t="s">
        <v>15</v>
      </c>
      <c r="D31">
        <v>17</v>
      </c>
      <c r="E31">
        <v>1</v>
      </c>
      <c r="F31">
        <v>53</v>
      </c>
      <c r="G31">
        <v>2010</v>
      </c>
      <c r="H31">
        <v>5</v>
      </c>
      <c r="I31">
        <v>22</v>
      </c>
      <c r="J31">
        <v>10</v>
      </c>
      <c r="K31">
        <v>1</v>
      </c>
      <c r="L31">
        <v>245000</v>
      </c>
      <c r="M31" t="s">
        <v>159</v>
      </c>
    </row>
    <row r="32" spans="1:13" x14ac:dyDescent="0.25">
      <c r="A32" t="s">
        <v>160</v>
      </c>
      <c r="B32" t="s">
        <v>161</v>
      </c>
      <c r="C32" t="s">
        <v>15</v>
      </c>
      <c r="D32">
        <v>17</v>
      </c>
      <c r="E32">
        <v>1</v>
      </c>
      <c r="F32">
        <v>38</v>
      </c>
      <c r="G32">
        <v>2011</v>
      </c>
      <c r="H32">
        <v>2</v>
      </c>
      <c r="I32">
        <v>44</v>
      </c>
      <c r="J32">
        <v>22</v>
      </c>
      <c r="K32">
        <v>35</v>
      </c>
      <c r="L32">
        <v>65000</v>
      </c>
      <c r="M32" t="s">
        <v>163</v>
      </c>
    </row>
    <row r="33" spans="1:13" x14ac:dyDescent="0.25">
      <c r="A33" t="s">
        <v>164</v>
      </c>
      <c r="B33" t="s">
        <v>165</v>
      </c>
      <c r="C33" t="s">
        <v>15</v>
      </c>
      <c r="D33">
        <v>17</v>
      </c>
      <c r="E33">
        <v>16</v>
      </c>
      <c r="F33">
        <v>38</v>
      </c>
      <c r="G33">
        <v>2012</v>
      </c>
      <c r="H33">
        <v>3</v>
      </c>
      <c r="I33">
        <v>36</v>
      </c>
      <c r="J33">
        <v>8</v>
      </c>
      <c r="K33">
        <v>35</v>
      </c>
      <c r="L33">
        <v>1900</v>
      </c>
      <c r="M33" t="s">
        <v>167</v>
      </c>
    </row>
    <row r="34" spans="1:13" x14ac:dyDescent="0.25">
      <c r="A34" t="s">
        <v>168</v>
      </c>
      <c r="B34" t="s">
        <v>17</v>
      </c>
      <c r="C34" t="s">
        <v>15</v>
      </c>
      <c r="D34">
        <v>3</v>
      </c>
      <c r="E34">
        <v>1</v>
      </c>
      <c r="F34">
        <v>49</v>
      </c>
      <c r="G34">
        <v>2014</v>
      </c>
      <c r="H34">
        <v>5</v>
      </c>
      <c r="I34">
        <v>30</v>
      </c>
      <c r="J34">
        <v>17</v>
      </c>
      <c r="K34">
        <v>5</v>
      </c>
      <c r="L34">
        <v>71000000</v>
      </c>
      <c r="M34" t="s">
        <v>171</v>
      </c>
    </row>
    <row r="35" spans="1:13" x14ac:dyDescent="0.25">
      <c r="A35" t="s">
        <v>172</v>
      </c>
      <c r="B35" t="s">
        <v>17</v>
      </c>
      <c r="C35" t="s">
        <v>15</v>
      </c>
      <c r="D35">
        <v>17</v>
      </c>
      <c r="E35">
        <v>1</v>
      </c>
      <c r="F35">
        <v>42</v>
      </c>
      <c r="G35">
        <v>2011</v>
      </c>
      <c r="H35">
        <v>5</v>
      </c>
      <c r="I35">
        <v>1</v>
      </c>
      <c r="J35">
        <v>26</v>
      </c>
      <c r="K35">
        <v>35</v>
      </c>
      <c r="L35">
        <v>744000</v>
      </c>
      <c r="M35" t="s">
        <v>174</v>
      </c>
    </row>
    <row r="36" spans="1:13" x14ac:dyDescent="0.25">
      <c r="A36" t="s">
        <v>175</v>
      </c>
      <c r="B36" t="s">
        <v>176</v>
      </c>
      <c r="C36" t="s">
        <v>15</v>
      </c>
      <c r="D36">
        <v>12</v>
      </c>
      <c r="E36">
        <v>1</v>
      </c>
      <c r="F36">
        <v>11</v>
      </c>
      <c r="G36">
        <v>2024</v>
      </c>
      <c r="H36">
        <v>3</v>
      </c>
      <c r="I36">
        <v>1</v>
      </c>
      <c r="J36">
        <v>22</v>
      </c>
      <c r="K36">
        <v>12</v>
      </c>
      <c r="L36">
        <v>7500000</v>
      </c>
      <c r="M36" t="s">
        <v>178</v>
      </c>
    </row>
    <row r="37" spans="1:13" x14ac:dyDescent="0.25">
      <c r="A37" t="s">
        <v>179</v>
      </c>
      <c r="B37" t="s">
        <v>17</v>
      </c>
      <c r="C37" t="s">
        <v>15</v>
      </c>
      <c r="D37">
        <v>17</v>
      </c>
      <c r="E37">
        <v>1</v>
      </c>
      <c r="F37">
        <v>25</v>
      </c>
      <c r="G37">
        <v>2014</v>
      </c>
      <c r="H37">
        <v>4</v>
      </c>
      <c r="I37">
        <v>3</v>
      </c>
      <c r="J37">
        <v>19</v>
      </c>
      <c r="K37">
        <v>1</v>
      </c>
      <c r="L37">
        <v>21000000</v>
      </c>
      <c r="M37" t="s">
        <v>182</v>
      </c>
    </row>
    <row r="38" spans="1:13" x14ac:dyDescent="0.25">
      <c r="A38" t="s">
        <v>183</v>
      </c>
      <c r="B38" t="s">
        <v>184</v>
      </c>
      <c r="C38" t="s">
        <v>15</v>
      </c>
      <c r="D38">
        <v>17</v>
      </c>
      <c r="E38">
        <v>1</v>
      </c>
      <c r="F38">
        <v>10</v>
      </c>
      <c r="G38">
        <v>2013</v>
      </c>
      <c r="H38">
        <v>3</v>
      </c>
      <c r="I38">
        <v>34</v>
      </c>
      <c r="J38">
        <v>22</v>
      </c>
      <c r="K38">
        <v>12</v>
      </c>
      <c r="L38">
        <v>138000</v>
      </c>
      <c r="M38" t="s">
        <v>186</v>
      </c>
    </row>
    <row r="39" spans="1:13" x14ac:dyDescent="0.25">
      <c r="A39" t="s">
        <v>187</v>
      </c>
      <c r="B39" t="s">
        <v>188</v>
      </c>
      <c r="C39" t="s">
        <v>15</v>
      </c>
      <c r="D39">
        <v>26</v>
      </c>
      <c r="E39">
        <v>1</v>
      </c>
      <c r="F39">
        <v>21</v>
      </c>
      <c r="G39">
        <v>2012</v>
      </c>
      <c r="H39">
        <v>2</v>
      </c>
      <c r="I39">
        <v>31</v>
      </c>
      <c r="J39">
        <v>39</v>
      </c>
      <c r="K39">
        <v>35</v>
      </c>
      <c r="L39">
        <v>2200000</v>
      </c>
      <c r="M39" t="s">
        <v>192</v>
      </c>
    </row>
    <row r="40" spans="1:13" x14ac:dyDescent="0.25">
      <c r="A40" t="s">
        <v>193</v>
      </c>
      <c r="B40" t="s">
        <v>194</v>
      </c>
      <c r="C40" t="s">
        <v>15</v>
      </c>
      <c r="D40">
        <v>19</v>
      </c>
      <c r="E40">
        <v>1</v>
      </c>
      <c r="F40">
        <v>18</v>
      </c>
      <c r="G40">
        <v>2023</v>
      </c>
      <c r="H40">
        <v>2</v>
      </c>
      <c r="I40">
        <v>7</v>
      </c>
      <c r="J40">
        <v>21</v>
      </c>
      <c r="K40">
        <v>12</v>
      </c>
      <c r="L40">
        <v>47000000</v>
      </c>
      <c r="M40" t="s">
        <v>197</v>
      </c>
    </row>
    <row r="41" spans="1:13" x14ac:dyDescent="0.25">
      <c r="A41" t="s">
        <v>198</v>
      </c>
      <c r="B41" t="s">
        <v>199</v>
      </c>
      <c r="C41" t="s">
        <v>15</v>
      </c>
      <c r="D41">
        <v>16</v>
      </c>
      <c r="E41">
        <v>1</v>
      </c>
      <c r="F41">
        <v>50</v>
      </c>
      <c r="G41">
        <v>2013</v>
      </c>
      <c r="H41">
        <v>3</v>
      </c>
      <c r="I41">
        <v>29</v>
      </c>
      <c r="J41">
        <v>32</v>
      </c>
      <c r="K41">
        <v>1</v>
      </c>
      <c r="L41">
        <v>31000000</v>
      </c>
      <c r="M41" t="s">
        <v>201</v>
      </c>
    </row>
    <row r="42" spans="1:13" x14ac:dyDescent="0.25">
      <c r="A42" t="s">
        <v>202</v>
      </c>
      <c r="B42" t="s">
        <v>17</v>
      </c>
      <c r="C42" t="s">
        <v>15</v>
      </c>
      <c r="D42">
        <v>8</v>
      </c>
      <c r="E42">
        <v>1</v>
      </c>
      <c r="F42">
        <v>15</v>
      </c>
      <c r="G42">
        <v>2019</v>
      </c>
      <c r="H42">
        <v>3</v>
      </c>
      <c r="I42">
        <v>41</v>
      </c>
      <c r="J42">
        <v>30</v>
      </c>
      <c r="K42">
        <v>35</v>
      </c>
      <c r="L42">
        <v>17000000</v>
      </c>
      <c r="M42" t="s">
        <v>203</v>
      </c>
    </row>
    <row r="43" spans="1:13" x14ac:dyDescent="0.25">
      <c r="A43" t="s">
        <v>204</v>
      </c>
      <c r="B43" t="s">
        <v>17</v>
      </c>
      <c r="C43" t="s">
        <v>15</v>
      </c>
      <c r="D43">
        <v>11</v>
      </c>
      <c r="E43">
        <v>1</v>
      </c>
      <c r="F43">
        <v>15</v>
      </c>
      <c r="G43">
        <v>2014</v>
      </c>
      <c r="H43">
        <v>3</v>
      </c>
      <c r="I43">
        <v>53</v>
      </c>
      <c r="J43">
        <v>31</v>
      </c>
      <c r="K43">
        <v>12</v>
      </c>
      <c r="L43">
        <v>13000000</v>
      </c>
      <c r="M43" t="s">
        <v>206</v>
      </c>
    </row>
    <row r="44" spans="1:13" x14ac:dyDescent="0.25">
      <c r="A44" t="s">
        <v>207</v>
      </c>
      <c r="B44" t="s">
        <v>208</v>
      </c>
      <c r="C44" t="s">
        <v>15</v>
      </c>
      <c r="D44">
        <v>17</v>
      </c>
      <c r="E44">
        <v>1</v>
      </c>
      <c r="F44">
        <v>51</v>
      </c>
      <c r="G44">
        <v>2013</v>
      </c>
      <c r="H44">
        <v>3</v>
      </c>
      <c r="I44">
        <v>38</v>
      </c>
      <c r="J44">
        <v>6</v>
      </c>
      <c r="K44">
        <v>1</v>
      </c>
      <c r="L44">
        <v>198000</v>
      </c>
      <c r="M44" t="s">
        <v>210</v>
      </c>
    </row>
    <row r="45" spans="1:13" x14ac:dyDescent="0.25">
      <c r="A45" t="s">
        <v>211</v>
      </c>
      <c r="B45" t="s">
        <v>212</v>
      </c>
      <c r="C45" t="s">
        <v>15</v>
      </c>
      <c r="D45">
        <v>16</v>
      </c>
      <c r="E45">
        <v>1</v>
      </c>
      <c r="F45">
        <v>34</v>
      </c>
      <c r="G45">
        <v>2018</v>
      </c>
      <c r="H45">
        <v>3</v>
      </c>
      <c r="I45">
        <v>29</v>
      </c>
      <c r="J45">
        <v>36</v>
      </c>
      <c r="K45">
        <v>1</v>
      </c>
      <c r="L45">
        <v>5600000</v>
      </c>
      <c r="M45" t="s">
        <v>214</v>
      </c>
    </row>
    <row r="46" spans="1:13" x14ac:dyDescent="0.25">
      <c r="A46" t="s">
        <v>215</v>
      </c>
      <c r="B46" t="s">
        <v>17</v>
      </c>
      <c r="C46" t="s">
        <v>15</v>
      </c>
      <c r="D46">
        <v>16</v>
      </c>
      <c r="E46">
        <v>1</v>
      </c>
      <c r="F46">
        <v>12</v>
      </c>
      <c r="G46">
        <v>2020</v>
      </c>
      <c r="H46">
        <v>4</v>
      </c>
      <c r="I46">
        <v>13</v>
      </c>
      <c r="J46">
        <v>13</v>
      </c>
      <c r="K46" t="e">
        <v>#N/A</v>
      </c>
      <c r="L46">
        <v>3500</v>
      </c>
      <c r="M46" t="s">
        <v>219</v>
      </c>
    </row>
    <row r="47" spans="1:13" x14ac:dyDescent="0.25">
      <c r="A47" t="s">
        <v>220</v>
      </c>
      <c r="B47" t="s">
        <v>221</v>
      </c>
      <c r="C47" t="s">
        <v>15</v>
      </c>
      <c r="D47">
        <v>13</v>
      </c>
      <c r="E47">
        <v>1</v>
      </c>
      <c r="F47">
        <v>14</v>
      </c>
      <c r="G47">
        <v>2024</v>
      </c>
      <c r="H47">
        <v>3</v>
      </c>
      <c r="I47">
        <v>24</v>
      </c>
      <c r="J47">
        <v>3</v>
      </c>
      <c r="K47">
        <v>1</v>
      </c>
      <c r="L47">
        <v>476000</v>
      </c>
      <c r="M47" t="s">
        <v>225</v>
      </c>
    </row>
    <row r="48" spans="1:13" x14ac:dyDescent="0.25">
      <c r="A48" t="s">
        <v>226</v>
      </c>
      <c r="B48" t="s">
        <v>227</v>
      </c>
      <c r="C48" t="s">
        <v>15</v>
      </c>
      <c r="D48">
        <v>16</v>
      </c>
      <c r="E48">
        <v>1</v>
      </c>
      <c r="F48">
        <v>3</v>
      </c>
      <c r="G48">
        <v>2019</v>
      </c>
      <c r="H48">
        <v>3</v>
      </c>
      <c r="I48">
        <v>33</v>
      </c>
      <c r="J48">
        <v>21</v>
      </c>
      <c r="K48">
        <v>1</v>
      </c>
      <c r="L48">
        <v>23000000</v>
      </c>
      <c r="M48" t="s">
        <v>228</v>
      </c>
    </row>
    <row r="49" spans="1:13" x14ac:dyDescent="0.25">
      <c r="A49" t="s">
        <v>229</v>
      </c>
      <c r="B49" t="s">
        <v>17</v>
      </c>
      <c r="C49" t="s">
        <v>15</v>
      </c>
      <c r="D49">
        <v>17</v>
      </c>
      <c r="E49">
        <v>1</v>
      </c>
      <c r="F49">
        <v>6</v>
      </c>
      <c r="G49">
        <v>2016</v>
      </c>
      <c r="H49">
        <v>3</v>
      </c>
      <c r="I49">
        <v>55</v>
      </c>
      <c r="J49">
        <v>12</v>
      </c>
      <c r="K49">
        <v>2</v>
      </c>
      <c r="L49">
        <v>18000000</v>
      </c>
      <c r="M49" t="s">
        <v>230</v>
      </c>
    </row>
    <row r="50" spans="1:13" x14ac:dyDescent="0.25">
      <c r="A50" t="s">
        <v>231</v>
      </c>
      <c r="B50" t="s">
        <v>232</v>
      </c>
      <c r="C50" t="s">
        <v>15</v>
      </c>
      <c r="D50">
        <v>17</v>
      </c>
      <c r="E50">
        <v>1</v>
      </c>
      <c r="F50">
        <v>60</v>
      </c>
      <c r="G50">
        <v>2008</v>
      </c>
      <c r="H50">
        <v>4</v>
      </c>
      <c r="I50">
        <v>49</v>
      </c>
      <c r="J50">
        <v>35</v>
      </c>
      <c r="K50">
        <v>12</v>
      </c>
      <c r="L50">
        <v>1500000</v>
      </c>
      <c r="M50" t="s">
        <v>234</v>
      </c>
    </row>
    <row r="51" spans="1:13" x14ac:dyDescent="0.25">
      <c r="A51" t="s">
        <v>235</v>
      </c>
      <c r="B51" t="s">
        <v>236</v>
      </c>
      <c r="C51" t="s">
        <v>15</v>
      </c>
      <c r="D51">
        <v>15</v>
      </c>
      <c r="E51">
        <v>1</v>
      </c>
      <c r="F51">
        <v>66</v>
      </c>
      <c r="G51">
        <v>2023</v>
      </c>
      <c r="H51">
        <v>2</v>
      </c>
      <c r="I51">
        <v>16</v>
      </c>
      <c r="J51">
        <v>40</v>
      </c>
      <c r="K51">
        <v>35</v>
      </c>
      <c r="L51">
        <v>106000000</v>
      </c>
      <c r="M51" t="s">
        <v>240</v>
      </c>
    </row>
    <row r="52" spans="1:13" x14ac:dyDescent="0.25">
      <c r="A52" t="s">
        <v>241</v>
      </c>
      <c r="B52" t="s">
        <v>242</v>
      </c>
      <c r="C52" t="s">
        <v>15</v>
      </c>
      <c r="D52">
        <v>12</v>
      </c>
      <c r="E52">
        <v>1</v>
      </c>
      <c r="F52">
        <v>28</v>
      </c>
      <c r="G52">
        <v>2011</v>
      </c>
      <c r="H52">
        <v>4</v>
      </c>
      <c r="I52">
        <v>39</v>
      </c>
      <c r="J52">
        <v>36</v>
      </c>
      <c r="K52">
        <v>1</v>
      </c>
      <c r="L52">
        <v>5800000</v>
      </c>
      <c r="M52" t="s">
        <v>243</v>
      </c>
    </row>
    <row r="53" spans="1:13" x14ac:dyDescent="0.25">
      <c r="A53" t="s">
        <v>244</v>
      </c>
      <c r="B53" t="s">
        <v>245</v>
      </c>
      <c r="C53" t="s">
        <v>15</v>
      </c>
      <c r="D53">
        <v>15</v>
      </c>
      <c r="E53">
        <v>1</v>
      </c>
      <c r="F53">
        <v>22</v>
      </c>
      <c r="G53">
        <v>2018</v>
      </c>
      <c r="H53">
        <v>3</v>
      </c>
      <c r="I53">
        <v>22</v>
      </c>
      <c r="J53">
        <v>22</v>
      </c>
      <c r="K53">
        <v>12</v>
      </c>
      <c r="L53">
        <v>74000000</v>
      </c>
      <c r="M53" t="s">
        <v>247</v>
      </c>
    </row>
    <row r="54" spans="1:13" x14ac:dyDescent="0.25">
      <c r="A54" t="s">
        <v>248</v>
      </c>
      <c r="B54" t="s">
        <v>17</v>
      </c>
      <c r="C54" t="s">
        <v>15</v>
      </c>
      <c r="D54">
        <v>21</v>
      </c>
      <c r="E54">
        <v>1</v>
      </c>
      <c r="F54">
        <v>9</v>
      </c>
      <c r="G54">
        <v>2012</v>
      </c>
      <c r="H54">
        <v>3</v>
      </c>
      <c r="I54">
        <v>47</v>
      </c>
      <c r="J54">
        <v>22</v>
      </c>
      <c r="K54">
        <v>12</v>
      </c>
      <c r="L54">
        <v>1900000</v>
      </c>
      <c r="M54" t="s">
        <v>251</v>
      </c>
    </row>
    <row r="55" spans="1:13" x14ac:dyDescent="0.25">
      <c r="A55" t="s">
        <v>252</v>
      </c>
      <c r="B55" t="s">
        <v>253</v>
      </c>
      <c r="C55" t="s">
        <v>15</v>
      </c>
      <c r="D55">
        <v>12</v>
      </c>
      <c r="E55">
        <v>1</v>
      </c>
      <c r="F55">
        <v>28</v>
      </c>
      <c r="G55">
        <v>2015</v>
      </c>
      <c r="H55">
        <v>4</v>
      </c>
      <c r="I55">
        <v>10</v>
      </c>
      <c r="J55">
        <v>37</v>
      </c>
      <c r="K55">
        <v>12</v>
      </c>
      <c r="L55">
        <v>107000000</v>
      </c>
      <c r="M55" t="s">
        <v>255</v>
      </c>
    </row>
    <row r="56" spans="1:13" x14ac:dyDescent="0.25">
      <c r="A56" t="s">
        <v>256</v>
      </c>
      <c r="B56" t="s">
        <v>17</v>
      </c>
      <c r="C56" t="s">
        <v>15</v>
      </c>
      <c r="D56">
        <v>29</v>
      </c>
      <c r="E56">
        <v>1</v>
      </c>
      <c r="F56">
        <v>37</v>
      </c>
      <c r="G56">
        <v>2023</v>
      </c>
      <c r="H56">
        <v>4</v>
      </c>
      <c r="I56">
        <v>10</v>
      </c>
      <c r="J56">
        <v>35</v>
      </c>
      <c r="K56" t="e">
        <v>#N/A</v>
      </c>
      <c r="L56">
        <v>2000000</v>
      </c>
      <c r="M56" t="s">
        <v>258</v>
      </c>
    </row>
    <row r="57" spans="1:13" x14ac:dyDescent="0.25">
      <c r="A57" t="s">
        <v>259</v>
      </c>
      <c r="B57" t="s">
        <v>260</v>
      </c>
      <c r="C57" t="s">
        <v>15</v>
      </c>
      <c r="D57">
        <v>22</v>
      </c>
      <c r="E57">
        <v>1</v>
      </c>
      <c r="F57">
        <v>53</v>
      </c>
      <c r="G57">
        <v>2009</v>
      </c>
      <c r="H57">
        <v>4</v>
      </c>
      <c r="I57">
        <v>1</v>
      </c>
      <c r="J57">
        <v>12</v>
      </c>
      <c r="K57" t="e">
        <v>#N/A</v>
      </c>
      <c r="L57">
        <v>34000000</v>
      </c>
      <c r="M57" t="s">
        <v>263</v>
      </c>
    </row>
    <row r="58" spans="1:13" x14ac:dyDescent="0.25">
      <c r="A58" t="s">
        <v>264</v>
      </c>
      <c r="B58" t="s">
        <v>17</v>
      </c>
      <c r="C58" t="s">
        <v>15</v>
      </c>
      <c r="D58">
        <v>12</v>
      </c>
      <c r="E58">
        <v>1</v>
      </c>
      <c r="F58">
        <v>55</v>
      </c>
      <c r="G58">
        <v>2023</v>
      </c>
      <c r="H58">
        <v>3</v>
      </c>
      <c r="I58">
        <v>37</v>
      </c>
      <c r="J58">
        <v>12</v>
      </c>
      <c r="K58" t="e">
        <v>#N/A</v>
      </c>
      <c r="L58">
        <v>24000000</v>
      </c>
      <c r="M58" t="s">
        <v>266</v>
      </c>
    </row>
    <row r="59" spans="1:13" x14ac:dyDescent="0.25">
      <c r="A59" t="s">
        <v>267</v>
      </c>
      <c r="B59" t="s">
        <v>17</v>
      </c>
      <c r="C59" t="s">
        <v>15</v>
      </c>
      <c r="D59">
        <v>11</v>
      </c>
      <c r="E59">
        <v>1</v>
      </c>
      <c r="F59">
        <v>29</v>
      </c>
      <c r="G59">
        <v>2018</v>
      </c>
      <c r="H59">
        <v>3</v>
      </c>
      <c r="I59">
        <v>45</v>
      </c>
      <c r="J59">
        <v>39</v>
      </c>
      <c r="K59">
        <v>1</v>
      </c>
      <c r="L59">
        <v>15000000</v>
      </c>
      <c r="M59" t="s">
        <v>269</v>
      </c>
    </row>
    <row r="60" spans="1:13" x14ac:dyDescent="0.25">
      <c r="A60" t="s">
        <v>270</v>
      </c>
      <c r="B60" t="s">
        <v>271</v>
      </c>
      <c r="C60" t="s">
        <v>40</v>
      </c>
      <c r="D60">
        <v>19</v>
      </c>
      <c r="E60">
        <v>1</v>
      </c>
      <c r="F60">
        <v>18</v>
      </c>
      <c r="G60">
        <v>2024</v>
      </c>
      <c r="H60">
        <v>2</v>
      </c>
      <c r="I60">
        <v>0</v>
      </c>
      <c r="J60">
        <v>20</v>
      </c>
      <c r="K60">
        <v>1</v>
      </c>
      <c r="L60">
        <v>36000000</v>
      </c>
      <c r="M60" t="s">
        <v>272</v>
      </c>
    </row>
    <row r="61" spans="1:13" x14ac:dyDescent="0.25">
      <c r="A61" t="s">
        <v>273</v>
      </c>
      <c r="B61" t="s">
        <v>274</v>
      </c>
      <c r="C61" t="s">
        <v>15</v>
      </c>
      <c r="D61">
        <v>17</v>
      </c>
      <c r="E61">
        <v>1</v>
      </c>
      <c r="F61">
        <v>25</v>
      </c>
      <c r="G61">
        <v>2010</v>
      </c>
      <c r="H61">
        <v>3</v>
      </c>
      <c r="I61">
        <v>39</v>
      </c>
      <c r="J61">
        <v>24</v>
      </c>
      <c r="K61">
        <v>1</v>
      </c>
      <c r="L61">
        <v>13000000</v>
      </c>
      <c r="M61" t="s">
        <v>275</v>
      </c>
    </row>
    <row r="62" spans="1:13" x14ac:dyDescent="0.25">
      <c r="A62" t="s">
        <v>276</v>
      </c>
      <c r="B62" t="s">
        <v>277</v>
      </c>
      <c r="C62" t="s">
        <v>15</v>
      </c>
      <c r="D62">
        <v>17</v>
      </c>
      <c r="E62">
        <v>1</v>
      </c>
      <c r="F62">
        <v>23</v>
      </c>
      <c r="G62">
        <v>2008</v>
      </c>
      <c r="H62">
        <v>5</v>
      </c>
      <c r="I62">
        <v>30</v>
      </c>
      <c r="J62">
        <v>36</v>
      </c>
      <c r="K62">
        <v>20</v>
      </c>
      <c r="L62">
        <v>26000000</v>
      </c>
      <c r="M62" t="s">
        <v>279</v>
      </c>
    </row>
    <row r="63" spans="1:13" x14ac:dyDescent="0.25">
      <c r="A63" t="s">
        <v>280</v>
      </c>
      <c r="B63" t="s">
        <v>281</v>
      </c>
      <c r="C63" t="s">
        <v>15</v>
      </c>
      <c r="D63">
        <v>12</v>
      </c>
      <c r="E63">
        <v>19</v>
      </c>
      <c r="F63">
        <v>54</v>
      </c>
      <c r="G63">
        <v>2024</v>
      </c>
      <c r="H63">
        <v>2</v>
      </c>
      <c r="I63">
        <v>36</v>
      </c>
      <c r="J63">
        <v>27</v>
      </c>
      <c r="K63">
        <v>35</v>
      </c>
      <c r="L63">
        <v>134000000</v>
      </c>
      <c r="M63" t="s">
        <v>283</v>
      </c>
    </row>
    <row r="64" spans="1:13" x14ac:dyDescent="0.25">
      <c r="A64" t="s">
        <v>284</v>
      </c>
      <c r="B64" t="s">
        <v>285</v>
      </c>
      <c r="C64" t="s">
        <v>15</v>
      </c>
      <c r="D64">
        <v>12</v>
      </c>
      <c r="E64">
        <v>1</v>
      </c>
      <c r="F64">
        <v>5</v>
      </c>
      <c r="G64">
        <v>2016</v>
      </c>
      <c r="H64">
        <v>3</v>
      </c>
      <c r="I64">
        <v>58</v>
      </c>
      <c r="J64">
        <v>20</v>
      </c>
      <c r="K64">
        <v>1</v>
      </c>
      <c r="L64">
        <v>68000000</v>
      </c>
      <c r="M64" t="s">
        <v>287</v>
      </c>
    </row>
    <row r="65" spans="1:13" x14ac:dyDescent="0.25">
      <c r="A65" t="s">
        <v>288</v>
      </c>
      <c r="B65" t="s">
        <v>289</v>
      </c>
      <c r="C65" t="s">
        <v>15</v>
      </c>
      <c r="D65">
        <v>12</v>
      </c>
      <c r="E65">
        <v>1</v>
      </c>
      <c r="F65">
        <v>46</v>
      </c>
      <c r="G65">
        <v>2024</v>
      </c>
      <c r="H65">
        <v>3</v>
      </c>
      <c r="I65">
        <v>38</v>
      </c>
      <c r="J65">
        <v>15</v>
      </c>
      <c r="K65">
        <v>1</v>
      </c>
      <c r="L65">
        <v>48000000</v>
      </c>
      <c r="M65" t="s">
        <v>292</v>
      </c>
    </row>
    <row r="66" spans="1:13" x14ac:dyDescent="0.25">
      <c r="A66" t="s">
        <v>293</v>
      </c>
      <c r="B66" t="s">
        <v>294</v>
      </c>
      <c r="C66" t="s">
        <v>15</v>
      </c>
      <c r="D66">
        <v>12</v>
      </c>
      <c r="E66">
        <v>1</v>
      </c>
      <c r="F66">
        <v>35</v>
      </c>
      <c r="G66">
        <v>2020</v>
      </c>
      <c r="H66">
        <v>4</v>
      </c>
      <c r="I66">
        <v>19</v>
      </c>
      <c r="J66">
        <v>29</v>
      </c>
      <c r="K66">
        <v>1</v>
      </c>
      <c r="L66">
        <v>17000000</v>
      </c>
      <c r="M66" t="s">
        <v>296</v>
      </c>
    </row>
    <row r="67" spans="1:13" x14ac:dyDescent="0.25">
      <c r="A67" t="s">
        <v>297</v>
      </c>
      <c r="B67" t="s">
        <v>298</v>
      </c>
      <c r="C67" t="s">
        <v>40</v>
      </c>
      <c r="D67">
        <v>19</v>
      </c>
      <c r="E67">
        <v>1</v>
      </c>
      <c r="F67">
        <v>32</v>
      </c>
      <c r="G67">
        <v>2010</v>
      </c>
      <c r="H67">
        <v>4</v>
      </c>
      <c r="I67">
        <v>6</v>
      </c>
      <c r="J67">
        <v>22</v>
      </c>
      <c r="K67">
        <v>12</v>
      </c>
      <c r="L67">
        <v>9700000</v>
      </c>
      <c r="M67" t="s">
        <v>300</v>
      </c>
    </row>
    <row r="68" spans="1:13" x14ac:dyDescent="0.25">
      <c r="A68" t="s">
        <v>301</v>
      </c>
      <c r="B68" t="s">
        <v>302</v>
      </c>
      <c r="C68" t="s">
        <v>15</v>
      </c>
      <c r="D68">
        <v>12</v>
      </c>
      <c r="E68">
        <v>1</v>
      </c>
      <c r="F68">
        <v>11</v>
      </c>
      <c r="G68">
        <v>2024</v>
      </c>
      <c r="H68">
        <v>2</v>
      </c>
      <c r="I68">
        <v>56</v>
      </c>
      <c r="J68">
        <v>34</v>
      </c>
      <c r="K68">
        <v>32</v>
      </c>
      <c r="L68">
        <v>51000000</v>
      </c>
      <c r="M68" t="s">
        <v>304</v>
      </c>
    </row>
    <row r="69" spans="1:13" x14ac:dyDescent="0.25">
      <c r="A69" t="s">
        <v>305</v>
      </c>
      <c r="B69" t="s">
        <v>17</v>
      </c>
      <c r="C69" t="s">
        <v>15</v>
      </c>
      <c r="D69">
        <v>11</v>
      </c>
      <c r="E69">
        <v>1</v>
      </c>
      <c r="F69">
        <v>29</v>
      </c>
      <c r="G69">
        <v>2017</v>
      </c>
      <c r="H69">
        <v>3</v>
      </c>
      <c r="I69">
        <v>37</v>
      </c>
      <c r="J69">
        <v>39</v>
      </c>
      <c r="K69">
        <v>6</v>
      </c>
      <c r="L69">
        <v>35000000</v>
      </c>
      <c r="M69" t="s">
        <v>306</v>
      </c>
    </row>
    <row r="70" spans="1:13" x14ac:dyDescent="0.25">
      <c r="A70" t="s">
        <v>307</v>
      </c>
      <c r="B70" t="s">
        <v>308</v>
      </c>
      <c r="C70" t="s">
        <v>15</v>
      </c>
      <c r="D70">
        <v>12</v>
      </c>
      <c r="E70">
        <v>1</v>
      </c>
      <c r="F70">
        <v>62</v>
      </c>
      <c r="G70">
        <v>2015</v>
      </c>
      <c r="H70">
        <v>3</v>
      </c>
      <c r="I70">
        <v>34</v>
      </c>
      <c r="J70">
        <v>36</v>
      </c>
      <c r="K70">
        <v>1</v>
      </c>
      <c r="L70">
        <v>13000000</v>
      </c>
      <c r="M70" t="s">
        <v>310</v>
      </c>
    </row>
    <row r="71" spans="1:13" x14ac:dyDescent="0.25">
      <c r="A71" t="s">
        <v>311</v>
      </c>
      <c r="B71" t="s">
        <v>312</v>
      </c>
      <c r="C71" t="s">
        <v>15</v>
      </c>
      <c r="D71">
        <v>12</v>
      </c>
      <c r="E71">
        <v>1</v>
      </c>
      <c r="F71">
        <v>48</v>
      </c>
      <c r="G71">
        <v>2017</v>
      </c>
      <c r="H71">
        <v>3</v>
      </c>
      <c r="I71">
        <v>50</v>
      </c>
      <c r="J71">
        <v>9</v>
      </c>
      <c r="K71">
        <v>12</v>
      </c>
      <c r="L71">
        <v>11000000</v>
      </c>
      <c r="M71" t="s">
        <v>314</v>
      </c>
    </row>
    <row r="72" spans="1:13" x14ac:dyDescent="0.25">
      <c r="A72" t="s">
        <v>315</v>
      </c>
      <c r="B72" t="s">
        <v>17</v>
      </c>
      <c r="C72" t="s">
        <v>15</v>
      </c>
      <c r="D72">
        <v>23</v>
      </c>
      <c r="E72">
        <v>1</v>
      </c>
      <c r="F72">
        <v>67</v>
      </c>
      <c r="G72">
        <v>2008</v>
      </c>
      <c r="H72">
        <v>4</v>
      </c>
      <c r="I72">
        <v>0</v>
      </c>
      <c r="J72">
        <v>25</v>
      </c>
      <c r="K72">
        <v>12</v>
      </c>
      <c r="L72">
        <v>3800000</v>
      </c>
      <c r="M72" t="s">
        <v>319</v>
      </c>
    </row>
    <row r="73" spans="1:13" x14ac:dyDescent="0.25">
      <c r="A73" t="s">
        <v>320</v>
      </c>
      <c r="B73" t="s">
        <v>321</v>
      </c>
      <c r="C73" t="s">
        <v>40</v>
      </c>
      <c r="D73">
        <v>19</v>
      </c>
      <c r="E73">
        <v>1</v>
      </c>
      <c r="F73">
        <v>65</v>
      </c>
      <c r="G73">
        <v>2023</v>
      </c>
      <c r="H73">
        <v>2</v>
      </c>
      <c r="I73">
        <v>18</v>
      </c>
      <c r="J73">
        <v>14</v>
      </c>
      <c r="K73">
        <v>8</v>
      </c>
      <c r="L73">
        <v>70000000</v>
      </c>
      <c r="M73" t="s">
        <v>324</v>
      </c>
    </row>
    <row r="74" spans="1:13" x14ac:dyDescent="0.25">
      <c r="A74" t="s">
        <v>325</v>
      </c>
      <c r="B74" t="s">
        <v>326</v>
      </c>
      <c r="C74" t="s">
        <v>15</v>
      </c>
      <c r="D74">
        <v>17</v>
      </c>
      <c r="E74">
        <v>16</v>
      </c>
      <c r="F74">
        <v>57</v>
      </c>
      <c r="G74">
        <v>2009</v>
      </c>
      <c r="H74">
        <v>7</v>
      </c>
      <c r="I74">
        <v>33</v>
      </c>
      <c r="J74">
        <v>35</v>
      </c>
      <c r="K74">
        <v>22</v>
      </c>
      <c r="L74">
        <v>1300000</v>
      </c>
      <c r="M74" t="s">
        <v>328</v>
      </c>
    </row>
    <row r="75" spans="1:13" x14ac:dyDescent="0.25">
      <c r="A75" t="s">
        <v>329</v>
      </c>
      <c r="B75" t="s">
        <v>330</v>
      </c>
      <c r="C75" t="s">
        <v>15</v>
      </c>
      <c r="D75">
        <v>17</v>
      </c>
      <c r="E75">
        <v>1</v>
      </c>
      <c r="F75">
        <v>64</v>
      </c>
      <c r="G75">
        <v>2010</v>
      </c>
      <c r="H75">
        <v>4</v>
      </c>
      <c r="I75">
        <v>56</v>
      </c>
      <c r="J75">
        <v>26</v>
      </c>
      <c r="K75" t="e">
        <v>#N/A</v>
      </c>
      <c r="L75">
        <v>101000</v>
      </c>
      <c r="M75" t="s">
        <v>333</v>
      </c>
    </row>
    <row r="76" spans="1:13" x14ac:dyDescent="0.25">
      <c r="A76" t="s">
        <v>334</v>
      </c>
      <c r="B76" t="s">
        <v>335</v>
      </c>
      <c r="C76" t="s">
        <v>15</v>
      </c>
      <c r="D76">
        <v>28</v>
      </c>
      <c r="E76">
        <v>1</v>
      </c>
      <c r="F76">
        <v>53</v>
      </c>
      <c r="G76">
        <v>2010</v>
      </c>
      <c r="H76">
        <v>4</v>
      </c>
      <c r="I76">
        <v>2</v>
      </c>
      <c r="J76">
        <v>12</v>
      </c>
      <c r="K76">
        <v>1</v>
      </c>
      <c r="L76">
        <v>407000</v>
      </c>
      <c r="M76" t="s">
        <v>337</v>
      </c>
    </row>
    <row r="77" spans="1:13" x14ac:dyDescent="0.25">
      <c r="A77" t="s">
        <v>338</v>
      </c>
      <c r="B77" t="s">
        <v>339</v>
      </c>
      <c r="C77" t="s">
        <v>15</v>
      </c>
      <c r="D77">
        <v>27</v>
      </c>
      <c r="E77">
        <v>1</v>
      </c>
      <c r="F77">
        <v>28</v>
      </c>
      <c r="G77">
        <v>2012</v>
      </c>
      <c r="H77">
        <v>3</v>
      </c>
      <c r="I77">
        <v>22</v>
      </c>
      <c r="J77">
        <v>4</v>
      </c>
      <c r="K77" t="e">
        <v>#N/A</v>
      </c>
      <c r="L77">
        <v>2200000</v>
      </c>
      <c r="M77" t="s">
        <v>342</v>
      </c>
    </row>
    <row r="78" spans="1:13" x14ac:dyDescent="0.25">
      <c r="A78" t="s">
        <v>343</v>
      </c>
      <c r="B78" t="s">
        <v>344</v>
      </c>
      <c r="C78" t="s">
        <v>15</v>
      </c>
      <c r="D78">
        <v>12</v>
      </c>
      <c r="E78">
        <v>1</v>
      </c>
      <c r="F78">
        <v>32</v>
      </c>
      <c r="G78">
        <v>2009</v>
      </c>
      <c r="H78">
        <v>1</v>
      </c>
      <c r="I78">
        <v>45</v>
      </c>
      <c r="J78">
        <v>38</v>
      </c>
      <c r="K78">
        <v>1</v>
      </c>
      <c r="L78">
        <v>10000000</v>
      </c>
      <c r="M78" t="s">
        <v>346</v>
      </c>
    </row>
    <row r="79" spans="1:13" x14ac:dyDescent="0.25">
      <c r="A79" t="s">
        <v>347</v>
      </c>
      <c r="B79" t="s">
        <v>348</v>
      </c>
      <c r="C79" t="s">
        <v>15</v>
      </c>
      <c r="D79">
        <v>16</v>
      </c>
      <c r="E79">
        <v>1</v>
      </c>
      <c r="F79">
        <v>1</v>
      </c>
      <c r="G79">
        <v>2021</v>
      </c>
      <c r="H79">
        <v>4</v>
      </c>
      <c r="I79">
        <v>45</v>
      </c>
      <c r="J79">
        <v>12</v>
      </c>
      <c r="K79">
        <v>1</v>
      </c>
      <c r="L79">
        <v>2700000</v>
      </c>
      <c r="M79" t="s">
        <v>350</v>
      </c>
    </row>
    <row r="80" spans="1:13" x14ac:dyDescent="0.25">
      <c r="A80" t="s">
        <v>351</v>
      </c>
      <c r="B80" t="s">
        <v>352</v>
      </c>
      <c r="C80" t="s">
        <v>15</v>
      </c>
      <c r="D80">
        <v>12</v>
      </c>
      <c r="E80">
        <v>1</v>
      </c>
      <c r="F80">
        <v>11</v>
      </c>
      <c r="G80">
        <v>2023</v>
      </c>
      <c r="H80">
        <v>2</v>
      </c>
      <c r="I80">
        <v>42</v>
      </c>
      <c r="J80">
        <v>32</v>
      </c>
      <c r="K80">
        <v>1</v>
      </c>
      <c r="L80">
        <v>89000000</v>
      </c>
      <c r="M80" t="s">
        <v>353</v>
      </c>
    </row>
    <row r="81" spans="1:13" x14ac:dyDescent="0.25">
      <c r="A81" t="s">
        <v>354</v>
      </c>
      <c r="B81" t="s">
        <v>355</v>
      </c>
      <c r="C81" t="s">
        <v>15</v>
      </c>
      <c r="D81">
        <v>17</v>
      </c>
      <c r="E81">
        <v>16</v>
      </c>
      <c r="F81">
        <v>41</v>
      </c>
      <c r="G81">
        <v>2008</v>
      </c>
      <c r="H81">
        <v>4</v>
      </c>
      <c r="I81">
        <v>57</v>
      </c>
      <c r="J81">
        <v>17</v>
      </c>
      <c r="K81">
        <v>35</v>
      </c>
      <c r="L81">
        <v>4000000</v>
      </c>
      <c r="M81" t="s">
        <v>357</v>
      </c>
    </row>
    <row r="82" spans="1:13" x14ac:dyDescent="0.25">
      <c r="A82" t="s">
        <v>358</v>
      </c>
      <c r="B82" t="s">
        <v>359</v>
      </c>
      <c r="C82" t="s">
        <v>15</v>
      </c>
      <c r="D82">
        <v>17</v>
      </c>
      <c r="E82">
        <v>11</v>
      </c>
      <c r="F82">
        <v>27</v>
      </c>
      <c r="G82">
        <v>2013</v>
      </c>
      <c r="H82">
        <v>3</v>
      </c>
      <c r="I82">
        <v>38</v>
      </c>
      <c r="J82">
        <v>16</v>
      </c>
      <c r="K82">
        <v>35</v>
      </c>
      <c r="L82">
        <v>6600000</v>
      </c>
      <c r="M82" t="s">
        <v>361</v>
      </c>
    </row>
    <row r="83" spans="1:13" x14ac:dyDescent="0.25">
      <c r="A83" t="s">
        <v>362</v>
      </c>
      <c r="B83" t="s">
        <v>363</v>
      </c>
      <c r="C83" t="s">
        <v>15</v>
      </c>
      <c r="D83">
        <v>16</v>
      </c>
      <c r="E83">
        <v>17</v>
      </c>
      <c r="F83">
        <v>24</v>
      </c>
      <c r="G83">
        <v>2011</v>
      </c>
      <c r="H83">
        <v>5</v>
      </c>
      <c r="I83">
        <v>11</v>
      </c>
      <c r="J83">
        <v>35</v>
      </c>
      <c r="K83">
        <v>1</v>
      </c>
      <c r="L83">
        <v>9800000</v>
      </c>
      <c r="M83" t="s">
        <v>365</v>
      </c>
    </row>
    <row r="84" spans="1:13" x14ac:dyDescent="0.25">
      <c r="A84" t="s">
        <v>366</v>
      </c>
      <c r="B84" t="s">
        <v>17</v>
      </c>
      <c r="C84" t="s">
        <v>15</v>
      </c>
      <c r="D84">
        <v>7</v>
      </c>
      <c r="E84">
        <v>1</v>
      </c>
      <c r="F84">
        <v>15</v>
      </c>
      <c r="G84">
        <v>2016</v>
      </c>
      <c r="H84">
        <v>5</v>
      </c>
      <c r="I84">
        <v>5</v>
      </c>
      <c r="J84">
        <v>35</v>
      </c>
      <c r="K84">
        <v>2</v>
      </c>
      <c r="L84">
        <v>5300000</v>
      </c>
      <c r="M84" t="s">
        <v>368</v>
      </c>
    </row>
    <row r="85" spans="1:13" x14ac:dyDescent="0.25">
      <c r="A85" t="s">
        <v>369</v>
      </c>
      <c r="B85" t="s">
        <v>370</v>
      </c>
      <c r="C85" t="s">
        <v>15</v>
      </c>
      <c r="D85">
        <v>17</v>
      </c>
      <c r="E85">
        <v>12</v>
      </c>
      <c r="F85">
        <v>39</v>
      </c>
      <c r="G85">
        <v>2019</v>
      </c>
      <c r="H85">
        <v>3</v>
      </c>
      <c r="I85">
        <v>48</v>
      </c>
      <c r="J85">
        <v>33</v>
      </c>
      <c r="K85">
        <v>1</v>
      </c>
      <c r="L85">
        <v>12000000</v>
      </c>
      <c r="M85" t="s">
        <v>373</v>
      </c>
    </row>
    <row r="86" spans="1:13" x14ac:dyDescent="0.25">
      <c r="A86" t="s">
        <v>374</v>
      </c>
      <c r="B86" t="s">
        <v>375</v>
      </c>
      <c r="C86" t="s">
        <v>15</v>
      </c>
      <c r="D86">
        <v>16</v>
      </c>
      <c r="E86">
        <v>17</v>
      </c>
      <c r="F86">
        <v>4</v>
      </c>
      <c r="G86">
        <v>2008</v>
      </c>
      <c r="H86">
        <v>5</v>
      </c>
      <c r="I86">
        <v>14</v>
      </c>
      <c r="J86">
        <v>8</v>
      </c>
      <c r="K86">
        <v>35</v>
      </c>
      <c r="L86">
        <v>2500000</v>
      </c>
      <c r="M86" t="s">
        <v>377</v>
      </c>
    </row>
    <row r="87" spans="1:13" x14ac:dyDescent="0.25">
      <c r="A87" t="s">
        <v>378</v>
      </c>
      <c r="B87" t="s">
        <v>379</v>
      </c>
      <c r="C87" t="s">
        <v>15</v>
      </c>
      <c r="D87">
        <v>12</v>
      </c>
      <c r="E87">
        <v>1</v>
      </c>
      <c r="F87">
        <v>35</v>
      </c>
      <c r="G87">
        <v>2019</v>
      </c>
      <c r="H87">
        <v>4</v>
      </c>
      <c r="I87">
        <v>38</v>
      </c>
      <c r="J87">
        <v>2</v>
      </c>
      <c r="K87" t="e">
        <v>#N/A</v>
      </c>
      <c r="L87">
        <v>24000000</v>
      </c>
      <c r="M87" t="s">
        <v>381</v>
      </c>
    </row>
    <row r="88" spans="1:13" x14ac:dyDescent="0.25">
      <c r="A88" t="s">
        <v>382</v>
      </c>
      <c r="B88" t="s">
        <v>17</v>
      </c>
      <c r="C88" t="s">
        <v>15</v>
      </c>
      <c r="D88">
        <v>16</v>
      </c>
      <c r="E88">
        <v>1</v>
      </c>
      <c r="F88">
        <v>20</v>
      </c>
      <c r="G88">
        <v>2012</v>
      </c>
      <c r="H88">
        <v>5</v>
      </c>
      <c r="I88">
        <v>20</v>
      </c>
      <c r="J88">
        <v>22</v>
      </c>
      <c r="K88">
        <v>1</v>
      </c>
      <c r="L88">
        <v>561000</v>
      </c>
      <c r="M88" t="s">
        <v>383</v>
      </c>
    </row>
    <row r="89" spans="1:13" x14ac:dyDescent="0.25">
      <c r="A89" t="s">
        <v>384</v>
      </c>
      <c r="B89" t="s">
        <v>385</v>
      </c>
      <c r="C89" t="s">
        <v>40</v>
      </c>
      <c r="D89">
        <v>2</v>
      </c>
      <c r="E89">
        <v>12</v>
      </c>
      <c r="F89">
        <v>47</v>
      </c>
      <c r="G89">
        <v>2010</v>
      </c>
      <c r="H89">
        <v>2</v>
      </c>
      <c r="I89">
        <v>41</v>
      </c>
      <c r="J89">
        <v>12</v>
      </c>
      <c r="K89">
        <v>1</v>
      </c>
      <c r="L89">
        <v>8100000</v>
      </c>
      <c r="M89" t="s">
        <v>388</v>
      </c>
    </row>
    <row r="90" spans="1:13" x14ac:dyDescent="0.25">
      <c r="A90" t="s">
        <v>389</v>
      </c>
      <c r="B90" t="s">
        <v>17</v>
      </c>
      <c r="C90" t="s">
        <v>15</v>
      </c>
      <c r="D90">
        <v>24</v>
      </c>
      <c r="E90">
        <v>1</v>
      </c>
      <c r="F90">
        <v>40</v>
      </c>
      <c r="G90">
        <v>2013</v>
      </c>
      <c r="H90">
        <v>3</v>
      </c>
      <c r="I90">
        <v>38</v>
      </c>
      <c r="J90">
        <v>11</v>
      </c>
      <c r="K90">
        <v>1</v>
      </c>
      <c r="L90">
        <v>4000000</v>
      </c>
      <c r="M90" t="s">
        <v>392</v>
      </c>
    </row>
    <row r="91" spans="1:13" x14ac:dyDescent="0.25">
      <c r="A91" t="s">
        <v>393</v>
      </c>
      <c r="B91" t="s">
        <v>394</v>
      </c>
      <c r="C91" t="s">
        <v>15</v>
      </c>
      <c r="D91">
        <v>16</v>
      </c>
      <c r="E91">
        <v>1</v>
      </c>
      <c r="F91">
        <v>3</v>
      </c>
      <c r="G91">
        <v>2020</v>
      </c>
      <c r="H91">
        <v>2</v>
      </c>
      <c r="I91">
        <v>44</v>
      </c>
      <c r="J91">
        <v>20</v>
      </c>
      <c r="K91">
        <v>1</v>
      </c>
      <c r="L91">
        <v>56000000</v>
      </c>
      <c r="M91" t="s">
        <v>395</v>
      </c>
    </row>
    <row r="92" spans="1:13" x14ac:dyDescent="0.25">
      <c r="A92" t="s">
        <v>396</v>
      </c>
      <c r="B92" t="s">
        <v>397</v>
      </c>
      <c r="C92" t="s">
        <v>40</v>
      </c>
      <c r="D92">
        <v>19</v>
      </c>
      <c r="E92">
        <v>1</v>
      </c>
      <c r="F92">
        <v>19</v>
      </c>
      <c r="G92">
        <v>2024</v>
      </c>
      <c r="H92">
        <v>2</v>
      </c>
      <c r="I92">
        <v>22</v>
      </c>
      <c r="J92">
        <v>36</v>
      </c>
      <c r="K92">
        <v>12</v>
      </c>
      <c r="L92">
        <v>63000000</v>
      </c>
      <c r="M92" t="s">
        <v>399</v>
      </c>
    </row>
    <row r="93" spans="1:13" x14ac:dyDescent="0.25">
      <c r="A93" t="s">
        <v>400</v>
      </c>
      <c r="B93" t="s">
        <v>401</v>
      </c>
      <c r="C93" t="s">
        <v>15</v>
      </c>
      <c r="D93">
        <v>12</v>
      </c>
      <c r="E93">
        <v>1</v>
      </c>
      <c r="F93">
        <v>52</v>
      </c>
      <c r="G93">
        <v>2008</v>
      </c>
      <c r="H93">
        <v>4</v>
      </c>
      <c r="I93">
        <v>13</v>
      </c>
      <c r="J93">
        <v>22</v>
      </c>
      <c r="K93">
        <v>35</v>
      </c>
      <c r="L93">
        <v>30000000</v>
      </c>
      <c r="M93" t="s">
        <v>403</v>
      </c>
    </row>
    <row r="94" spans="1:13" x14ac:dyDescent="0.25">
      <c r="A94" t="s">
        <v>404</v>
      </c>
      <c r="B94" t="s">
        <v>405</v>
      </c>
      <c r="C94" t="s">
        <v>15</v>
      </c>
      <c r="D94">
        <v>17</v>
      </c>
      <c r="E94">
        <v>1</v>
      </c>
      <c r="F94">
        <v>33</v>
      </c>
      <c r="G94">
        <v>2011</v>
      </c>
      <c r="H94">
        <v>3</v>
      </c>
      <c r="I94">
        <v>54</v>
      </c>
      <c r="J94">
        <v>24</v>
      </c>
      <c r="K94">
        <v>1</v>
      </c>
      <c r="L94">
        <v>464000</v>
      </c>
      <c r="M94" t="s">
        <v>406</v>
      </c>
    </row>
    <row r="95" spans="1:13" x14ac:dyDescent="0.25">
      <c r="A95" t="s">
        <v>407</v>
      </c>
      <c r="B95" t="s">
        <v>408</v>
      </c>
      <c r="C95" t="s">
        <v>15</v>
      </c>
      <c r="D95">
        <v>12</v>
      </c>
      <c r="E95">
        <v>1</v>
      </c>
      <c r="F95">
        <v>31</v>
      </c>
      <c r="G95">
        <v>2011</v>
      </c>
      <c r="H95">
        <v>4</v>
      </c>
      <c r="I95">
        <v>4</v>
      </c>
      <c r="J95">
        <v>18</v>
      </c>
      <c r="K95" t="e">
        <v>#N/A</v>
      </c>
      <c r="L95">
        <v>71000000</v>
      </c>
      <c r="M95" t="s">
        <v>410</v>
      </c>
    </row>
    <row r="96" spans="1:13" x14ac:dyDescent="0.25">
      <c r="A96" t="s">
        <v>411</v>
      </c>
      <c r="B96" t="s">
        <v>412</v>
      </c>
      <c r="C96" t="s">
        <v>15</v>
      </c>
      <c r="D96">
        <v>17</v>
      </c>
      <c r="E96">
        <v>1</v>
      </c>
      <c r="F96">
        <v>43</v>
      </c>
      <c r="G96">
        <v>2017</v>
      </c>
      <c r="H96">
        <v>3</v>
      </c>
      <c r="I96">
        <v>13</v>
      </c>
      <c r="J96">
        <v>28</v>
      </c>
      <c r="K96" t="e">
        <v>#N/A</v>
      </c>
      <c r="L96">
        <v>25000000</v>
      </c>
      <c r="M96" t="s">
        <v>416</v>
      </c>
    </row>
    <row r="97" spans="1:13" x14ac:dyDescent="0.25">
      <c r="A97" t="s">
        <v>417</v>
      </c>
      <c r="B97" t="s">
        <v>17</v>
      </c>
      <c r="C97" t="s">
        <v>15</v>
      </c>
      <c r="D97">
        <v>16</v>
      </c>
      <c r="E97">
        <v>1</v>
      </c>
      <c r="F97">
        <v>20</v>
      </c>
      <c r="G97">
        <v>2019</v>
      </c>
      <c r="H97">
        <v>3</v>
      </c>
      <c r="I97">
        <v>40</v>
      </c>
      <c r="J97">
        <v>35</v>
      </c>
      <c r="K97">
        <v>9</v>
      </c>
      <c r="L97">
        <v>15000000</v>
      </c>
      <c r="M97" t="s">
        <v>418</v>
      </c>
    </row>
    <row r="98" spans="1:13" x14ac:dyDescent="0.25">
      <c r="A98" t="s">
        <v>419</v>
      </c>
      <c r="B98" t="s">
        <v>420</v>
      </c>
      <c r="C98" t="s">
        <v>15</v>
      </c>
      <c r="D98">
        <v>9</v>
      </c>
      <c r="E98">
        <v>1</v>
      </c>
      <c r="F98">
        <v>26</v>
      </c>
      <c r="G98">
        <v>2018</v>
      </c>
      <c r="H98">
        <v>3</v>
      </c>
      <c r="I98">
        <v>23</v>
      </c>
      <c r="J98">
        <v>36</v>
      </c>
      <c r="K98">
        <v>1</v>
      </c>
      <c r="L98">
        <v>66000000</v>
      </c>
      <c r="M98" t="s">
        <v>421</v>
      </c>
    </row>
    <row r="99" spans="1:13" x14ac:dyDescent="0.25">
      <c r="A99" t="s">
        <v>422</v>
      </c>
      <c r="B99" t="s">
        <v>17</v>
      </c>
      <c r="C99" t="s">
        <v>15</v>
      </c>
      <c r="D99">
        <v>20</v>
      </c>
      <c r="E99">
        <v>1</v>
      </c>
      <c r="F99">
        <v>44</v>
      </c>
      <c r="G99">
        <v>2012</v>
      </c>
      <c r="H99">
        <v>3</v>
      </c>
      <c r="I99">
        <v>15</v>
      </c>
      <c r="J99">
        <v>14</v>
      </c>
      <c r="K99">
        <v>12</v>
      </c>
      <c r="L99">
        <v>3400000</v>
      </c>
      <c r="M99" t="s">
        <v>425</v>
      </c>
    </row>
    <row r="100" spans="1:13" x14ac:dyDescent="0.25">
      <c r="A100" t="s">
        <v>426</v>
      </c>
      <c r="B100" t="s">
        <v>427</v>
      </c>
      <c r="C100" t="s">
        <v>15</v>
      </c>
      <c r="D100">
        <v>17</v>
      </c>
      <c r="E100">
        <v>1</v>
      </c>
      <c r="F100">
        <v>58</v>
      </c>
      <c r="G100">
        <v>2013</v>
      </c>
      <c r="H100">
        <v>4</v>
      </c>
      <c r="I100">
        <v>2</v>
      </c>
      <c r="J100">
        <v>20</v>
      </c>
      <c r="K100">
        <v>1</v>
      </c>
      <c r="L100">
        <v>145000000</v>
      </c>
      <c r="M100" t="s">
        <v>429</v>
      </c>
    </row>
    <row r="101" spans="1:13" x14ac:dyDescent="0.25">
      <c r="A101" t="s">
        <v>430</v>
      </c>
      <c r="B101" t="s">
        <v>431</v>
      </c>
      <c r="C101" t="s">
        <v>15</v>
      </c>
      <c r="D101">
        <v>12</v>
      </c>
      <c r="E101">
        <v>1</v>
      </c>
      <c r="F101">
        <v>28</v>
      </c>
      <c r="G101">
        <v>2013</v>
      </c>
      <c r="H101">
        <v>4</v>
      </c>
      <c r="I101">
        <v>21</v>
      </c>
      <c r="J101">
        <v>2</v>
      </c>
      <c r="K101">
        <v>1</v>
      </c>
      <c r="L101">
        <v>30000000</v>
      </c>
      <c r="M101" t="s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3A0-2EA7-4151-8FEC-729570CB3C63}">
  <dimension ref="A1:B41"/>
  <sheetViews>
    <sheetView topLeftCell="A8" workbookViewId="0">
      <selection activeCell="E40" sqref="E40"/>
    </sheetView>
  </sheetViews>
  <sheetFormatPr defaultRowHeight="15" x14ac:dyDescent="0.25"/>
  <sheetData>
    <row r="1" spans="1:2" x14ac:dyDescent="0.25">
      <c r="A1" t="s">
        <v>438</v>
      </c>
      <c r="B1" t="s">
        <v>439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54</v>
      </c>
    </row>
    <row r="4" spans="1:2" x14ac:dyDescent="0.25">
      <c r="A4">
        <v>3</v>
      </c>
      <c r="B4" t="s">
        <v>224</v>
      </c>
    </row>
    <row r="5" spans="1:2" x14ac:dyDescent="0.25">
      <c r="A5">
        <v>4</v>
      </c>
      <c r="B5" t="s">
        <v>126</v>
      </c>
    </row>
    <row r="6" spans="1:2" x14ac:dyDescent="0.25">
      <c r="A6">
        <v>5</v>
      </c>
      <c r="B6" t="s">
        <v>37</v>
      </c>
    </row>
    <row r="7" spans="1:2" x14ac:dyDescent="0.25">
      <c r="A7">
        <v>6</v>
      </c>
      <c r="B7" t="s">
        <v>138</v>
      </c>
    </row>
    <row r="8" spans="1:2" x14ac:dyDescent="0.25">
      <c r="A8">
        <v>7</v>
      </c>
      <c r="B8" t="s">
        <v>61</v>
      </c>
    </row>
    <row r="9" spans="1:2" x14ac:dyDescent="0.25">
      <c r="A9">
        <v>8</v>
      </c>
      <c r="B9" t="s">
        <v>166</v>
      </c>
    </row>
    <row r="10" spans="1:2" x14ac:dyDescent="0.25">
      <c r="A10">
        <v>9</v>
      </c>
      <c r="B10" t="s">
        <v>32</v>
      </c>
    </row>
    <row r="11" spans="1:2" x14ac:dyDescent="0.25">
      <c r="A11">
        <v>10</v>
      </c>
      <c r="B11" t="s">
        <v>158</v>
      </c>
    </row>
    <row r="12" spans="1:2" x14ac:dyDescent="0.25">
      <c r="A12">
        <v>11</v>
      </c>
      <c r="B12" t="s">
        <v>391</v>
      </c>
    </row>
    <row r="13" spans="1:2" x14ac:dyDescent="0.25">
      <c r="A13">
        <v>12</v>
      </c>
      <c r="B13" t="s">
        <v>43</v>
      </c>
    </row>
    <row r="14" spans="1:2" x14ac:dyDescent="0.25">
      <c r="A14">
        <v>13</v>
      </c>
      <c r="B14" t="s">
        <v>217</v>
      </c>
    </row>
    <row r="15" spans="1:2" x14ac:dyDescent="0.25">
      <c r="A15">
        <v>14</v>
      </c>
      <c r="B15" t="s">
        <v>323</v>
      </c>
    </row>
    <row r="16" spans="1:2" x14ac:dyDescent="0.25">
      <c r="A16">
        <v>15</v>
      </c>
      <c r="B16" t="s">
        <v>291</v>
      </c>
    </row>
    <row r="17" spans="1:2" x14ac:dyDescent="0.25">
      <c r="A17">
        <v>16</v>
      </c>
      <c r="B17" t="s">
        <v>112</v>
      </c>
    </row>
    <row r="18" spans="1:2" x14ac:dyDescent="0.25">
      <c r="A18">
        <v>17</v>
      </c>
      <c r="B18" t="s">
        <v>67</v>
      </c>
    </row>
    <row r="19" spans="1:2" x14ac:dyDescent="0.25">
      <c r="A19">
        <v>18</v>
      </c>
      <c r="B19" t="s">
        <v>409</v>
      </c>
    </row>
    <row r="20" spans="1:2" x14ac:dyDescent="0.25">
      <c r="A20">
        <v>19</v>
      </c>
      <c r="B20" t="s">
        <v>181</v>
      </c>
    </row>
    <row r="21" spans="1:2" x14ac:dyDescent="0.25">
      <c r="A21">
        <v>20</v>
      </c>
      <c r="B21" t="s">
        <v>81</v>
      </c>
    </row>
    <row r="22" spans="1:2" x14ac:dyDescent="0.25">
      <c r="A22">
        <v>21</v>
      </c>
      <c r="B22" t="s">
        <v>196</v>
      </c>
    </row>
    <row r="23" spans="1:2" x14ac:dyDescent="0.25">
      <c r="A23">
        <v>22</v>
      </c>
      <c r="B23" t="s">
        <v>19</v>
      </c>
    </row>
    <row r="24" spans="1:2" x14ac:dyDescent="0.25">
      <c r="A24">
        <v>23</v>
      </c>
      <c r="B24" t="s">
        <v>70</v>
      </c>
    </row>
    <row r="25" spans="1:2" x14ac:dyDescent="0.25">
      <c r="A25">
        <v>24</v>
      </c>
      <c r="B25" t="s">
        <v>134</v>
      </c>
    </row>
    <row r="26" spans="1:2" x14ac:dyDescent="0.25">
      <c r="A26">
        <v>25</v>
      </c>
      <c r="B26" t="s">
        <v>318</v>
      </c>
    </row>
    <row r="27" spans="1:2" x14ac:dyDescent="0.25">
      <c r="A27">
        <v>26</v>
      </c>
      <c r="B27" t="s">
        <v>76</v>
      </c>
    </row>
    <row r="28" spans="1:2" x14ac:dyDescent="0.25">
      <c r="A28">
        <v>27</v>
      </c>
      <c r="B28" t="s">
        <v>153</v>
      </c>
    </row>
    <row r="29" spans="1:2" x14ac:dyDescent="0.25">
      <c r="A29">
        <v>28</v>
      </c>
      <c r="B29" t="s">
        <v>414</v>
      </c>
    </row>
    <row r="30" spans="1:2" x14ac:dyDescent="0.25">
      <c r="A30">
        <v>29</v>
      </c>
      <c r="B30" t="s">
        <v>295</v>
      </c>
    </row>
    <row r="31" spans="1:2" x14ac:dyDescent="0.25">
      <c r="A31">
        <v>30</v>
      </c>
      <c r="B31" t="s">
        <v>107</v>
      </c>
    </row>
    <row r="32" spans="1:2" x14ac:dyDescent="0.25">
      <c r="A32">
        <v>31</v>
      </c>
      <c r="B32" t="s">
        <v>205</v>
      </c>
    </row>
    <row r="33" spans="1:2" x14ac:dyDescent="0.25">
      <c r="A33">
        <v>32</v>
      </c>
      <c r="B33" t="s">
        <v>106</v>
      </c>
    </row>
    <row r="34" spans="1:2" x14ac:dyDescent="0.25">
      <c r="A34">
        <v>33</v>
      </c>
      <c r="B34" t="s">
        <v>372</v>
      </c>
    </row>
    <row r="35" spans="1:2" x14ac:dyDescent="0.25">
      <c r="A35">
        <v>34</v>
      </c>
      <c r="B35" t="s">
        <v>303</v>
      </c>
    </row>
    <row r="36" spans="1:2" x14ac:dyDescent="0.25">
      <c r="A36">
        <v>35</v>
      </c>
      <c r="B36" t="s">
        <v>26</v>
      </c>
    </row>
    <row r="37" spans="1:2" x14ac:dyDescent="0.25">
      <c r="A37">
        <v>36</v>
      </c>
      <c r="B37" t="s">
        <v>33</v>
      </c>
    </row>
    <row r="38" spans="1:2" x14ac:dyDescent="0.25">
      <c r="A38">
        <v>37</v>
      </c>
      <c r="B38" t="s">
        <v>254</v>
      </c>
    </row>
    <row r="39" spans="1:2" x14ac:dyDescent="0.25">
      <c r="A39">
        <v>38</v>
      </c>
      <c r="B39" t="s">
        <v>345</v>
      </c>
    </row>
    <row r="40" spans="1:2" x14ac:dyDescent="0.25">
      <c r="A40">
        <v>39</v>
      </c>
      <c r="B40" t="s">
        <v>191</v>
      </c>
    </row>
    <row r="41" spans="1:2" x14ac:dyDescent="0.25">
      <c r="A41">
        <v>40</v>
      </c>
      <c r="B41" t="s">
        <v>239</v>
      </c>
    </row>
  </sheetData>
  <sortState xmlns:xlrd2="http://schemas.microsoft.com/office/spreadsheetml/2017/richdata2" ref="B2:B102">
    <sortCondition ref="B3:B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97FE-F076-4C65-95AE-30E7901502A0}">
  <dimension ref="A1:B68"/>
  <sheetViews>
    <sheetView topLeftCell="A37" workbookViewId="0">
      <selection activeCell="A2" sqref="A2:A68"/>
    </sheetView>
  </sheetViews>
  <sheetFormatPr defaultRowHeight="15" x14ac:dyDescent="0.25"/>
  <sheetData>
    <row r="1" spans="1:2" x14ac:dyDescent="0.25">
      <c r="A1" t="s">
        <v>435</v>
      </c>
      <c r="B1" t="s">
        <v>5</v>
      </c>
    </row>
    <row r="2" spans="1:2" x14ac:dyDescent="0.25">
      <c r="A2">
        <v>1</v>
      </c>
      <c r="B2" t="s">
        <v>349</v>
      </c>
    </row>
    <row r="3" spans="1:2" x14ac:dyDescent="0.25">
      <c r="A3">
        <v>2</v>
      </c>
      <c r="B3" t="s">
        <v>90</v>
      </c>
    </row>
    <row r="4" spans="1:2" x14ac:dyDescent="0.25">
      <c r="A4">
        <v>3</v>
      </c>
      <c r="B4" t="s">
        <v>144</v>
      </c>
    </row>
    <row r="5" spans="1:2" x14ac:dyDescent="0.25">
      <c r="A5">
        <v>4</v>
      </c>
      <c r="B5" t="s">
        <v>376</v>
      </c>
    </row>
    <row r="6" spans="1:2" x14ac:dyDescent="0.25">
      <c r="A6">
        <v>5</v>
      </c>
      <c r="B6" t="s">
        <v>286</v>
      </c>
    </row>
    <row r="7" spans="1:2" x14ac:dyDescent="0.25">
      <c r="A7">
        <v>6</v>
      </c>
      <c r="B7" t="s">
        <v>115</v>
      </c>
    </row>
    <row r="8" spans="1:2" x14ac:dyDescent="0.25">
      <c r="A8">
        <v>7</v>
      </c>
      <c r="B8" t="s">
        <v>152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250</v>
      </c>
    </row>
    <row r="11" spans="1:2" x14ac:dyDescent="0.25">
      <c r="A11">
        <v>10</v>
      </c>
      <c r="B11" t="s">
        <v>185</v>
      </c>
    </row>
    <row r="12" spans="1:2" x14ac:dyDescent="0.25">
      <c r="A12">
        <v>11</v>
      </c>
      <c r="B12" t="s">
        <v>177</v>
      </c>
    </row>
    <row r="13" spans="1:2" x14ac:dyDescent="0.25">
      <c r="A13">
        <v>12</v>
      </c>
      <c r="B13" t="s">
        <v>216</v>
      </c>
    </row>
    <row r="14" spans="1:2" x14ac:dyDescent="0.25">
      <c r="A14">
        <v>13</v>
      </c>
      <c r="B14" t="s">
        <v>133</v>
      </c>
    </row>
    <row r="15" spans="1:2" x14ac:dyDescent="0.25">
      <c r="A15">
        <v>14</v>
      </c>
      <c r="B15" t="s">
        <v>223</v>
      </c>
    </row>
    <row r="16" spans="1:2" x14ac:dyDescent="0.25">
      <c r="A16">
        <v>15</v>
      </c>
      <c r="B16" t="s">
        <v>53</v>
      </c>
    </row>
    <row r="17" spans="1:2" x14ac:dyDescent="0.25">
      <c r="A17">
        <v>16</v>
      </c>
      <c r="B17" t="s">
        <v>80</v>
      </c>
    </row>
    <row r="18" spans="1:2" x14ac:dyDescent="0.25">
      <c r="A18">
        <v>17</v>
      </c>
      <c r="B18" t="s">
        <v>31</v>
      </c>
    </row>
    <row r="19" spans="1:2" x14ac:dyDescent="0.25">
      <c r="A19">
        <v>18</v>
      </c>
      <c r="B19" t="s">
        <v>195</v>
      </c>
    </row>
    <row r="20" spans="1:2" x14ac:dyDescent="0.25">
      <c r="A20">
        <v>19</v>
      </c>
      <c r="B20" t="s">
        <v>398</v>
      </c>
    </row>
    <row r="21" spans="1:2" x14ac:dyDescent="0.25">
      <c r="A21">
        <v>20</v>
      </c>
      <c r="B21" t="s">
        <v>49</v>
      </c>
    </row>
    <row r="22" spans="1:2" x14ac:dyDescent="0.25">
      <c r="A22">
        <v>21</v>
      </c>
      <c r="B22" t="s">
        <v>190</v>
      </c>
    </row>
    <row r="23" spans="1:2" x14ac:dyDescent="0.25">
      <c r="A23">
        <v>22</v>
      </c>
      <c r="B23" t="s">
        <v>246</v>
      </c>
    </row>
    <row r="24" spans="1:2" x14ac:dyDescent="0.25">
      <c r="A24">
        <v>23</v>
      </c>
      <c r="B24" t="s">
        <v>278</v>
      </c>
    </row>
    <row r="25" spans="1:2" x14ac:dyDescent="0.25">
      <c r="A25">
        <v>24</v>
      </c>
      <c r="B25" t="s">
        <v>364</v>
      </c>
    </row>
    <row r="26" spans="1:2" x14ac:dyDescent="0.25">
      <c r="A26">
        <v>25</v>
      </c>
      <c r="B26" t="s">
        <v>180</v>
      </c>
    </row>
    <row r="27" spans="1:2" x14ac:dyDescent="0.25">
      <c r="A27">
        <v>26</v>
      </c>
      <c r="B27" t="s">
        <v>98</v>
      </c>
    </row>
    <row r="28" spans="1:2" x14ac:dyDescent="0.25">
      <c r="A28">
        <v>27</v>
      </c>
      <c r="B28" t="s">
        <v>360</v>
      </c>
    </row>
    <row r="29" spans="1:2" x14ac:dyDescent="0.25">
      <c r="A29">
        <v>28</v>
      </c>
      <c r="B29" t="s">
        <v>119</v>
      </c>
    </row>
    <row r="30" spans="1:2" x14ac:dyDescent="0.25">
      <c r="A30">
        <v>29</v>
      </c>
      <c r="B30" t="s">
        <v>268</v>
      </c>
    </row>
    <row r="31" spans="1:2" x14ac:dyDescent="0.25">
      <c r="A31">
        <v>30</v>
      </c>
      <c r="B31" t="s">
        <v>18</v>
      </c>
    </row>
    <row r="32" spans="1:2" x14ac:dyDescent="0.25">
      <c r="A32">
        <v>31</v>
      </c>
      <c r="B32" t="s">
        <v>75</v>
      </c>
    </row>
    <row r="33" spans="1:2" x14ac:dyDescent="0.25">
      <c r="A33">
        <v>32</v>
      </c>
      <c r="B33" t="s">
        <v>299</v>
      </c>
    </row>
    <row r="34" spans="1:2" x14ac:dyDescent="0.25">
      <c r="A34">
        <v>33</v>
      </c>
      <c r="B34" t="s">
        <v>102</v>
      </c>
    </row>
    <row r="35" spans="1:2" x14ac:dyDescent="0.25">
      <c r="A35">
        <v>34</v>
      </c>
      <c r="B35" t="s">
        <v>213</v>
      </c>
    </row>
    <row r="36" spans="1:2" x14ac:dyDescent="0.25">
      <c r="A36">
        <v>35</v>
      </c>
      <c r="B36" t="s">
        <v>60</v>
      </c>
    </row>
    <row r="37" spans="1:2" x14ac:dyDescent="0.25">
      <c r="A37">
        <v>36</v>
      </c>
      <c r="B37" t="s">
        <v>125</v>
      </c>
    </row>
    <row r="38" spans="1:2" x14ac:dyDescent="0.25">
      <c r="A38">
        <v>37</v>
      </c>
      <c r="B38" t="s">
        <v>85</v>
      </c>
    </row>
    <row r="39" spans="1:2" x14ac:dyDescent="0.25">
      <c r="A39">
        <v>38</v>
      </c>
      <c r="B39" t="s">
        <v>162</v>
      </c>
    </row>
    <row r="40" spans="1:2" x14ac:dyDescent="0.25">
      <c r="A40">
        <v>39</v>
      </c>
      <c r="B40" t="s">
        <v>371</v>
      </c>
    </row>
    <row r="41" spans="1:2" x14ac:dyDescent="0.25">
      <c r="A41">
        <v>40</v>
      </c>
      <c r="B41" t="s">
        <v>390</v>
      </c>
    </row>
    <row r="42" spans="1:2" x14ac:dyDescent="0.25">
      <c r="A42">
        <v>41</v>
      </c>
      <c r="B42" t="s">
        <v>356</v>
      </c>
    </row>
    <row r="43" spans="1:2" x14ac:dyDescent="0.25">
      <c r="A43">
        <v>42</v>
      </c>
      <c r="B43" t="s">
        <v>173</v>
      </c>
    </row>
    <row r="44" spans="1:2" x14ac:dyDescent="0.25">
      <c r="A44">
        <v>43</v>
      </c>
      <c r="B44" t="s">
        <v>413</v>
      </c>
    </row>
    <row r="45" spans="1:2" x14ac:dyDescent="0.25">
      <c r="A45">
        <v>44</v>
      </c>
      <c r="B45" t="s">
        <v>424</v>
      </c>
    </row>
    <row r="46" spans="1:2" x14ac:dyDescent="0.25">
      <c r="A46">
        <v>45</v>
      </c>
      <c r="B46" t="s">
        <v>66</v>
      </c>
    </row>
    <row r="47" spans="1:2" x14ac:dyDescent="0.25">
      <c r="A47">
        <v>46</v>
      </c>
      <c r="B47" t="s">
        <v>290</v>
      </c>
    </row>
    <row r="48" spans="1:2" x14ac:dyDescent="0.25">
      <c r="A48">
        <v>47</v>
      </c>
      <c r="B48" t="s">
        <v>387</v>
      </c>
    </row>
    <row r="49" spans="1:2" x14ac:dyDescent="0.25">
      <c r="A49">
        <v>48</v>
      </c>
      <c r="B49" t="s">
        <v>313</v>
      </c>
    </row>
    <row r="50" spans="1:2" x14ac:dyDescent="0.25">
      <c r="A50">
        <v>49</v>
      </c>
      <c r="B50" t="s">
        <v>170</v>
      </c>
    </row>
    <row r="51" spans="1:2" x14ac:dyDescent="0.25">
      <c r="A51">
        <v>50</v>
      </c>
      <c r="B51" t="s">
        <v>200</v>
      </c>
    </row>
    <row r="52" spans="1:2" x14ac:dyDescent="0.25">
      <c r="A52">
        <v>51</v>
      </c>
      <c r="B52" t="s">
        <v>209</v>
      </c>
    </row>
    <row r="53" spans="1:2" x14ac:dyDescent="0.25">
      <c r="A53">
        <v>52</v>
      </c>
      <c r="B53" t="s">
        <v>402</v>
      </c>
    </row>
    <row r="54" spans="1:2" x14ac:dyDescent="0.25">
      <c r="A54">
        <v>53</v>
      </c>
      <c r="B54" t="s">
        <v>157</v>
      </c>
    </row>
    <row r="55" spans="1:2" x14ac:dyDescent="0.25">
      <c r="A55">
        <v>54</v>
      </c>
      <c r="B55" t="s">
        <v>282</v>
      </c>
    </row>
    <row r="56" spans="1:2" x14ac:dyDescent="0.25">
      <c r="A56">
        <v>55</v>
      </c>
      <c r="B56" t="s">
        <v>105</v>
      </c>
    </row>
    <row r="57" spans="1:2" x14ac:dyDescent="0.25">
      <c r="A57">
        <v>56</v>
      </c>
      <c r="B57" t="s">
        <v>111</v>
      </c>
    </row>
    <row r="58" spans="1:2" x14ac:dyDescent="0.25">
      <c r="A58">
        <v>57</v>
      </c>
      <c r="B58" t="s">
        <v>327</v>
      </c>
    </row>
    <row r="59" spans="1:2" x14ac:dyDescent="0.25">
      <c r="A59">
        <v>58</v>
      </c>
      <c r="B59" t="s">
        <v>428</v>
      </c>
    </row>
    <row r="60" spans="1:2" x14ac:dyDescent="0.25">
      <c r="A60">
        <v>59</v>
      </c>
      <c r="B60" t="s">
        <v>42</v>
      </c>
    </row>
    <row r="61" spans="1:2" x14ac:dyDescent="0.25">
      <c r="A61">
        <v>60</v>
      </c>
      <c r="B61" t="s">
        <v>233</v>
      </c>
    </row>
    <row r="62" spans="1:2" x14ac:dyDescent="0.25">
      <c r="A62">
        <v>61</v>
      </c>
      <c r="B62" t="s">
        <v>25</v>
      </c>
    </row>
    <row r="63" spans="1:2" x14ac:dyDescent="0.25">
      <c r="A63">
        <v>62</v>
      </c>
      <c r="B63" t="s">
        <v>309</v>
      </c>
    </row>
    <row r="64" spans="1:2" x14ac:dyDescent="0.25">
      <c r="A64">
        <v>63</v>
      </c>
      <c r="B64" t="s">
        <v>148</v>
      </c>
    </row>
    <row r="65" spans="1:2" x14ac:dyDescent="0.25">
      <c r="A65">
        <v>64</v>
      </c>
      <c r="B65" t="s">
        <v>331</v>
      </c>
    </row>
    <row r="66" spans="1:2" x14ac:dyDescent="0.25">
      <c r="A66">
        <v>65</v>
      </c>
      <c r="B66" t="s">
        <v>322</v>
      </c>
    </row>
    <row r="67" spans="1:2" x14ac:dyDescent="0.25">
      <c r="A67">
        <v>66</v>
      </c>
      <c r="B67" t="s">
        <v>238</v>
      </c>
    </row>
    <row r="68" spans="1:2" x14ac:dyDescent="0.25">
      <c r="A68">
        <v>67</v>
      </c>
      <c r="B68" t="s">
        <v>317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BFAF-4EBC-4309-BDCD-436315C2AE60}">
  <dimension ref="A1:B30"/>
  <sheetViews>
    <sheetView workbookViewId="0">
      <selection activeCell="A31" sqref="A31"/>
    </sheetView>
  </sheetViews>
  <sheetFormatPr defaultRowHeight="15" x14ac:dyDescent="0.25"/>
  <sheetData>
    <row r="1" spans="1:2" x14ac:dyDescent="0.25">
      <c r="A1" t="s">
        <v>440</v>
      </c>
      <c r="B1" t="s">
        <v>3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386</v>
      </c>
    </row>
    <row r="4" spans="1:2" x14ac:dyDescent="0.25">
      <c r="A4">
        <v>3</v>
      </c>
      <c r="B4" t="s">
        <v>169</v>
      </c>
    </row>
    <row r="5" spans="1:2" x14ac:dyDescent="0.25">
      <c r="A5">
        <v>4</v>
      </c>
      <c r="B5" t="s">
        <v>124</v>
      </c>
    </row>
    <row r="6" spans="1:2" x14ac:dyDescent="0.25">
      <c r="A6">
        <v>5</v>
      </c>
      <c r="B6" t="s">
        <v>79</v>
      </c>
    </row>
    <row r="7" spans="1:2" x14ac:dyDescent="0.25">
      <c r="A7">
        <v>6</v>
      </c>
      <c r="B7" t="s">
        <v>151</v>
      </c>
    </row>
    <row r="8" spans="1:2" x14ac:dyDescent="0.25">
      <c r="A8">
        <v>7</v>
      </c>
      <c r="B8" t="s">
        <v>367</v>
      </c>
    </row>
    <row r="9" spans="1:2" x14ac:dyDescent="0.25">
      <c r="A9">
        <v>8</v>
      </c>
      <c r="B9" t="s">
        <v>24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84</v>
      </c>
    </row>
    <row r="12" spans="1:2" x14ac:dyDescent="0.25">
      <c r="A12">
        <v>11</v>
      </c>
      <c r="B12" t="s">
        <v>23</v>
      </c>
    </row>
    <row r="13" spans="1:2" x14ac:dyDescent="0.25">
      <c r="A13">
        <v>12</v>
      </c>
      <c r="B13" t="s">
        <v>59</v>
      </c>
    </row>
    <row r="14" spans="1:2" x14ac:dyDescent="0.25">
      <c r="A14">
        <v>13</v>
      </c>
      <c r="B14" t="s">
        <v>222</v>
      </c>
    </row>
    <row r="15" spans="1:2" x14ac:dyDescent="0.25">
      <c r="A15">
        <v>14</v>
      </c>
      <c r="B15" t="s">
        <v>110</v>
      </c>
    </row>
    <row r="16" spans="1:2" x14ac:dyDescent="0.25">
      <c r="A16">
        <v>15</v>
      </c>
      <c r="B16" t="s">
        <v>237</v>
      </c>
    </row>
    <row r="17" spans="1:2" x14ac:dyDescent="0.25">
      <c r="A17">
        <v>16</v>
      </c>
      <c r="B17" t="s">
        <v>47</v>
      </c>
    </row>
    <row r="18" spans="1:2" x14ac:dyDescent="0.25">
      <c r="A18">
        <v>17</v>
      </c>
      <c r="B18" t="s">
        <v>48</v>
      </c>
    </row>
    <row r="19" spans="1:2" x14ac:dyDescent="0.25">
      <c r="A19">
        <v>18</v>
      </c>
      <c r="B19" t="s">
        <v>74</v>
      </c>
    </row>
    <row r="20" spans="1:2" x14ac:dyDescent="0.25">
      <c r="A20">
        <v>19</v>
      </c>
      <c r="B20" t="s">
        <v>41</v>
      </c>
    </row>
    <row r="21" spans="1:2" x14ac:dyDescent="0.25">
      <c r="A21">
        <v>20</v>
      </c>
      <c r="B21" t="s">
        <v>423</v>
      </c>
    </row>
    <row r="22" spans="1:2" x14ac:dyDescent="0.25">
      <c r="A22">
        <v>21</v>
      </c>
      <c r="B22" t="s">
        <v>249</v>
      </c>
    </row>
    <row r="23" spans="1:2" x14ac:dyDescent="0.25">
      <c r="A23">
        <v>22</v>
      </c>
      <c r="B23" t="s">
        <v>261</v>
      </c>
    </row>
    <row r="24" spans="1:2" x14ac:dyDescent="0.25">
      <c r="A24">
        <v>23</v>
      </c>
      <c r="B24" t="s">
        <v>316</v>
      </c>
    </row>
    <row r="25" spans="1:2" x14ac:dyDescent="0.25">
      <c r="A25">
        <v>24</v>
      </c>
      <c r="B25" t="s">
        <v>52</v>
      </c>
    </row>
    <row r="26" spans="1:2" x14ac:dyDescent="0.25">
      <c r="A26">
        <v>25</v>
      </c>
      <c r="B26" t="s">
        <v>16</v>
      </c>
    </row>
    <row r="27" spans="1:2" x14ac:dyDescent="0.25">
      <c r="A27">
        <v>26</v>
      </c>
      <c r="B27" t="s">
        <v>189</v>
      </c>
    </row>
    <row r="28" spans="1:2" x14ac:dyDescent="0.25">
      <c r="A28">
        <v>27</v>
      </c>
      <c r="B28" t="s">
        <v>340</v>
      </c>
    </row>
    <row r="29" spans="1:2" x14ac:dyDescent="0.25">
      <c r="A29">
        <v>28</v>
      </c>
      <c r="B29" t="s">
        <v>336</v>
      </c>
    </row>
    <row r="30" spans="1:2" x14ac:dyDescent="0.25">
      <c r="A30">
        <v>29</v>
      </c>
      <c r="B30" t="s">
        <v>257</v>
      </c>
    </row>
  </sheetData>
  <sortState xmlns:xlrd2="http://schemas.microsoft.com/office/spreadsheetml/2017/richdata2" ref="A2:B30">
    <sortCondition ref="B3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data</vt:lpstr>
      <vt:lpstr>ID_data</vt:lpstr>
      <vt:lpstr>theme</vt:lpstr>
      <vt:lpstr>producer</vt:lpstr>
      <vt:lpstr>character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Gabriella Cooper</cp:lastModifiedBy>
  <cp:revision/>
  <dcterms:created xsi:type="dcterms:W3CDTF">2025-06-03T22:15:25Z</dcterms:created>
  <dcterms:modified xsi:type="dcterms:W3CDTF">2025-06-22T22:27:48Z</dcterms:modified>
  <cp:category/>
  <cp:contentStatus/>
</cp:coreProperties>
</file>