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https://aarhusuniversitet.sharepoint.com/sites/EWEBachelorprojekt2021/Delte dokumenter/02-Launch/"/>
    </mc:Choice>
  </mc:AlternateContent>
  <xr:revisionPtr revIDLastSave="354" documentId="8_{3C6438F0-AB91-477D-B94C-D770D9BF1A81}" xr6:coauthVersionLast="47" xr6:coauthVersionMax="47" xr10:uidLastSave="{2E2FAD0B-2632-4FA2-8A3B-0576368BC016}"/>
  <bookViews>
    <workbookView xWindow="-120" yWindow="-120" windowWidth="29040" windowHeight="15840" xr2:uid="{9A206AAC-AA4C-4287-BD3A-04550641F7DE}"/>
  </bookViews>
  <sheets>
    <sheet name="Roadmap Data" sheetId="3" r:id="rId1"/>
    <sheet name="Agile Roadmap" sheetId="1" r:id="rId2"/>
    <sheet name="About" sheetId="2" r:id="rId3"/>
  </sheets>
  <definedNames>
    <definedName name="Activity">RoadmapData[Milestone or Activity]</definedName>
    <definedName name="Priority">RoadmapData[Priority]</definedName>
    <definedName name="Result">RoadmapData[Result]</definedName>
    <definedName name="Target">RoadmapData[Target]</definedName>
    <definedName name="_xlnm.Print_Titles" localSheetId="0">'Roadmap Data'!$1:$5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a="1"/>
  <c r="B3" i="1" s="1"/>
  <c r="C4" i="3"/>
  <c r="C3" i="3"/>
  <c r="C2"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<sst xmlns="http://schemas.openxmlformats.org/spreadsheetml/2006/main" count="117" uniqueCount="53">
  <si>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</si>
  <si>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Launch Phase roadmap</t>
  </si>
  <si>
    <t>Total time:</t>
  </si>
  <si>
    <t>Time left:</t>
  </si>
  <si>
    <t>Time spent: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</si>
  <si>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</si>
  <si>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Target</t>
  </si>
  <si>
    <t>Milestone or Activity</t>
  </si>
  <si>
    <t>Priority</t>
  </si>
  <si>
    <t>Result</t>
  </si>
  <si>
    <t>Time estimation</t>
  </si>
  <si>
    <t>Deadline (Week number)</t>
  </si>
  <si>
    <t>kommentarer</t>
  </si>
  <si>
    <t>Completed</t>
  </si>
  <si>
    <t>Requirement analysis</t>
  </si>
  <si>
    <t>1 - High</t>
  </si>
  <si>
    <t>reviewed</t>
  </si>
  <si>
    <t>Problem domain analysis</t>
  </si>
  <si>
    <t>Usage domain analysis</t>
  </si>
  <si>
    <t>Interface anlysis</t>
  </si>
  <si>
    <t>Functionality Analysis</t>
  </si>
  <si>
    <t>System behaviour analysis</t>
  </si>
  <si>
    <t>Design constraint analysis</t>
  </si>
  <si>
    <t>System architecture Design - app</t>
  </si>
  <si>
    <t>System architecture Design - embed</t>
  </si>
  <si>
    <t>System architecture Design - database</t>
  </si>
  <si>
    <t>System architecture Design - website</t>
  </si>
  <si>
    <t>System architecture Design - rapport</t>
  </si>
  <si>
    <t>Selecting technical platform</t>
  </si>
  <si>
    <t>Development plan (Realization phase)</t>
  </si>
  <si>
    <t>Quotation (preproject)</t>
  </si>
  <si>
    <t>Product acceptance</t>
  </si>
  <si>
    <t>rydde op i "sprint deliverable"</t>
  </si>
  <si>
    <t>Samle endelige launch rapport</t>
  </si>
  <si>
    <t>problem formulering</t>
  </si>
  <si>
    <t>lave dagsorden til abus/eurowind møde</t>
  </si>
  <si>
    <t>36 tirsdag</t>
  </si>
  <si>
    <t>lave genkaldende møde til anders</t>
  </si>
  <si>
    <t>Sende endelige launch rapport til EWE</t>
  </si>
  <si>
    <t>Add new items by inserting new rows into the table above this line.
This is the last instruction in this worksheet.</t>
  </si>
  <si>
    <t>Add new items by inserting new rows above this line</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</si>
  <si>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</si>
  <si>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Launch phase Roadmap</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</si>
  <si>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</si>
  <si>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Current</t>
  </si>
  <si>
    <t>Temp finished</t>
  </si>
  <si>
    <t>Future</t>
  </si>
  <si>
    <t>About this workbook</t>
  </si>
  <si>
    <t>Guide for screen readers</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</si>
  <si>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</si>
  <si>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</si>
  <si>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</si>
  <si>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This is the last instruction in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</si>
</sst>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8"/>
      <name val="Corbel"/>
      <family val="2"/>
      <scheme val="minor"/>
    </font>
    <font>
      <b/>
      <sz val="20"/>
      <color rgb="FFFFFF00"/>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1">
    <border>
      <left/>
      <right/>
      <top/>
      <bottom/>
      <diagonal/>
    </border>
    <border>
      <left/>
      <right/>
      <top/>
      <bottom style="thick">
        <color theme="5" tint="-0.24994659260841701"/>
      </bottom>
      <diagonal/>
    </border>
    <border>
      <left/>
      <right/>
      <top style="thick">
        <color theme="6" tint="-0.24997711111789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3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0" borderId="3" xfId="0" applyBorder="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0" xfId="0" applyAlignment="1">
      <alignment horizontal="left" vertical="top" wrapText="1" indent="1"/>
    </xf>
    <xf numFmtId="0" fontId="9" fillId="3" borderId="0" xfId="4" applyFont="1" applyFill="1" applyBorder="1">
      <alignment horizontal="center" vertical="center"/>
    </xf>
    <xf numFmtId="0" fontId="0" fillId="0" borderId="0" xfId="0" applyBorder="1">
      <alignment horizontal="left" vertical="center" wrapText="1" indent="1"/>
    </xf>
    <xf numFmtId="0" fontId="2" fillId="0" borderId="0" xfId="0" applyFont="1" applyBorder="1" applyAlignment="1">
      <alignment horizontal="left" vertical="center" indent="1"/>
    </xf>
    <xf numFmtId="0" fontId="0" fillId="3" borderId="0" xfId="0" applyFill="1" applyAlignment="1">
      <alignment horizontal="left" vertical="top" wrapText="1" indent="1"/>
    </xf>
    <xf numFmtId="0" fontId="0" fillId="0" borderId="10" xfId="0" applyFont="1" applyBorder="1">
      <alignment horizontal="left" vertical="center" wrapText="1" indent="1"/>
    </xf>
    <xf numFmtId="0" fontId="0" fillId="0" borderId="10" xfId="0" applyBorder="1" applyAlignment="1">
      <alignment horizontal="left" vertical="center" indent="1"/>
    </xf>
    <xf numFmtId="0" fontId="0" fillId="0" borderId="10" xfId="0" applyFont="1" applyBorder="1" applyAlignment="1">
      <alignment horizontal="left" vertical="center" indent="1"/>
    </xf>
    <xf numFmtId="0" fontId="0" fillId="2" borderId="0" xfId="0" applyFill="1" applyAlignment="1">
      <alignment horizontal="left" vertical="center" wrapText="1" indent="1"/>
    </xf>
  </cellXfs>
  <cellStyles count="6">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Titel" xfId="1" builtinId="15" customBuiltin="1"/>
  </cellStyles>
  <dxfs count="24">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92D050"/>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23"/>
      <tableStyleElement type="headerRow" dxfId="22"/>
      <tableStyleElement type="totalRow" dxfId="21"/>
      <tableStyleElement type="firstColumn" dxfId="20"/>
      <tableStyleElement type="lastColumn" dxfId="19"/>
      <tableStyleElement type="first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251460</xdr:colOff>
      <xdr:row>1</xdr:row>
      <xdr:rowOff>257175</xdr:rowOff>
    </xdr:from>
    <xdr:to>
      <xdr:col>2</xdr:col>
      <xdr:colOff>257175</xdr:colOff>
      <xdr:row>13</xdr:row>
      <xdr:rowOff>114300</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flipH="1">
          <a:off x="2849880" y="889635"/>
          <a:ext cx="5715" cy="592264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114300</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648700" y="885825"/>
          <a:ext cx="342900" cy="55721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14</xdr:row>
      <xdr:rowOff>91440</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800725" y="885825"/>
          <a:ext cx="342900" cy="5549265"/>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5:H37" totalsRowShown="0">
  <autoFilter ref="B5:H37" xr:uid="{CFE7E252-C15F-4927-8345-D27EC600B02A}"/>
  <sortState xmlns:xlrd2="http://schemas.microsoft.com/office/spreadsheetml/2017/richdata2" ref="B6:E37">
    <sortCondition ref="D6:D37"/>
    <sortCondition ref="C6:C37"/>
  </sortState>
  <tableColumns count="7">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H38"/>
  <sheetViews>
    <sheetView showGridLines="0" tabSelected="1" topLeftCell="A17" workbookViewId="0">
      <selection activeCell="E30" sqref="E30"/>
    </sheetView>
  </sheetViews>
  <sheetFormatPr defaultRowHeight="15"/>
  <cols>
    <col min="1" max="1" width="2.625" style="7" customWidth="1"/>
    <col min="2" max="2" width="15.625" customWidth="1"/>
    <col min="3" max="3" width="36.125" customWidth="1"/>
    <col min="4" max="4" width="12.625" customWidth="1"/>
    <col min="5" max="5" width="30.625" customWidth="1"/>
    <col min="6" max="6" width="18.5" bestFit="1" customWidth="1"/>
    <col min="7" max="7" width="26.125" bestFit="1" customWidth="1"/>
    <col min="8" max="8" width="25.5" bestFit="1" customWidth="1"/>
  </cols>
  <sheetData>
    <row r="1" spans="1:8" ht="50.1" customHeight="1">
      <c r="A1" s="7" t="s">
        <v>0</v>
      </c>
      <c r="B1" s="1" t="s">
        <v>1</v>
      </c>
    </row>
    <row r="2" spans="1:8">
      <c r="B2" s="13" t="s">
        <v>2</v>
      </c>
      <c r="C2" s="14">
        <f>SUMPRODUCT((RoadmapData[Time estimation]))</f>
        <v>59</v>
      </c>
    </row>
    <row r="3" spans="1:8">
      <c r="B3" s="15" t="s">
        <v>3</v>
      </c>
      <c r="C3" s="16">
        <f>SUMIF(RoadmapData[Target],"&lt;&gt;"&amp;"Completed",RoadmapData[Time estimation])</f>
        <v>0</v>
      </c>
    </row>
    <row r="4" spans="1:8">
      <c r="B4" s="17" t="s">
        <v>4</v>
      </c>
      <c r="C4" s="18">
        <f>SUMIF(RoadmapData[Target],"Completed",RoadmapData[Time estimation])</f>
        <v>59</v>
      </c>
    </row>
    <row r="5" spans="1:8">
      <c r="A5" s="7" t="s">
        <v>5</v>
      </c>
      <c r="B5" t="s">
        <v>6</v>
      </c>
      <c r="C5" t="s">
        <v>7</v>
      </c>
      <c r="D5" t="s">
        <v>8</v>
      </c>
      <c r="E5" t="s">
        <v>9</v>
      </c>
      <c r="F5" t="s">
        <v>10</v>
      </c>
      <c r="G5" s="6" t="s">
        <v>11</v>
      </c>
      <c r="H5" s="6" t="s">
        <v>12</v>
      </c>
    </row>
    <row r="6" spans="1:8">
      <c r="B6" t="s">
        <v>13</v>
      </c>
      <c r="C6" t="s">
        <v>14</v>
      </c>
      <c r="D6" t="s">
        <v>15</v>
      </c>
      <c r="E6" t="s">
        <v>16</v>
      </c>
      <c r="F6">
        <v>5</v>
      </c>
      <c r="G6" s="6">
        <v>37</v>
      </c>
    </row>
    <row r="7" spans="1:8">
      <c r="B7" t="s">
        <v>13</v>
      </c>
      <c r="C7" t="s">
        <v>17</v>
      </c>
      <c r="D7" t="s">
        <v>15</v>
      </c>
      <c r="E7" t="s">
        <v>16</v>
      </c>
      <c r="F7">
        <v>1</v>
      </c>
      <c r="G7">
        <v>37</v>
      </c>
    </row>
    <row r="8" spans="1:8">
      <c r="B8" t="s">
        <v>13</v>
      </c>
      <c r="C8" t="s">
        <v>18</v>
      </c>
      <c r="D8" t="s">
        <v>15</v>
      </c>
      <c r="E8" t="s">
        <v>16</v>
      </c>
      <c r="F8">
        <v>9</v>
      </c>
      <c r="G8" s="6">
        <v>37</v>
      </c>
    </row>
    <row r="9" spans="1:8">
      <c r="B9" t="s">
        <v>13</v>
      </c>
      <c r="C9" t="s">
        <v>19</v>
      </c>
      <c r="D9" t="s">
        <v>15</v>
      </c>
      <c r="E9" t="s">
        <v>16</v>
      </c>
      <c r="F9">
        <v>11</v>
      </c>
      <c r="G9">
        <v>37</v>
      </c>
    </row>
    <row r="10" spans="1:8">
      <c r="B10" t="s">
        <v>13</v>
      </c>
      <c r="C10" t="s">
        <v>20</v>
      </c>
      <c r="D10" t="s">
        <v>15</v>
      </c>
      <c r="E10" t="s">
        <v>16</v>
      </c>
      <c r="F10">
        <v>3</v>
      </c>
      <c r="G10" s="6">
        <v>37</v>
      </c>
    </row>
    <row r="11" spans="1:8">
      <c r="B11" t="s">
        <v>13</v>
      </c>
      <c r="C11" t="s">
        <v>21</v>
      </c>
      <c r="D11" t="s">
        <v>15</v>
      </c>
      <c r="E11" t="s">
        <v>16</v>
      </c>
      <c r="F11">
        <v>1</v>
      </c>
      <c r="G11">
        <v>37</v>
      </c>
    </row>
    <row r="12" spans="1:8">
      <c r="B12" t="s">
        <v>13</v>
      </c>
      <c r="C12" t="s">
        <v>22</v>
      </c>
      <c r="D12" t="s">
        <v>15</v>
      </c>
      <c r="E12" t="s">
        <v>16</v>
      </c>
      <c r="F12">
        <v>2</v>
      </c>
      <c r="G12" s="27">
        <v>37</v>
      </c>
    </row>
    <row r="13" spans="1:8">
      <c r="B13" s="19" t="s">
        <v>13</v>
      </c>
      <c r="C13" s="19" t="s">
        <v>23</v>
      </c>
      <c r="D13" s="19" t="s">
        <v>15</v>
      </c>
      <c r="E13" s="19" t="s">
        <v>16</v>
      </c>
      <c r="F13" s="19">
        <v>1</v>
      </c>
      <c r="G13">
        <v>37</v>
      </c>
      <c r="H13" s="19"/>
    </row>
    <row r="14" spans="1:8">
      <c r="B14" t="s">
        <v>13</v>
      </c>
      <c r="C14" s="23" t="s">
        <v>24</v>
      </c>
      <c r="D14" s="23" t="s">
        <v>15</v>
      </c>
      <c r="E14" s="23" t="s">
        <v>16</v>
      </c>
      <c r="F14" s="23">
        <v>1</v>
      </c>
      <c r="G14" s="6">
        <v>37</v>
      </c>
    </row>
    <row r="15" spans="1:8">
      <c r="B15" t="s">
        <v>13</v>
      </c>
      <c r="C15" t="s">
        <v>25</v>
      </c>
      <c r="D15" t="s">
        <v>15</v>
      </c>
      <c r="E15" t="s">
        <v>16</v>
      </c>
      <c r="F15">
        <v>1</v>
      </c>
      <c r="G15">
        <v>37</v>
      </c>
    </row>
    <row r="16" spans="1:8">
      <c r="B16" s="23" t="s">
        <v>13</v>
      </c>
      <c r="C16" s="23" t="s">
        <v>26</v>
      </c>
      <c r="D16" s="23" t="s">
        <v>15</v>
      </c>
      <c r="E16" s="23" t="s">
        <v>16</v>
      </c>
      <c r="F16" s="23">
        <v>1</v>
      </c>
      <c r="G16" s="6">
        <v>37</v>
      </c>
    </row>
    <row r="17" spans="1:8">
      <c r="B17" t="s">
        <v>13</v>
      </c>
      <c r="C17" t="s">
        <v>27</v>
      </c>
      <c r="D17" t="s">
        <v>15</v>
      </c>
      <c r="E17" t="s">
        <v>16</v>
      </c>
      <c r="F17">
        <v>1</v>
      </c>
      <c r="G17">
        <v>37</v>
      </c>
    </row>
    <row r="18" spans="1:8">
      <c r="B18" t="s">
        <v>13</v>
      </c>
      <c r="C18" t="s">
        <v>28</v>
      </c>
      <c r="D18" t="s">
        <v>15</v>
      </c>
      <c r="E18" t="s">
        <v>16</v>
      </c>
      <c r="F18">
        <v>2</v>
      </c>
      <c r="G18" s="28">
        <v>37</v>
      </c>
    </row>
    <row r="19" spans="1:8">
      <c r="B19" s="19" t="s">
        <v>13</v>
      </c>
      <c r="C19" s="19" t="s">
        <v>29</v>
      </c>
      <c r="D19" s="19" t="s">
        <v>15</v>
      </c>
      <c r="E19" s="19" t="s">
        <v>16</v>
      </c>
      <c r="F19" s="19">
        <v>4</v>
      </c>
      <c r="G19">
        <v>37</v>
      </c>
      <c r="H19" s="19"/>
    </row>
    <row r="20" spans="1:8">
      <c r="B20" t="s">
        <v>13</v>
      </c>
      <c r="C20" t="s">
        <v>30</v>
      </c>
      <c r="D20" t="s">
        <v>15</v>
      </c>
      <c r="E20" t="s">
        <v>16</v>
      </c>
      <c r="F20">
        <v>2</v>
      </c>
      <c r="G20" s="6">
        <v>37</v>
      </c>
    </row>
    <row r="21" spans="1:8">
      <c r="B21" s="20" t="s">
        <v>13</v>
      </c>
      <c r="C21" s="20" t="s">
        <v>31</v>
      </c>
      <c r="D21" s="20" t="s">
        <v>15</v>
      </c>
      <c r="E21" s="20" t="s">
        <v>16</v>
      </c>
      <c r="F21" s="20">
        <v>4</v>
      </c>
      <c r="G21" s="20">
        <v>37</v>
      </c>
      <c r="H21" s="20"/>
    </row>
    <row r="22" spans="1:8" s="23" customFormat="1">
      <c r="A22" s="24"/>
      <c r="B22" t="s">
        <v>13</v>
      </c>
      <c r="C22" t="s">
        <v>32</v>
      </c>
      <c r="D22" t="s">
        <v>15</v>
      </c>
      <c r="E22" s="23" t="s">
        <v>16</v>
      </c>
      <c r="F22">
        <v>1</v>
      </c>
      <c r="G22">
        <v>37</v>
      </c>
    </row>
    <row r="23" spans="1:8">
      <c r="B23" s="26" t="s">
        <v>13</v>
      </c>
      <c r="C23" s="26" t="s">
        <v>33</v>
      </c>
      <c r="D23" s="26" t="s">
        <v>15</v>
      </c>
      <c r="E23" s="26" t="s">
        <v>16</v>
      </c>
      <c r="F23" s="26">
        <v>3</v>
      </c>
      <c r="G23" s="20">
        <v>37</v>
      </c>
      <c r="H23" s="26"/>
    </row>
    <row r="24" spans="1:8">
      <c r="B24" t="s">
        <v>13</v>
      </c>
      <c r="C24" t="s">
        <v>34</v>
      </c>
      <c r="D24" t="s">
        <v>15</v>
      </c>
      <c r="E24" t="s">
        <v>16</v>
      </c>
      <c r="F24">
        <v>3</v>
      </c>
      <c r="G24" s="6">
        <v>37</v>
      </c>
    </row>
    <row r="28" spans="1:8" s="23" customFormat="1">
      <c r="A28" s="24"/>
      <c r="B28" s="20"/>
      <c r="C28" s="20"/>
      <c r="D28" s="20"/>
      <c r="E28"/>
      <c r="F28" s="20"/>
      <c r="G28" s="20"/>
      <c r="H28" s="20"/>
    </row>
    <row r="29" spans="1:8" s="23" customFormat="1">
      <c r="A29" s="24"/>
      <c r="B29" t="s">
        <v>13</v>
      </c>
      <c r="C29" t="s">
        <v>35</v>
      </c>
      <c r="D29" t="s">
        <v>15</v>
      </c>
      <c r="E29" s="19" t="s">
        <v>16</v>
      </c>
      <c r="F29">
        <v>1</v>
      </c>
      <c r="G29" t="s">
        <v>36</v>
      </c>
      <c r="H29"/>
    </row>
    <row r="30" spans="1:8">
      <c r="B30" t="s">
        <v>13</v>
      </c>
      <c r="C30" t="s">
        <v>37</v>
      </c>
      <c r="D30" t="s">
        <v>15</v>
      </c>
      <c r="E30" t="s">
        <v>16</v>
      </c>
      <c r="F30">
        <v>1</v>
      </c>
    </row>
    <row r="31" spans="1:8">
      <c r="B31" t="s">
        <v>13</v>
      </c>
      <c r="C31" t="s">
        <v>38</v>
      </c>
      <c r="D31" t="s">
        <v>15</v>
      </c>
      <c r="E31" t="s">
        <v>16</v>
      </c>
      <c r="F31">
        <v>1</v>
      </c>
    </row>
    <row r="38" spans="1:5">
      <c r="A38" s="24" t="s">
        <v>39</v>
      </c>
      <c r="B38" s="29" t="s">
        <v>40</v>
      </c>
      <c r="C38" s="29"/>
      <c r="D38" s="29"/>
      <c r="E38" s="29"/>
    </row>
  </sheetData>
  <mergeCells count="1">
    <mergeCell ref="B38:E38"/>
  </mergeCells>
  <phoneticPr fontId="8" type="noConversion"/>
  <conditionalFormatting sqref="E6:E13 E15:E37">
    <cfRule type="cellIs" dxfId="17" priority="13" operator="equal">
      <formula>"Mangler review"</formula>
    </cfRule>
  </conditionalFormatting>
  <conditionalFormatting sqref="E6:E13 E15:E37">
    <cfRule type="cellIs" dxfId="16" priority="12" operator="equal">
      <formula>"Reviewed"</formula>
    </cfRule>
  </conditionalFormatting>
  <conditionalFormatting sqref="B6:B13 B15:B37">
    <cfRule type="cellIs" dxfId="15" priority="8" operator="equal">
      <formula>"Current"</formula>
    </cfRule>
    <cfRule type="cellIs" dxfId="14" priority="9" operator="equal">
      <formula>"Future"</formula>
    </cfRule>
    <cfRule type="cellIs" dxfId="13" priority="10" operator="equal">
      <formula>"Completed"</formula>
    </cfRule>
    <cfRule type="cellIs" dxfId="12" priority="11" operator="equal">
      <formula>"Temp finished"</formula>
    </cfRule>
  </conditionalFormatting>
  <conditionalFormatting sqref="E14">
    <cfRule type="cellIs" dxfId="11" priority="6" operator="equal">
      <formula>"Mangler review"</formula>
    </cfRule>
  </conditionalFormatting>
  <conditionalFormatting sqref="B14">
    <cfRule type="cellIs" dxfId="10" priority="2" operator="equal">
      <formula>"Current"</formula>
    </cfRule>
    <cfRule type="cellIs" dxfId="9" priority="3" operator="equal">
      <formula>"Future"</formula>
    </cfRule>
    <cfRule type="cellIs" dxfId="8" priority="4" operator="equal">
      <formula>"Completed"</formula>
    </cfRule>
    <cfRule type="cellIs" dxfId="7" priority="5" operator="equal">
      <formula>"Temp finished"</formula>
    </cfRule>
  </conditionalFormatting>
  <conditionalFormatting sqref="E14">
    <cfRule type="cellIs" dxfId="6" priority="1" operator="equal">
      <formula>"Reviewed"</formula>
    </cfRule>
  </conditionalFormatting>
  <dataValidations count="3">
    <dataValidation type="list" allowBlank="1" showInputMessage="1" showErrorMessage="1" sqref="D6:D36" xr:uid="{FEB28BD0-FD86-4408-9034-B84E0EE4E4BC}">
      <formula1>"1 - High,2 - Med,3 - Low"</formula1>
    </dataValidation>
    <dataValidation type="list" allowBlank="1" showInputMessage="1" showErrorMessage="1" sqref="B6:B37" xr:uid="{1620E6F8-D2F7-4A85-B29A-7DFCA81A1C0D}">
      <formula1>"Current,Temp finished, Future, Completed"</formula1>
    </dataValidation>
    <dataValidation type="list" allowBlank="1" showInputMessage="1" showErrorMessage="1" sqref="E6:E37" xr:uid="{6E3A4976-4211-428C-A63B-B61A3044E60A}">
      <formula1>"Mangler review, reviewed, N/A,"</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election activeCell="J3" sqref="J3"/>
    </sheetView>
  </sheetViews>
  <sheetFormatPr defaultColWidth="9" defaultRowHeight="15"/>
  <cols>
    <col min="1" max="1" width="2.375" style="9" customWidth="1"/>
    <col min="2" max="2" width="35.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c r="A1" s="9" t="s">
        <v>41</v>
      </c>
      <c r="B1" s="10" t="s">
        <v>42</v>
      </c>
      <c r="D1" s="8"/>
      <c r="E1" s="8"/>
      <c r="F1" s="8"/>
      <c r="G1" s="8"/>
      <c r="H1" s="8"/>
    </row>
    <row r="2" spans="1:9" ht="45" customHeight="1" thickTop="1">
      <c r="A2" s="9" t="s">
        <v>43</v>
      </c>
      <c r="B2" s="11" t="s">
        <v>13</v>
      </c>
      <c r="D2" s="4" t="s">
        <v>44</v>
      </c>
      <c r="E2" s="4"/>
      <c r="F2" s="22" t="s">
        <v>45</v>
      </c>
      <c r="G2" s="4"/>
      <c r="H2" s="4" t="s">
        <v>46</v>
      </c>
      <c r="I2" s="5"/>
    </row>
    <row r="3" spans="1:9" ht="45">
      <c r="B3" s="21" t="str" cm="1">
        <f t="array" ref="B3">IFERROR(INDEX(Activity,SMALL(IF(Target=$B$2,ROW(Activity)-MIN(ROW(Activity))+1),ROWS($B$3:B3)))&amp;" "&amp;CHAR(10)&amp;(INDEX(Result,SMALL(IF(Target=$B$2,ROW(Result)-MIN(ROW(Result))+1),ROWS($B$3:B3))))&amp;CHAR(10),"")</f>
        <v xml:space="preserve">Requirement analysis 
reviewed
</v>
      </c>
      <c r="C3" s="25"/>
      <c r="D3" s="25" t="str">
        <f t="array" ref="D3">IFERROR(INDEX(Activity,SMALL(IF(Target=$D$2,ROW(Activity)-MIN(ROW(Activity))+1),ROWS($B$3:B3)))&amp;CHAR(10),"")</f>
        <v/>
      </c>
      <c r="E3" s="25"/>
      <c r="F3" s="25" t="str">
        <f t="array" ref="F3">IFERROR(INDEX(Activity,SMALL(IF(Target=$F$2,ROW(Activity)-MIN(ROW(Activity))+1),ROWS($B$3:B3)))&amp;CHAR(10),"")</f>
        <v/>
      </c>
      <c r="G3" s="25"/>
      <c r="H3" s="25" t="str">
        <f t="array" ref="H3">IFERROR(INDEX(Activity,SMALL(IF(Target=$H$2,ROW(Activity)-MIN(ROW(Activity))+1),ROWS($B$3:B3)))&amp;CHAR(10),"")</f>
        <v/>
      </c>
      <c r="I3" s="5"/>
    </row>
    <row r="4" spans="1:9" ht="30">
      <c r="B4" s="21" t="str">
        <f t="array" ref="B4">IFERROR(INDEX(Activity,SMALL(IF(Target=$B$2,ROW(Activity)-MIN(ROW(Activity))+1),ROWS($B$3:B4)))&amp;" "&amp;CHAR(10)&amp;(INDEX(Result,SMALL(IF(Target=$B$2,ROW(Result)-MIN(ROW(Result))+1),ROWS($B$3:B4))))&amp;CHAR(10),"")</f>
        <v xml:space="preserve">Problem domain analysis 
reviewed
</v>
      </c>
      <c r="C4" s="25"/>
      <c r="D4" s="25" t="str">
        <f t="array" ref="D4">IFERROR(INDEX(Activity,SMALL(IF(Target=$D$2,ROW(Activity)-MIN(ROW(Activity))+1),ROWS($B$3:B4)))&amp;CHAR(10),"")</f>
        <v/>
      </c>
      <c r="E4" s="25"/>
      <c r="F4" s="25" t="str">
        <f t="array" ref="F4">IFERROR(INDEX(Activity,SMALL(IF(Target=$F$2,ROW(Activity)-MIN(ROW(Activity))+1),ROWS($B$3:B4)))&amp;CHAR(10),"")</f>
        <v/>
      </c>
      <c r="G4" s="25"/>
      <c r="H4" s="25" t="str">
        <f t="array" ref="H4">IFERROR(INDEX(Activity,SMALL(IF(Target=$H$2,ROW(Activity)-MIN(ROW(Activity))+1),ROWS($B$3:B4)))&amp;CHAR(10),"")</f>
        <v/>
      </c>
      <c r="I4" s="5"/>
    </row>
    <row r="5" spans="1:9" ht="45">
      <c r="B5" s="21" t="str">
        <f t="array" ref="B5">IFERROR(INDEX(Activity,SMALL(IF(Target=$B$2,ROW(Activity)-MIN(ROW(Activity))+1),ROWS($B$3:B5)))&amp;" "&amp;CHAR(10)&amp;(INDEX(Result,SMALL(IF(Target=$B$2,ROW(Result)-MIN(ROW(Result))+1),ROWS($B$3:B5))))&amp;CHAR(10),"")</f>
        <v xml:space="preserve">Usage domain analysis 
reviewed
</v>
      </c>
      <c r="C5" s="25"/>
      <c r="D5" s="25" t="str">
        <f t="array" ref="D5">IFERROR(INDEX(Activity,SMALL(IF(Target=$D$2,ROW(Activity)-MIN(ROW(Activity))+1),ROWS($B$3:B5)))&amp;CHAR(10),"")</f>
        <v/>
      </c>
      <c r="E5" s="25"/>
      <c r="F5" s="25" t="str">
        <f t="array" ref="F5">IFERROR(INDEX(Activity,SMALL(IF(Target=$F$2,ROW(Activity)-MIN(ROW(Activity))+1),ROWS($B$3:B5)))&amp;CHAR(10),"")</f>
        <v/>
      </c>
      <c r="G5" s="25"/>
      <c r="H5" s="25" t="str">
        <f t="array" ref="H5">IFERROR(INDEX(Activity,SMALL(IF(Target=$H$2,ROW(Activity)-MIN(ROW(Activity))+1),ROWS($B$3:B5)))&amp;CHAR(10),"")</f>
        <v/>
      </c>
      <c r="I5" s="5"/>
    </row>
    <row r="6" spans="1:9" ht="30">
      <c r="B6" s="21" t="str">
        <f t="array" ref="B6">IFERROR(INDEX(Activity,SMALL(IF(Target=$B$2,ROW(Activity)-MIN(ROW(Activity))+1),ROWS($B$3:B6)))&amp;" "&amp;CHAR(10)&amp;(INDEX(Result,SMALL(IF(Target=$B$2,ROW(Result)-MIN(ROW(Result))+1),ROWS($B$3:B6))))&amp;CHAR(10),"")</f>
        <v xml:space="preserve">Interface anlysis 
reviewed
</v>
      </c>
      <c r="C6" s="25"/>
      <c r="D6" s="25" t="str">
        <f t="array" ref="D6">IFERROR(INDEX(Activity,SMALL(IF(Target=$D$2,ROW(Activity)-MIN(ROW(Activity))+1),ROWS($B$3:B6)))&amp;CHAR(10),"")</f>
        <v/>
      </c>
      <c r="E6" s="25"/>
      <c r="F6" s="25" t="str">
        <f t="array" ref="F6">IFERROR(INDEX(Activity,SMALL(IF(Target=$F$2,ROW(Activity)-MIN(ROW(Activity))+1),ROWS($B$3:B6)))&amp;CHAR(10),"")</f>
        <v/>
      </c>
      <c r="G6" s="25"/>
      <c r="H6" s="25" t="str">
        <f t="array" ref="H6">IFERROR(INDEX(Activity,SMALL(IF(Target=$H$2,ROW(Activity)-MIN(ROW(Activity))+1),ROWS($B$3:B6)))&amp;CHAR(10),"")</f>
        <v/>
      </c>
      <c r="I6" s="5"/>
    </row>
    <row r="7" spans="1:9" ht="45">
      <c r="B7" s="21" t="str">
        <f t="array" ref="B7">IFERROR(INDEX(Activity,SMALL(IF(Target=$B$2,ROW(Activity)-MIN(ROW(Activity))+1),ROWS($B$3:B7)))&amp;" "&amp;CHAR(10)&amp;(INDEX(Result,SMALL(IF(Target=$B$2,ROW(Result)-MIN(ROW(Result))+1),ROWS($B$3:B7))))&amp;CHAR(10),"")</f>
        <v xml:space="preserve">Functionality Analysis 
reviewed
</v>
      </c>
      <c r="C7" s="25"/>
      <c r="D7" s="25" t="str">
        <f t="array" ref="D7">IFERROR(INDEX(Activity,SMALL(IF(Target=$D$2,ROW(Activity)-MIN(ROW(Activity))+1),ROWS($B$3:B7)))&amp;CHAR(10),"")</f>
        <v/>
      </c>
      <c r="E7" s="25"/>
      <c r="F7" s="25" t="str">
        <f t="array" ref="F7">IFERROR(INDEX(Activity,SMALL(IF(Target=$F$2,ROW(Activity)-MIN(ROW(Activity))+1),ROWS($B$3:B7)))&amp;CHAR(10),"")</f>
        <v/>
      </c>
      <c r="G7" s="25"/>
      <c r="H7" s="25" t="str">
        <f t="array" ref="H7">IFERROR(INDEX(Activity,SMALL(IF(Target=$H$2,ROW(Activity)-MIN(ROW(Activity))+1),ROWS($B$3:B7)))&amp;CHAR(10),"")</f>
        <v/>
      </c>
      <c r="I7" s="5"/>
    </row>
    <row r="8" spans="1:9" ht="30">
      <c r="B8" s="21" t="str">
        <f t="array" ref="B8">IFERROR(INDEX(Activity,SMALL(IF(Target=$B$2,ROW(Activity)-MIN(ROW(Activity))+1),ROWS($B$3:B8)))&amp;" "&amp;CHAR(10)&amp;(INDEX(Result,SMALL(IF(Target=$B$2,ROW(Result)-MIN(ROW(Result))+1),ROWS($B$3:B8))))&amp;CHAR(10),"")</f>
        <v xml:space="preserve">System behaviour analysis 
reviewed
</v>
      </c>
      <c r="C8" s="25"/>
      <c r="D8" s="25" t="str">
        <f t="array" ref="D8">IFERROR(INDEX(Activity,SMALL(IF(Target=$D$2,ROW(Activity)-MIN(ROW(Activity))+1),ROWS($B$3:B8)))&amp;CHAR(10),"")</f>
        <v/>
      </c>
      <c r="E8" s="25"/>
      <c r="F8" s="25" t="str">
        <f t="array" ref="F8">IFERROR(INDEX(Activity,SMALL(IF(Target=$F$2,ROW(Activity)-MIN(ROW(Activity))+1),ROWS($B$3:B8)))&amp;CHAR(10),"")</f>
        <v/>
      </c>
      <c r="G8" s="25"/>
      <c r="H8" s="25" t="str">
        <f t="array" ref="H8">IFERROR(INDEX(Activity,SMALL(IF(Target=$H$2,ROW(Activity)-MIN(ROW(Activity))+1),ROWS($B$3:B8)))&amp;CHAR(10),"")</f>
        <v/>
      </c>
      <c r="I8" s="5"/>
    </row>
    <row r="9" spans="1:9" ht="30">
      <c r="B9" s="21" t="str">
        <f t="array" ref="B9">IFERROR(INDEX(Activity,SMALL(IF(Target=$B$2,ROW(Activity)-MIN(ROW(Activity))+1),ROWS($B$3:B9)))&amp;" "&amp;CHAR(10)&amp;(INDEX(Result,SMALL(IF(Target=$B$2,ROW(Result)-MIN(ROW(Result))+1),ROWS($B$3:B9))))&amp;CHAR(10),"")</f>
        <v xml:space="preserve">Design constraint analysis 
reviewed
</v>
      </c>
      <c r="C9" s="25"/>
      <c r="D9" s="25" t="str">
        <f t="array" ref="D9">IFERROR(INDEX(Activity,SMALL(IF(Target=$D$2,ROW(Activity)-MIN(ROW(Activity))+1),ROWS($B$3:B9)))&amp;CHAR(10),"")</f>
        <v/>
      </c>
      <c r="E9" s="25"/>
      <c r="F9" s="25" t="str">
        <f t="array" ref="F9">IFERROR(INDEX(Activity,SMALL(IF(Target=$F$2,ROW(Activity)-MIN(ROW(Activity))+1),ROWS($B$3:B9)))&amp;CHAR(10),"")</f>
        <v/>
      </c>
      <c r="G9" s="25"/>
      <c r="H9" s="25" t="str">
        <f t="array" ref="H9">IFERROR(INDEX(Activity,SMALL(IF(Target=$H$2,ROW(Activity)-MIN(ROW(Activity))+1),ROWS($B$3:B9)))&amp;CHAR(10),"")</f>
        <v/>
      </c>
      <c r="I9" s="5"/>
    </row>
    <row r="10" spans="1:9" ht="45">
      <c r="B10" s="21" t="str">
        <f t="array" ref="B10">IFERROR(INDEX(Activity,SMALL(IF(Target=$B$2,ROW(Activity)-MIN(ROW(Activity))+1),ROWS($B$3:B10)))&amp;" "&amp;CHAR(10)&amp;(INDEX(Result,SMALL(IF(Target=$B$2,ROW(Result)-MIN(ROW(Result))+1),ROWS($B$3:B10))))&amp;CHAR(10),"")</f>
        <v xml:space="preserve">System architecture Design - app 
reviewed
</v>
      </c>
      <c r="C10" s="25"/>
      <c r="D10" s="25" t="str">
        <f t="array" ref="D10">IFERROR(INDEX(Activity,SMALL(IF(Target=$D$2,ROW(Activity)-MIN(ROW(Activity))+1),ROWS($B$3:B10)))&amp;CHAR(10),"")</f>
        <v/>
      </c>
      <c r="E10" s="25"/>
      <c r="F10" s="25" t="str">
        <f t="array" ref="F10">IFERROR(INDEX(Activity,SMALL(IF(Target=$F$2,ROW(Activity)-MIN(ROW(Activity))+1),ROWS($B$3:B10)))&amp;CHAR(10),"")</f>
        <v/>
      </c>
      <c r="G10" s="25"/>
      <c r="H10" s="25" t="str">
        <f t="array" ref="H10">IFERROR(INDEX(Activity,SMALL(IF(Target=$H$2,ROW(Activity)-MIN(ROW(Activity))+1),ROWS($B$3:B10)))&amp;CHAR(10),"")</f>
        <v/>
      </c>
      <c r="I10" s="5"/>
    </row>
    <row r="11" spans="1:9" ht="30">
      <c r="B11" s="21" t="str">
        <f t="array" ref="B11">IFERROR(INDEX(Activity,SMALL(IF(Target=$B$2,ROW(Activity)-MIN(ROW(Activity))+1),ROWS($B$3:B11)))&amp;" "&amp;CHAR(10)&amp;(INDEX(Result,SMALL(IF(Target=$B$2,ROW(Result)-MIN(ROW(Result))+1),ROWS($B$3:B11))))&amp;CHAR(10),"")</f>
        <v xml:space="preserve">System architecture Design - embed 
reviewed
</v>
      </c>
      <c r="C11" s="25"/>
      <c r="D11" s="25" t="str">
        <f t="array" ref="D11">IFERROR(INDEX(Activity,SMALL(IF(Target=$D$2,ROW(Activity)-MIN(ROW(Activity))+1),ROWS($B$3:B11)))&amp;CHAR(10),"")</f>
        <v/>
      </c>
      <c r="E11" s="25"/>
      <c r="F11" s="25" t="str">
        <f t="array" ref="F11">IFERROR(INDEX(Activity,SMALL(IF(Target=$F$2,ROW(Activity)-MIN(ROW(Activity))+1),ROWS($B$3:B11)))&amp;CHAR(10),"")</f>
        <v/>
      </c>
      <c r="G11" s="25"/>
      <c r="H11" s="25" t="str">
        <f t="array" ref="H11">IFERROR(INDEX(Activity,SMALL(IF(Target=$H$2,ROW(Activity)-MIN(ROW(Activity))+1),ROWS($B$3:B11)))&amp;CHAR(10),"")</f>
        <v/>
      </c>
      <c r="I11" s="5"/>
    </row>
    <row r="12" spans="1:9" ht="45">
      <c r="B12" s="21" t="str">
        <f t="array" ref="B12">IFERROR(INDEX(Activity,SMALL(IF(Target=$B$2,ROW(Activity)-MIN(ROW(Activity))+1),ROWS($B$3:B12)))&amp;" "&amp;CHAR(10)&amp;(INDEX(Result,SMALL(IF(Target=$B$2,ROW(Result)-MIN(ROW(Result))+1),ROWS($B$3:B12))))&amp;CHAR(10),"")</f>
        <v xml:space="preserve">System architecture Design - database 
reviewed
</v>
      </c>
      <c r="C12" s="25"/>
      <c r="D12" s="25" t="str">
        <f t="array" ref="D12">IFERROR(INDEX(Activity,SMALL(IF(Target=$D$2,ROW(Activity)-MIN(ROW(Activity))+1),ROWS($B$3:B12)))&amp;CHAR(10),"")</f>
        <v/>
      </c>
      <c r="E12" s="25"/>
      <c r="F12" s="25" t="str">
        <f t="array" ref="F12">IFERROR(INDEX(Activity,SMALL(IF(Target=$F$2,ROW(Activity)-MIN(ROW(Activity))+1),ROWS($B$3:B12)))&amp;CHAR(10),"")</f>
        <v/>
      </c>
      <c r="G12" s="25"/>
      <c r="H12" s="25" t="str">
        <f t="array" ref="H12">IFERROR(INDEX(Activity,SMALL(IF(Target=$H$2,ROW(Activity)-MIN(ROW(Activity))+1),ROWS($B$3:B12)))&amp;CHAR(10),"")</f>
        <v/>
      </c>
      <c r="I12" s="5"/>
    </row>
    <row r="13" spans="1:9">
      <c r="B13" s="21" t="str">
        <f t="array" ref="B13">IFERROR(INDEX(Activity,SMALL(IF(Target=$B$2,ROW(Activity)-MIN(ROW(Activity))+1),ROWS($B$3:B13)))&amp;" "&amp;CHAR(10)&amp;(INDEX(Result,SMALL(IF(Target=$B$2,ROW(Result)-MIN(ROW(Result))+1),ROWS($B$3:B13))))&amp;CHAR(10),"")</f>
        <v xml:space="preserve">System architecture Design - website 
reviewed
</v>
      </c>
      <c r="C13" s="25"/>
      <c r="D13" s="25" t="str">
        <f t="array" ref="D13">IFERROR(INDEX(Activity,SMALL(IF(Target=$D$2,ROW(Activity)-MIN(ROW(Activity))+1),ROWS($B$3:B13)))&amp;CHAR(10),"")</f>
        <v/>
      </c>
      <c r="E13" s="25"/>
      <c r="F13" s="25" t="str">
        <f t="array" ref="F13">IFERROR(INDEX(Activity,SMALL(IF(Target=$F$2,ROW(Activity)-MIN(ROW(Activity))+1),ROWS($B$3:B13)))&amp;CHAR(10),"")</f>
        <v/>
      </c>
      <c r="G13" s="25"/>
      <c r="H13" s="25" t="str">
        <f t="array" ref="H13">IFERROR(INDEX(Activity,SMALL(IF(Target=$H$2,ROW(Activity)-MIN(ROW(Activity))+1),ROWS($B$3:B13)))&amp;CHAR(10),"")</f>
        <v/>
      </c>
      <c r="I13" s="5"/>
    </row>
    <row r="14" spans="1:9">
      <c r="B14" s="21" t="str">
        <f t="array" ref="B14">IFERROR(INDEX(Activity,SMALL(IF(Target=$B$2,ROW(Activity)-MIN(ROW(Activity))+1),ROWS($B$3:B14)))&amp;" "&amp;CHAR(10)&amp;(INDEX(Result,SMALL(IF(Target=$B$2,ROW(Result)-MIN(ROW(Result))+1),ROWS($B$3:B14))))&amp;CHAR(10),"")</f>
        <v xml:space="preserve">System architecture Design - rapport 
reviewed
</v>
      </c>
      <c r="C14" s="25"/>
      <c r="D14" s="25" t="str">
        <f t="array" ref="D14">IFERROR(INDEX(Activity,SMALL(IF(Target=$D$2,ROW(Activity)-MIN(ROW(Activity))+1),ROWS($B$3:B14)))&amp;CHAR(10),"")</f>
        <v/>
      </c>
      <c r="E14" s="25"/>
      <c r="F14" s="25" t="str">
        <f t="array" ref="F14">IFERROR(INDEX(Activity,SMALL(IF(Target=$F$2,ROW(Activity)-MIN(ROW(Activity))+1),ROWS($B$3:B14)))&amp;CHAR(10),"")</f>
        <v/>
      </c>
      <c r="G14" s="25"/>
      <c r="H14" s="25" t="str">
        <f t="array" ref="H14">IFERROR(INDEX(Activity,SMALL(IF(Target=$H$2,ROW(Activity)-MIN(ROW(Activity))+1),ROWS($B$3:B14)))&amp;CHAR(10),"")</f>
        <v/>
      </c>
      <c r="I14" s="5"/>
    </row>
    <row r="15" spans="1:9">
      <c r="B15" s="21" t="str">
        <f t="array" ref="B15">IFERROR(INDEX(Activity,SMALL(IF(Target=$B$2,ROW(Activity)-MIN(ROW(Activity))+1),ROWS($B$3:B15)))&amp;" "&amp;CHAR(10)&amp;(INDEX(Result,SMALL(IF(Target=$B$2,ROW(Result)-MIN(ROW(Result))+1),ROWS($B$3:B15))))&amp;CHAR(10),"")</f>
        <v xml:space="preserve">Selecting technical platform 
reviewed
</v>
      </c>
      <c r="C15" s="25"/>
      <c r="D15" s="25" t="str">
        <f t="array" ref="D15">IFERROR(INDEX(Activity,SMALL(IF(Target=$D$2,ROW(Activity)-MIN(ROW(Activity))+1),ROWS($B$3:B15)))&amp;CHAR(10),"")</f>
        <v/>
      </c>
      <c r="E15" s="25"/>
      <c r="F15" s="25" t="str">
        <f t="array" ref="F15">IFERROR(INDEX(Activity,SMALL(IF(Target=$F$2,ROW(Activity)-MIN(ROW(Activity))+1),ROWS($B$3:B15)))&amp;CHAR(10),"")</f>
        <v/>
      </c>
      <c r="G15" s="25"/>
      <c r="H15" s="25" t="str">
        <f t="array" ref="H15">IFERROR(INDEX(Activity,SMALL(IF(Target=$H$2,ROW(Activity)-MIN(ROW(Activity))+1),ROWS($B$3:B15)))&amp;CHAR(10),"")</f>
        <v/>
      </c>
      <c r="I15" s="5"/>
    </row>
    <row r="16" spans="1:9">
      <c r="B16" s="21" t="str">
        <f t="array" ref="B16">IFERROR(INDEX(Activity,SMALL(IF(Target=$B$2,ROW(Activity)-MIN(ROW(Activity))+1),ROWS($B$3:B16)))&amp;" "&amp;CHAR(10)&amp;(INDEX(Result,SMALL(IF(Target=$B$2,ROW(Result)-MIN(ROW(Result))+1),ROWS($B$3:B16))))&amp;CHAR(10),"")</f>
        <v xml:space="preserve">Development plan (Realization phase) 
reviewed
</v>
      </c>
      <c r="C16" s="25"/>
      <c r="D16" s="25" t="str">
        <f t="array" ref="D16">IFERROR(INDEX(Activity,SMALL(IF(Target=$D$2,ROW(Activity)-MIN(ROW(Activity))+1),ROWS($B$3:B16)))&amp;CHAR(10),"")</f>
        <v/>
      </c>
      <c r="E16" s="25"/>
      <c r="F16" s="25" t="str">
        <f t="array" ref="F16">IFERROR(INDEX(Activity,SMALL(IF(Target=$F$2,ROW(Activity)-MIN(ROW(Activity))+1),ROWS($B$3:B16)))&amp;CHAR(10),"")</f>
        <v/>
      </c>
      <c r="G16" s="25"/>
      <c r="H16" s="25" t="str">
        <f t="array" ref="H16">IFERROR(INDEX(Activity,SMALL(IF(Target=$H$2,ROW(Activity)-MIN(ROW(Activity))+1),ROWS($B$3:B16)))&amp;CHAR(10),"")</f>
        <v/>
      </c>
      <c r="I16" s="5"/>
    </row>
    <row r="17" spans="1:9">
      <c r="B17" s="21" t="str">
        <f t="array" ref="B17">IFERROR(INDEX(Activity,SMALL(IF(Target=$B$2,ROW(Activity)-MIN(ROW(Activity))+1),ROWS($B$3:B17)))&amp;" "&amp;CHAR(10)&amp;(INDEX(Result,SMALL(IF(Target=$B$2,ROW(Result)-MIN(ROW(Result))+1),ROWS($B$3:B17))))&amp;CHAR(10),"")</f>
        <v xml:space="preserve">Quotation (preproject) 
reviewed
</v>
      </c>
      <c r="C17" s="25"/>
      <c r="D17" s="25" t="str">
        <f t="array" ref="D17">IFERROR(INDEX(Activity,SMALL(IF(Target=$D$2,ROW(Activity)-MIN(ROW(Activity))+1),ROWS($B$3:B17)))&amp;CHAR(10),"")</f>
        <v/>
      </c>
      <c r="E17" s="25"/>
      <c r="F17" s="25" t="str">
        <f t="array" ref="F17">IFERROR(INDEX(Activity,SMALL(IF(Target=$F$2,ROW(Activity)-MIN(ROW(Activity))+1),ROWS($B$3:B17)))&amp;CHAR(10),"")</f>
        <v/>
      </c>
      <c r="G17" s="25"/>
      <c r="H17" s="25" t="str">
        <f t="array" ref="H17">IFERROR(INDEX(Activity,SMALL(IF(Target=$H$2,ROW(Activity)-MIN(ROW(Activity))+1),ROWS($B$3:B17)))&amp;CHAR(10),"")</f>
        <v/>
      </c>
      <c r="I17" s="5"/>
    </row>
    <row r="18" spans="1:9">
      <c r="B18" s="21" t="str">
        <f t="array" ref="B18">IFERROR(INDEX(Activity,SMALL(IF(Target=$B$2,ROW(Activity)-MIN(ROW(Activity))+1),ROWS($B$3:B18)))&amp;" "&amp;CHAR(10)&amp;(INDEX(Result,SMALL(IF(Target=$B$2,ROW(Result)-MIN(ROW(Result))+1),ROWS($B$3:B18))))&amp;CHAR(10),"")</f>
        <v xml:space="preserve">Product acceptance 
reviewed
</v>
      </c>
      <c r="C18" s="25"/>
      <c r="D18" s="25" t="str">
        <f t="array" ref="D18">IFERROR(INDEX(Activity,SMALL(IF(Target=$D$2,ROW(Activity)-MIN(ROW(Activity))+1),ROWS($B$3:B18)))&amp;CHAR(10),"")</f>
        <v/>
      </c>
      <c r="E18" s="25"/>
      <c r="F18" s="25" t="str">
        <f t="array" ref="F18">IFERROR(INDEX(Activity,SMALL(IF(Target=$F$2,ROW(Activity)-MIN(ROW(Activity))+1),ROWS($B$3:B18)))&amp;CHAR(10),"")</f>
        <v/>
      </c>
      <c r="G18" s="25"/>
      <c r="H18" s="25" t="str">
        <f t="array" ref="H18">IFERROR(INDEX(Activity,SMALL(IF(Target=$H$2,ROW(Activity)-MIN(ROW(Activity))+1),ROWS($B$3:B18)))&amp;CHAR(10),"")</f>
        <v/>
      </c>
      <c r="I18" s="5"/>
    </row>
    <row r="19" spans="1:9">
      <c r="B19" s="21" t="str">
        <f t="array" ref="B19">IFERROR(INDEX(Activity,SMALL(IF(Target=$B$2,ROW(Activity)-MIN(ROW(Activity))+1),ROWS($B$3:B19)))&amp;" "&amp;CHAR(10)&amp;(INDEX(Result,SMALL(IF(Target=$B$2,ROW(Result)-MIN(ROW(Result))+1),ROWS($B$3:B19))))&amp;CHAR(10),"")</f>
        <v xml:space="preserve">rydde op i "sprint deliverable" 
reviewed
</v>
      </c>
      <c r="C19" s="25"/>
      <c r="D19" s="25" t="str">
        <f t="array" ref="D19">IFERROR(INDEX(Activity,SMALL(IF(Target=$D$2,ROW(Activity)-MIN(ROW(Activity))+1),ROWS($B$3:B19)))&amp;CHAR(10),"")</f>
        <v/>
      </c>
      <c r="E19" s="25"/>
      <c r="F19" s="25" t="str">
        <f t="array" ref="F19">IFERROR(INDEX(Activity,SMALL(IF(Target=$F$2,ROW(Activity)-MIN(ROW(Activity))+1),ROWS($B$3:B19)))&amp;CHAR(10),"")</f>
        <v/>
      </c>
      <c r="G19" s="25"/>
      <c r="H19" s="25" t="str">
        <f t="array" ref="H19">IFERROR(INDEX(Activity,SMALL(IF(Target=$H$2,ROW(Activity)-MIN(ROW(Activity))+1),ROWS($B$3:B19)))&amp;CHAR(10),"")</f>
        <v/>
      </c>
      <c r="I19" s="5"/>
    </row>
    <row r="20" spans="1:9">
      <c r="B20" s="21" t="str">
        <f t="array" ref="B20">IFERROR(INDEX(Activity,SMALL(IF(Target=$B$2,ROW(Activity)-MIN(ROW(Activity))+1),ROWS($B$3:B20)))&amp;" "&amp;CHAR(10)&amp;(INDEX(Result,SMALL(IF(Target=$B$2,ROW(Result)-MIN(ROW(Result))+1),ROWS($B$3:B20))))&amp;CHAR(10),"")</f>
        <v xml:space="preserve">Samle endelige launch rapport 
reviewed
</v>
      </c>
      <c r="C20" s="25"/>
      <c r="D20" s="25" t="str">
        <f t="array" ref="D20">IFERROR(INDEX(Activity,SMALL(IF(Target=$D$2,ROW(Activity)-MIN(ROW(Activity))+1),ROWS($B$3:B20)))&amp;CHAR(10),"")</f>
        <v/>
      </c>
      <c r="E20" s="25"/>
      <c r="F20" s="25" t="str">
        <f t="array" ref="F20">IFERROR(INDEX(Activity,SMALL(IF(Target=$F$2,ROW(Activity)-MIN(ROW(Activity))+1),ROWS($B$3:B20)))&amp;CHAR(10),"")</f>
        <v/>
      </c>
      <c r="G20" s="25"/>
      <c r="H20" s="25" t="str">
        <f t="array" ref="H20">IFERROR(INDEX(Activity,SMALL(IF(Target=$H$2,ROW(Activity)-MIN(ROW(Activity))+1),ROWS($B$3:B20)))&amp;CHAR(10),"")</f>
        <v/>
      </c>
      <c r="I20" s="5"/>
    </row>
    <row r="21" spans="1:9">
      <c r="A21" s="3"/>
      <c r="B21" s="21" t="str">
        <f t="array" ref="B21">IFERROR(INDEX(Activity,SMALL(IF(Target=$B$2,ROW(Activity)-MIN(ROW(Activity))+1),ROWS($B$3:B21)))&amp;" "&amp;CHAR(10)&amp;(INDEX(Result,SMALL(IF(Target=$B$2,ROW(Result)-MIN(ROW(Result))+1),ROWS($B$3:B21))))&amp;CHAR(10),"")</f>
        <v xml:space="preserve">problem formulering 
reviewed
</v>
      </c>
      <c r="C21" s="25"/>
      <c r="D21" s="25" t="str">
        <f t="array" ref="D21">IFERROR(INDEX(Activity,SMALL(IF(Target=$D$2,ROW(Activity)-MIN(ROW(Activity))+1),ROWS($B$3:B21)))&amp;CHAR(10),"")</f>
        <v/>
      </c>
      <c r="E21" s="25"/>
      <c r="F21" s="25" t="str">
        <f t="array" ref="F21">IFERROR(INDEX(Activity,SMALL(IF(Target=$F$2,ROW(Activity)-MIN(ROW(Activity))+1),ROWS($B$3:B21)))&amp;CHAR(10),"")</f>
        <v/>
      </c>
      <c r="G21" s="25"/>
      <c r="H21" s="25" t="str">
        <f t="array" ref="H21">IFERROR(INDEX(Activity,SMALL(IF(Target=$H$2,ROW(Activity)-MIN(ROW(Activity))+1),ROWS($B$3:B21)))&amp;CHAR(10),"")</f>
        <v/>
      </c>
    </row>
    <row r="22" spans="1:9">
      <c r="B22" s="21" t="str">
        <f t="array" ref="B22">IFERROR(INDEX(Activity,SMALL(IF(Target=$B$2,ROW(Activity)-MIN(ROW(Activity))+1),ROWS($B$3:B22)))&amp;" "&amp;CHAR(10)&amp;(INDEX(Result,SMALL(IF(Target=$B$2,ROW(Result)-MIN(ROW(Result))+1),ROWS($B$3:B22))))&amp;CHAR(10),"")</f>
        <v xml:space="preserve">lave dagsorden til abus/eurowind møde 
reviewed
</v>
      </c>
      <c r="C22" s="25"/>
      <c r="D22" s="25" t="str">
        <f t="array" ref="D22">IFERROR(INDEX(Activity,SMALL(IF(Target=$D$2,ROW(Activity)-MIN(ROW(Activity))+1),ROWS($B$3:B22)))&amp;CHAR(10),"")</f>
        <v/>
      </c>
      <c r="E22" s="25"/>
      <c r="F22" s="25" t="str">
        <f t="array" ref="F22">IFERROR(INDEX(Activity,SMALL(IF(Target=$F$2,ROW(Activity)-MIN(ROW(Activity))+1),ROWS($B$3:B22)))&amp;CHAR(10),"")</f>
        <v/>
      </c>
      <c r="G22" s="25"/>
      <c r="H22" s="25" t="str">
        <f t="array" ref="H22">IFERROR(INDEX(Activity,SMALL(IF(Target=$H$2,ROW(Activity)-MIN(ROW(Activity))+1),ROWS($B$3:B22)))&amp;CHAR(10),"")</f>
        <v/>
      </c>
    </row>
    <row r="23" spans="1:9">
      <c r="B23" s="21" t="str">
        <f t="array" ref="B23">IFERROR(INDEX(Activity,SMALL(IF(Target=$B$2,ROW(Activity)-MIN(ROW(Activity))+1),ROWS($B$3:B23)))&amp;" "&amp;CHAR(10)&amp;(INDEX(Result,SMALL(IF(Target=$B$2,ROW(Result)-MIN(ROW(Result))+1),ROWS($B$3:B23))))&amp;CHAR(10),"")</f>
        <v xml:space="preserve">lave genkaldende møde til anders 
reviewed
</v>
      </c>
      <c r="C23" s="25"/>
      <c r="D23" s="25" t="str">
        <f t="array" ref="D23">IFERROR(INDEX(Activity,SMALL(IF(Target=$D$2,ROW(Activity)-MIN(ROW(Activity))+1),ROWS($B$3:B23)))&amp;CHAR(10),"")</f>
        <v/>
      </c>
      <c r="E23" s="25"/>
      <c r="F23" s="25" t="str">
        <f t="array" ref="F23">IFERROR(INDEX(Activity,SMALL(IF(Target=$F$2,ROW(Activity)-MIN(ROW(Activity))+1),ROWS($B$3:B23)))&amp;CHAR(10),"")</f>
        <v/>
      </c>
      <c r="G23" s="25"/>
      <c r="H23" s="25" t="str">
        <f t="array" ref="H23">IFERROR(INDEX(Activity,SMALL(IF(Target=$H$2,ROW(Activity)-MIN(ROW(Activity))+1),ROWS($B$3:B23)))&amp;CHAR(10),"")</f>
        <v/>
      </c>
    </row>
    <row r="24" spans="1:9">
      <c r="B24" s="21" t="str">
        <f t="array" ref="B24">IFERROR(INDEX(Activity,SMALL(IF(Target=$B$2,ROW(Activity)-MIN(ROW(Activity))+1),ROWS($B$3:B24)))&amp;" "&amp;CHAR(10)&amp;(INDEX(Result,SMALL(IF(Target=$B$2,ROW(Result)-MIN(ROW(Result))+1),ROWS($B$3:B24))))&amp;CHAR(10),"")</f>
        <v xml:space="preserve">Sende endelige launch rapport til EWE 
reviewed
</v>
      </c>
      <c r="C24" s="25"/>
      <c r="D24" s="25" t="str">
        <f t="array" ref="D24">IFERROR(INDEX(Activity,SMALL(IF(Target=$D$2,ROW(Activity)-MIN(ROW(Activity))+1),ROWS($B$3:B24)))&amp;CHAR(10),"")</f>
        <v/>
      </c>
      <c r="E24" s="25"/>
      <c r="F24" s="25" t="str">
        <f t="array" ref="F24">IFERROR(INDEX(Activity,SMALL(IF(Target=$F$2,ROW(Activity)-MIN(ROW(Activity))+1),ROWS($B$3:B24)))&amp;CHAR(10),"")</f>
        <v/>
      </c>
      <c r="G24" s="25"/>
      <c r="H24" s="25" t="str">
        <f t="array" ref="H24">IFERROR(INDEX(Activity,SMALL(IF(Target=$H$2,ROW(Activity)-MIN(ROW(Activity))+1),ROWS($B$3:B24)))&amp;CHAR(10),"")</f>
        <v/>
      </c>
    </row>
    <row r="25" spans="1:9">
      <c r="B25" s="21" t="str">
        <f t="array" ref="B25">IFERROR(INDEX(Activity,SMALL(IF(Target=$B$2,ROW(Activity)-MIN(ROW(Activity))+1),ROWS($B$3:B25)))&amp;" "&amp;CHAR(10)&amp;(INDEX(Result,SMALL(IF(Target=$B$2,ROW(Result)-MIN(ROW(Result))+1),ROWS($B$3:B25))))&amp;CHAR(10),"")</f>
        <v/>
      </c>
      <c r="C25" s="25"/>
      <c r="D25" s="25" t="str">
        <f t="array" ref="D25">IFERROR(INDEX(Activity,SMALL(IF(Target=$D$2,ROW(Activity)-MIN(ROW(Activity))+1),ROWS($B$3:B25)))&amp;CHAR(10),"")</f>
        <v/>
      </c>
      <c r="E25" s="25"/>
      <c r="F25" s="25" t="str">
        <f t="array" ref="F25">IFERROR(INDEX(Activity,SMALL(IF(Target=$F$2,ROW(Activity)-MIN(ROW(Activity))+1),ROWS($B$3:B25)))&amp;CHAR(10),"")</f>
        <v/>
      </c>
      <c r="G25" s="25"/>
      <c r="H25" s="25" t="str">
        <f t="array" ref="H25">IFERROR(INDEX(Activity,SMALL(IF(Target=$H$2,ROW(Activity)-MIN(ROW(Activity))+1),ROWS($B$3:B25)))&amp;CHAR(10),"")</f>
        <v/>
      </c>
    </row>
    <row r="26" spans="1:9">
      <c r="B26" s="21" t="str">
        <f t="array" ref="B26">IFERROR(INDEX(Activity,SMALL(IF(Target=$B$2,ROW(Activity)-MIN(ROW(Activity))+1),ROWS($B$3:B26)))&amp;" "&amp;CHAR(10)&amp;(INDEX(Result,SMALL(IF(Target=$B$2,ROW(Result)-MIN(ROW(Result))+1),ROWS($B$3:B26))))&amp;CHAR(10),"")</f>
        <v/>
      </c>
      <c r="C26" s="25"/>
      <c r="D26" s="25" t="str">
        <f t="array" ref="D26">IFERROR(INDEX(Activity,SMALL(IF(Target=$D$2,ROW(Activity)-MIN(ROW(Activity))+1),ROWS($B$3:B26)))&amp;CHAR(10),"")</f>
        <v/>
      </c>
      <c r="E26" s="25"/>
      <c r="F26" s="25" t="str">
        <f t="array" ref="F26">IFERROR(INDEX(Activity,SMALL(IF(Target=$F$2,ROW(Activity)-MIN(ROW(Activity))+1),ROWS($B$3:B26)))&amp;CHAR(10),"")</f>
        <v/>
      </c>
      <c r="G26" s="25"/>
      <c r="H26" s="25" t="str">
        <f t="array" ref="H26">IFERROR(INDEX(Activity,SMALL(IF(Target=$H$2,ROW(Activity)-MIN(ROW(Activity))+1),ROWS($B$3:B26)))&amp;CHAR(10),"")</f>
        <v/>
      </c>
    </row>
    <row r="27" spans="1:9">
      <c r="B27" s="21" t="str">
        <f t="array" ref="B27">IFERROR(INDEX(Activity,SMALL(IF(Target=$B$2,ROW(Activity)-MIN(ROW(Activity))+1),ROWS($B$3:B27)))&amp;" "&amp;CHAR(10)&amp;(INDEX(Result,SMALL(IF(Target=$B$2,ROW(Result)-MIN(ROW(Result))+1),ROWS($B$3:B27))))&amp;CHAR(10),"")</f>
        <v/>
      </c>
      <c r="C27" s="25"/>
      <c r="D27" s="25" t="str">
        <f t="array" ref="D27">IFERROR(INDEX(Activity,SMALL(IF(Target=$D$2,ROW(Activity)-MIN(ROW(Activity))+1),ROWS($B$3:B27)))&amp;CHAR(10),"")</f>
        <v/>
      </c>
      <c r="E27" s="25"/>
      <c r="F27" s="25" t="str">
        <f t="array" ref="F27">IFERROR(INDEX(Activity,SMALL(IF(Target=$F$2,ROW(Activity)-MIN(ROW(Activity))+1),ROWS($B$3:B27)))&amp;CHAR(10),"")</f>
        <v/>
      </c>
      <c r="G27" s="25"/>
      <c r="H27" s="25" t="str">
        <f t="array" ref="H27">IFERROR(INDEX(Activity,SMALL(IF(Target=$H$2,ROW(Activity)-MIN(ROW(Activity))+1),ROWS($B$3:B27)))&amp;CHAR(10),"")</f>
        <v/>
      </c>
    </row>
    <row r="28" spans="1:9">
      <c r="B28" s="21" t="str">
        <f t="array" ref="B28">IFERROR(INDEX(Activity,SMALL(IF(Target=$B$2,ROW(Activity)-MIN(ROW(Activity))+1),ROWS($B$3:B28)))&amp;" "&amp;CHAR(10)&amp;(INDEX(Result,SMALL(IF(Target=$B$2,ROW(Result)-MIN(ROW(Result))+1),ROWS($B$3:B28))))&amp;CHAR(10),"")</f>
        <v/>
      </c>
      <c r="C28" s="25"/>
      <c r="D28" s="25" t="str">
        <f t="array" ref="D28">IFERROR(INDEX(Activity,SMALL(IF(Target=$D$2,ROW(Activity)-MIN(ROW(Activity))+1),ROWS($B$3:B28)))&amp;CHAR(10),"")</f>
        <v/>
      </c>
      <c r="E28" s="25"/>
      <c r="F28" s="25" t="str">
        <f t="array" ref="F28">IFERROR(INDEX(Activity,SMALL(IF(Target=$F$2,ROW(Activity)-MIN(ROW(Activity))+1),ROWS($B$3:B28)))&amp;CHAR(10),"")</f>
        <v/>
      </c>
      <c r="G28" s="25"/>
      <c r="H28" s="25" t="str">
        <f t="array" ref="H28">IFERROR(INDEX(Activity,SMALL(IF(Target=$H$2,ROW(Activity)-MIN(ROW(Activity))+1),ROWS($B$3:B28)))&amp;CHAR(10),"")</f>
        <v/>
      </c>
    </row>
    <row r="29" spans="1:9">
      <c r="B29" s="21" t="str">
        <f t="array" ref="B29">IFERROR(INDEX(Activity,SMALL(IF(Target=$B$2,ROW(Activity)-MIN(ROW(Activity))+1),ROWS($B$3:B29)))&amp;" "&amp;CHAR(10)&amp;(INDEX(Result,SMALL(IF(Target=$B$2,ROW(Result)-MIN(ROW(Result))+1),ROWS($B$3:B29))))&amp;CHAR(10),"")</f>
        <v/>
      </c>
      <c r="C29" s="25"/>
      <c r="D29" s="25" t="str">
        <f t="array" ref="D29">IFERROR(INDEX(Activity,SMALL(IF(Target=$D$2,ROW(Activity)-MIN(ROW(Activity))+1),ROWS($B$3:B29)))&amp;CHAR(10),"")</f>
        <v/>
      </c>
      <c r="E29" s="25"/>
      <c r="F29" s="25" t="str">
        <f t="array" ref="F29">IFERROR(INDEX(Activity,SMALL(IF(Target=$F$2,ROW(Activity)-MIN(ROW(Activity))+1),ROWS($B$3:B29)))&amp;CHAR(10),"")</f>
        <v/>
      </c>
      <c r="G29" s="25"/>
      <c r="H29" s="25" t="str">
        <f t="array" ref="H29">IFERROR(INDEX(Activity,SMALL(IF(Target=$H$2,ROW(Activity)-MIN(ROW(Activity))+1),ROWS($B$3:B29)))&amp;CHAR(10),"")</f>
        <v/>
      </c>
    </row>
    <row r="30" spans="1:9">
      <c r="B30" s="21" t="str">
        <f t="array" ref="B30">IFERROR(INDEX(Activity,SMALL(IF(Target=$B$2,ROW(Activity)-MIN(ROW(Activity))+1),ROWS($B$3:B30)))&amp;" "&amp;CHAR(10)&amp;(INDEX(Result,SMALL(IF(Target=$B$2,ROW(Result)-MIN(ROW(Result))+1),ROWS($B$3:B30))))&amp;CHAR(10),"")</f>
        <v/>
      </c>
      <c r="C30" s="25"/>
      <c r="D30" s="25" t="str">
        <f t="array" ref="D30">IFERROR(INDEX(Activity,SMALL(IF(Target=$D$2,ROW(Activity)-MIN(ROW(Activity))+1),ROWS($B$3:B30)))&amp;CHAR(10),"")</f>
        <v/>
      </c>
      <c r="E30" s="25"/>
      <c r="F30" s="25" t="str">
        <f t="array" ref="F30">IFERROR(INDEX(Activity,SMALL(IF(Target=$F$2,ROW(Activity)-MIN(ROW(Activity))+1),ROWS($B$3:B30)))&amp;CHAR(10),"")</f>
        <v/>
      </c>
      <c r="G30" s="25"/>
      <c r="H30" s="25" t="str">
        <f t="array" ref="H30">IFERROR(INDEX(Activity,SMALL(IF(Target=$H$2,ROW(Activity)-MIN(ROW(Activity))+1),ROWS($B$3:B30)))&amp;CHAR(10),"")</f>
        <v/>
      </c>
    </row>
    <row r="31" spans="1:9">
      <c r="B31" s="21" t="str">
        <f t="array" ref="B31">IFERROR(INDEX(Activity,SMALL(IF(Target=$B$2,ROW(Activity)-MIN(ROW(Activity))+1),ROWS($B$3:B31)))&amp;" "&amp;CHAR(10)&amp;(INDEX(Result,SMALL(IF(Target=$B$2,ROW(Result)-MIN(ROW(Result))+1),ROWS($B$3:B31))))&amp;CHAR(10),"")</f>
        <v/>
      </c>
      <c r="C31" s="25"/>
      <c r="D31" s="25" t="str">
        <f t="array" ref="D31">IFERROR(INDEX(Activity,SMALL(IF(Target=$D$2,ROW(Activity)-MIN(ROW(Activity))+1),ROWS($B$3:B31)))&amp;CHAR(10),"")</f>
        <v/>
      </c>
      <c r="E31" s="25"/>
      <c r="F31" s="25" t="str">
        <f t="array" ref="F31">IFERROR(INDEX(Activity,SMALL(IF(Target=$F$2,ROW(Activity)-MIN(ROW(Activity))+1),ROWS($B$3:B31)))&amp;CHAR(10),"")</f>
        <v/>
      </c>
      <c r="G31" s="25"/>
      <c r="H31" s="25" t="str">
        <f t="array" ref="H31">IFERROR(INDEX(Activity,SMALL(IF(Target=$H$2,ROW(Activity)-MIN(ROW(Activity))+1),ROWS($B$3:B31)))&amp;CHAR(10),"")</f>
        <v/>
      </c>
    </row>
    <row r="32" spans="1:9">
      <c r="B32" s="21" t="str">
        <f t="array" ref="B32">IFERROR(INDEX(Activity,SMALL(IF(Target=$B$2,ROW(Activity)-MIN(ROW(Activity))+1),ROWS($B$3:B32)))&amp;" "&amp;CHAR(10)&amp;(INDEX(Result,SMALL(IF(Target=$B$2,ROW(Result)-MIN(ROW(Result))+1),ROWS($B$3:B32))))&amp;CHAR(10),"")</f>
        <v/>
      </c>
      <c r="C32" s="25"/>
      <c r="D32" s="25" t="str">
        <f t="array" ref="D32">IFERROR(INDEX(Activity,SMALL(IF(Target=$D$2,ROW(Activity)-MIN(ROW(Activity))+1),ROWS($B$3:B32)))&amp;CHAR(10),"")</f>
        <v/>
      </c>
      <c r="E32" s="25"/>
      <c r="F32" s="25" t="str">
        <f t="array" ref="F32">IFERROR(INDEX(Activity,SMALL(IF(Target=$F$2,ROW(Activity)-MIN(ROW(Activity))+1),ROWS($B$3:B32)))&amp;CHAR(10),"")</f>
        <v/>
      </c>
      <c r="G32" s="25"/>
      <c r="H32" s="25" t="str">
        <f t="array" ref="H32">IFERROR(INDEX(Activity,SMALL(IF(Target=$H$2,ROW(Activity)-MIN(ROW(Activity))+1),ROWS($B$3:B32)))&amp;CHAR(10),"")</f>
        <v/>
      </c>
    </row>
    <row r="33" spans="2:8">
      <c r="B33" s="21" t="str">
        <f t="array" ref="B33">IFERROR(INDEX(Activity,SMALL(IF(Target=$B$2,ROW(Activity)-MIN(ROW(Activity))+1),ROWS($B$3:B33)))&amp;" "&amp;CHAR(10)&amp;(INDEX(Result,SMALL(IF(Target=$B$2,ROW(Result)-MIN(ROW(Result))+1),ROWS($B$3:B33))))&amp;CHAR(10),"")</f>
        <v/>
      </c>
      <c r="C33" s="25"/>
      <c r="D33" s="25" t="str">
        <f t="array" ref="D33">IFERROR(INDEX(Activity,SMALL(IF(Target=$D$2,ROW(Activity)-MIN(ROW(Activity))+1),ROWS($B$3:B33)))&amp;CHAR(10),"")</f>
        <v/>
      </c>
      <c r="E33" s="25"/>
      <c r="F33" s="25" t="str">
        <f t="array" ref="F33">IFERROR(INDEX(Activity,SMALL(IF(Target=$F$2,ROW(Activity)-MIN(ROW(Activity))+1),ROWS($B$3:B33)))&amp;CHAR(10),"")</f>
        <v/>
      </c>
      <c r="G33" s="25"/>
      <c r="H33" s="25" t="str">
        <f t="array" ref="H33">IFERROR(INDEX(Activity,SMALL(IF(Target=$H$2,ROW(Activity)-MIN(ROW(Activity))+1),ROWS($B$3:B33)))&amp;CHAR(10),"")</f>
        <v/>
      </c>
    </row>
    <row r="34" spans="2:8">
      <c r="B34" s="21" t="str">
        <f t="array" ref="B34">IFERROR(INDEX(Activity,SMALL(IF(Target=$B$2,ROW(Activity)-MIN(ROW(Activity))+1),ROWS($B$3:B34)))&amp;" "&amp;CHAR(10)&amp;(INDEX(Result,SMALL(IF(Target=$B$2,ROW(Result)-MIN(ROW(Result))+1),ROWS($B$3:B34))))&amp;CHAR(10),"")</f>
        <v/>
      </c>
      <c r="C34" s="25"/>
      <c r="D34" s="25" t="str">
        <f t="array" ref="D34">IFERROR(INDEX(Activity,SMALL(IF(Target=$D$2,ROW(Activity)-MIN(ROW(Activity))+1),ROWS($B$3:B34)))&amp;CHAR(10),"")</f>
        <v/>
      </c>
      <c r="E34" s="25"/>
      <c r="F34" s="25" t="str">
        <f t="array" ref="F34">IFERROR(INDEX(Activity,SMALL(IF(Target=$F$2,ROW(Activity)-MIN(ROW(Activity))+1),ROWS($B$3:B34)))&amp;CHAR(10),"")</f>
        <v/>
      </c>
      <c r="G34" s="25"/>
      <c r="H34" s="25" t="str">
        <f t="array" ref="H34">IFERROR(INDEX(Activity,SMALL(IF(Target=$H$2,ROW(Activity)-MIN(ROW(Activity))+1),ROWS($B$3:B34)))&amp;CHAR(10),"")</f>
        <v/>
      </c>
    </row>
    <row r="35" spans="2:8">
      <c r="B35" s="21" t="str">
        <f t="array" ref="B35">IFERROR(INDEX(Activity,SMALL(IF(Target=$B$2,ROW(Activity)-MIN(ROW(Activity))+1),ROWS($B$3:B35)))&amp;" "&amp;CHAR(10)&amp;(INDEX(Result,SMALL(IF(Target=$B$2,ROW(Result)-MIN(ROW(Result))+1),ROWS($B$3:B35))))&amp;CHAR(10),"")</f>
        <v/>
      </c>
      <c r="C35" s="25"/>
      <c r="D35" s="25" t="str">
        <f t="array" ref="D35">IFERROR(INDEX(Activity,SMALL(IF(Target=$D$2,ROW(Activity)-MIN(ROW(Activity))+1),ROWS($B$3:B35)))&amp;CHAR(10),"")</f>
        <v/>
      </c>
      <c r="E35" s="25"/>
      <c r="F35" s="25" t="str">
        <f t="array" ref="F35">IFERROR(INDEX(Activity,SMALL(IF(Target=$F$2,ROW(Activity)-MIN(ROW(Activity))+1),ROWS($B$3:B35)))&amp;CHAR(10),"")</f>
        <v/>
      </c>
      <c r="G35" s="25"/>
      <c r="H35" s="25" t="str">
        <f t="array" ref="H35">IFERROR(INDEX(Activity,SMALL(IF(Target=$H$2,ROW(Activity)-MIN(ROW(Activity))+1),ROWS($B$3:B35)))&amp;CHAR(10),"")</f>
        <v/>
      </c>
    </row>
    <row r="36" spans="2:8">
      <c r="B36" s="21" t="str">
        <f t="array" ref="B36">IFERROR(INDEX(Activity,SMALL(IF(Target=$B$2,ROW(Activity)-MIN(ROW(Activity))+1),ROWS($B$3:B36)))&amp;" "&amp;CHAR(10)&amp;(INDEX(Result,SMALL(IF(Target=$B$2,ROW(Result)-MIN(ROW(Result))+1),ROWS($B$3:B36))))&amp;CHAR(10),"")</f>
        <v/>
      </c>
      <c r="C36" s="25"/>
      <c r="D36" s="25" t="str">
        <f t="array" ref="D36">IFERROR(INDEX(Activity,SMALL(IF(Target=$D$2,ROW(Activity)-MIN(ROW(Activity))+1),ROWS($B$3:B36)))&amp;CHAR(10),"")</f>
        <v/>
      </c>
      <c r="E36" s="25"/>
      <c r="F36" s="25" t="str">
        <f t="array" ref="F36">IFERROR(INDEX(Activity,SMALL(IF(Target=$F$2,ROW(Activity)-MIN(ROW(Activity))+1),ROWS($B$3:B36)))&amp;CHAR(10),"")</f>
        <v/>
      </c>
      <c r="G36" s="25"/>
      <c r="H36" s="25" t="str">
        <f t="array" ref="H36">IFERROR(INDEX(Activity,SMALL(IF(Target=$H$2,ROW(Activity)-MIN(ROW(Activity))+1),ROWS($B$3:B36)))&amp;CHAR(10),"")</f>
        <v/>
      </c>
    </row>
    <row r="37" spans="2:8">
      <c r="B37" s="21" t="str">
        <f t="array" ref="B37">IFERROR(INDEX(Activity,SMALL(IF(Target=$B$2,ROW(Activity)-MIN(ROW(Activity))+1),ROWS($B$3:B37)))&amp;" "&amp;CHAR(10)&amp;(INDEX(Result,SMALL(IF(Target=$B$2,ROW(Result)-MIN(ROW(Result))+1),ROWS($B$3:B37))))&amp;CHAR(10),"")</f>
        <v/>
      </c>
      <c r="C37" s="25"/>
      <c r="D37" s="25" t="str">
        <f t="array" ref="D37">IFERROR(INDEX(Activity,SMALL(IF(Target=$D$2,ROW(Activity)-MIN(ROW(Activity))+1),ROWS($B$3:B37)))&amp;CHAR(10),"")</f>
        <v/>
      </c>
      <c r="E37" s="25"/>
      <c r="F37" s="25" t="str">
        <f t="array" ref="F37">IFERROR(INDEX(Activity,SMALL(IF(Target=$F$2,ROW(Activity)-MIN(ROW(Activity))+1),ROWS($B$3:B37)))&amp;CHAR(10),"")</f>
        <v/>
      </c>
      <c r="G37" s="25"/>
      <c r="H37" s="25" t="str">
        <f t="array" ref="H37">IFERROR(INDEX(Activity,SMALL(IF(Target=$H$2,ROW(Activity)-MIN(ROW(Activity))+1),ROWS($B$3:B37)))&amp;CHAR(10),"")</f>
        <v/>
      </c>
    </row>
    <row r="38" spans="2:8">
      <c r="B38" s="21" t="str">
        <f t="array" ref="B38">IFERROR(INDEX(Activity,SMALL(IF(Target=$B$2,ROW(Activity)-MIN(ROW(Activity))+1),ROWS($B$3:B38)))&amp;" "&amp;CHAR(10)&amp;(INDEX(Result,SMALL(IF(Target=$B$2,ROW(Result)-MIN(ROW(Result))+1),ROWS($B$3:B38))))&amp;CHAR(10),"")</f>
        <v/>
      </c>
      <c r="C38" s="25"/>
      <c r="D38" s="25" t="str">
        <f t="array" ref="D38">IFERROR(INDEX(Activity,SMALL(IF(Target=$D$2,ROW(Activity)-MIN(ROW(Activity))+1),ROWS($B$3:B38)))&amp;CHAR(10),"")</f>
        <v/>
      </c>
      <c r="E38" s="25"/>
      <c r="F38" s="25" t="str">
        <f t="array" ref="F38">IFERROR(INDEX(Activity,SMALL(IF(Target=$F$2,ROW(Activity)-MIN(ROW(Activity))+1),ROWS($B$3:B38)))&amp;CHAR(10),"")</f>
        <v/>
      </c>
      <c r="G38" s="25"/>
      <c r="H38" s="25" t="str">
        <f t="array" ref="H38">IFERROR(INDEX(Activity,SMALL(IF(Target=$H$2,ROW(Activity)-MIN(ROW(Activity))+1),ROWS($B$3:B38)))&amp;CHAR(10),"")</f>
        <v/>
      </c>
    </row>
    <row r="39" spans="2:8">
      <c r="B39" s="21" t="str">
        <f t="array" ref="B39">IFERROR(INDEX(Activity,SMALL(IF(Target=$B$2,ROW(Activity)-MIN(ROW(Activity))+1),ROWS($B$3:B39)))&amp;" "&amp;CHAR(10)&amp;(INDEX(Result,SMALL(IF(Target=$B$2,ROW(Result)-MIN(ROW(Result))+1),ROWS($B$3:B39))))&amp;CHAR(10),"")</f>
        <v/>
      </c>
      <c r="C39" s="25"/>
      <c r="D39" s="25" t="str">
        <f t="array" ref="D39">IFERROR(INDEX(Activity,SMALL(IF(Target=$D$2,ROW(Activity)-MIN(ROW(Activity))+1),ROWS($B$3:B39)))&amp;CHAR(10),"")</f>
        <v/>
      </c>
      <c r="E39" s="25"/>
      <c r="F39" s="25" t="str">
        <f t="array" ref="F39">IFERROR(INDEX(Activity,SMALL(IF(Target=$F$2,ROW(Activity)-MIN(ROW(Activity))+1),ROWS($B$3:B39)))&amp;CHAR(10),"")</f>
        <v/>
      </c>
      <c r="G39" s="25"/>
      <c r="H39" s="25" t="str">
        <f t="array" ref="H39">IFERROR(INDEX(Activity,SMALL(IF(Target=$H$2,ROW(Activity)-MIN(ROW(Activity))+1),ROWS($B$3:B39)))&amp;CHAR(10),"")</f>
        <v/>
      </c>
    </row>
    <row r="40" spans="2:8">
      <c r="B40" s="21" t="str">
        <f t="array" ref="B40">IFERROR(INDEX(Activity,SMALL(IF(Target=$B$2,ROW(Activity)-MIN(ROW(Activity))+1),ROWS($B$3:B40)))&amp;" "&amp;CHAR(10)&amp;(INDEX(Result,SMALL(IF(Target=$B$2,ROW(Result)-MIN(ROW(Result))+1),ROWS($B$3:B40))))&amp;CHAR(10),"")</f>
        <v/>
      </c>
      <c r="C40" s="25"/>
      <c r="D40" s="25" t="str">
        <f t="array" ref="D40">IFERROR(INDEX(Activity,SMALL(IF(Target=$D$2,ROW(Activity)-MIN(ROW(Activity))+1),ROWS($B$3:B40)))&amp;CHAR(10),"")</f>
        <v/>
      </c>
      <c r="E40" s="25"/>
      <c r="F40" s="25" t="str">
        <f t="array" ref="F40">IFERROR(INDEX(Activity,SMALL(IF(Target=$F$2,ROW(Activity)-MIN(ROW(Activity))+1),ROWS($B$3:B40)))&amp;CHAR(10),"")</f>
        <v/>
      </c>
      <c r="G40" s="25"/>
      <c r="H40" s="25" t="str">
        <f t="array" ref="H40">IFERROR(INDEX(Activity,SMALL(IF(Target=$H$2,ROW(Activity)-MIN(ROW(Activity))+1),ROWS($B$3:B40)))&amp;CHAR(10),"")</f>
        <v/>
      </c>
    </row>
    <row r="41" spans="2:8">
      <c r="B41" s="21" t="str">
        <f t="array" ref="B41">IFERROR(INDEX(Activity,SMALL(IF(Target=$B$2,ROW(Activity)-MIN(ROW(Activity))+1),ROWS($B$3:B41)))&amp;" "&amp;CHAR(10)&amp;(INDEX(Result,SMALL(IF(Target=$B$2,ROW(Result)-MIN(ROW(Result))+1),ROWS($B$3:B41))))&amp;CHAR(10),"")</f>
        <v/>
      </c>
      <c r="C41" s="25"/>
      <c r="D41" s="25" t="str">
        <f t="array" ref="D41">IFERROR(INDEX(Activity,SMALL(IF(Target=$D$2,ROW(Activity)-MIN(ROW(Activity))+1),ROWS($B$3:B41)))&amp;CHAR(10),"")</f>
        <v/>
      </c>
      <c r="E41" s="25"/>
      <c r="F41" s="25" t="str">
        <f t="array" ref="F41">IFERROR(INDEX(Activity,SMALL(IF(Target=$F$2,ROW(Activity)-MIN(ROW(Activity))+1),ROWS($B$3:B41)))&amp;CHAR(10),"")</f>
        <v/>
      </c>
      <c r="G41" s="25"/>
      <c r="H41" s="25" t="str">
        <f t="array" ref="H41">IFERROR(INDEX(Activity,SMALL(IF(Target=$H$2,ROW(Activity)-MIN(ROW(Activity))+1),ROWS($B$3:B41)))&amp;CHAR(10),"")</f>
        <v/>
      </c>
    </row>
    <row r="42" spans="2:8">
      <c r="B42" s="21" t="str">
        <f t="array" ref="B42">IFERROR(INDEX(Activity,SMALL(IF(Target=$B$2,ROW(Activity)-MIN(ROW(Activity))+1),ROWS($B$3:B42)))&amp;" "&amp;CHAR(10)&amp;(INDEX(Result,SMALL(IF(Target=$B$2,ROW(Result)-MIN(ROW(Result))+1),ROWS($B$3:B42))))&amp;CHAR(10),"")</f>
        <v/>
      </c>
      <c r="C42" s="25"/>
      <c r="D42" s="25" t="str">
        <f t="array" ref="D42">IFERROR(INDEX(Activity,SMALL(IF(Target=$D$2,ROW(Activity)-MIN(ROW(Activity))+1),ROWS($B$3:B42)))&amp;CHAR(10),"")</f>
        <v/>
      </c>
      <c r="E42" s="25"/>
      <c r="F42" s="25" t="str">
        <f t="array" ref="F42">IFERROR(INDEX(Activity,SMALL(IF(Target=$F$2,ROW(Activity)-MIN(ROW(Activity))+1),ROWS($B$3:B42)))&amp;CHAR(10),"")</f>
        <v/>
      </c>
      <c r="G42" s="25"/>
      <c r="H42" s="25" t="str">
        <f t="array" ref="H42">IFERROR(INDEX(Activity,SMALL(IF(Target=$H$2,ROW(Activity)-MIN(ROW(Activity))+1),ROWS($B$3:B42)))&amp;CHAR(10),"")</f>
        <v/>
      </c>
    </row>
    <row r="43" spans="2:8">
      <c r="B43" s="21" t="str">
        <f t="array" ref="B43">IFERROR(INDEX(Activity,SMALL(IF(Target=$B$2,ROW(Activity)-MIN(ROW(Activity))+1),ROWS($B$3:B43)))&amp;" "&amp;CHAR(10)&amp;(INDEX(Result,SMALL(IF(Target=$B$2,ROW(Result)-MIN(ROW(Result))+1),ROWS($B$3:B43))))&amp;CHAR(10),"")</f>
        <v/>
      </c>
      <c r="C43" s="25"/>
      <c r="D43" s="25" t="str">
        <f t="array" ref="D43">IFERROR(INDEX(Activity,SMALL(IF(Target=$D$2,ROW(Activity)-MIN(ROW(Activity))+1),ROWS($B$3:B43)))&amp;CHAR(10),"")</f>
        <v/>
      </c>
      <c r="E43" s="25"/>
      <c r="F43" s="25" t="str">
        <f t="array" ref="F43">IFERROR(INDEX(Activity,SMALL(IF(Target=$F$2,ROW(Activity)-MIN(ROW(Activity))+1),ROWS($B$3:B43)))&amp;CHAR(10),"")</f>
        <v/>
      </c>
      <c r="G43" s="25"/>
      <c r="H43" s="25" t="str">
        <f t="array" ref="H43">IFERROR(INDEX(Activity,SMALL(IF(Target=$H$2,ROW(Activity)-MIN(ROW(Activity))+1),ROWS($B$3:B43)))&amp;CHAR(10),"")</f>
        <v/>
      </c>
    </row>
    <row r="44" spans="2:8">
      <c r="B44" s="21" t="str">
        <f t="array" ref="B44">IFERROR(INDEX(Activity,SMALL(IF(Target=$B$2,ROW(Activity)-MIN(ROW(Activity))+1),ROWS($B$3:B44)))&amp;" "&amp;CHAR(10)&amp;(INDEX(Result,SMALL(IF(Target=$B$2,ROW(Result)-MIN(ROW(Result))+1),ROWS($B$3:B44))))&amp;CHAR(10),"")</f>
        <v/>
      </c>
      <c r="C44" s="25"/>
      <c r="D44" s="25" t="str">
        <f t="array" ref="D44">IFERROR(INDEX(Activity,SMALL(IF(Target=$D$2,ROW(Activity)-MIN(ROW(Activity))+1),ROWS($B$3:B44)))&amp;CHAR(10),"")</f>
        <v/>
      </c>
      <c r="E44" s="25"/>
      <c r="F44" s="25" t="str">
        <f t="array" ref="F44">IFERROR(INDEX(Activity,SMALL(IF(Target=$F$2,ROW(Activity)-MIN(ROW(Activity))+1),ROWS($B$3:B44)))&amp;CHAR(10),"")</f>
        <v/>
      </c>
      <c r="G44" s="25"/>
      <c r="H44" s="25" t="str">
        <f t="array" ref="H44">IFERROR(INDEX(Activity,SMALL(IF(Target=$H$2,ROW(Activity)-MIN(ROW(Activity))+1),ROWS($B$3:B44)))&amp;CHAR(10),"")</f>
        <v/>
      </c>
    </row>
    <row r="45" spans="2:8">
      <c r="B45" s="21" t="str">
        <f t="array" ref="B45">IFERROR(INDEX(Activity,SMALL(IF(Target=$B$2,ROW(Activity)-MIN(ROW(Activity))+1),ROWS($B$3:B45)))&amp;" "&amp;CHAR(10)&amp;(INDEX(Result,SMALL(IF(Target=$B$2,ROW(Result)-MIN(ROW(Result))+1),ROWS($B$3:B45))))&amp;CHAR(10),"")</f>
        <v/>
      </c>
      <c r="C45" s="25"/>
      <c r="D45" s="25" t="str">
        <f t="array" ref="D45">IFERROR(INDEX(Activity,SMALL(IF(Target=$D$2,ROW(Activity)-MIN(ROW(Activity))+1),ROWS($B$3:B45)))&amp;CHAR(10),"")</f>
        <v/>
      </c>
      <c r="E45" s="25"/>
      <c r="F45" s="25" t="str">
        <f t="array" ref="F45">IFERROR(INDEX(Activity,SMALL(IF(Target=$F$2,ROW(Activity)-MIN(ROW(Activity))+1),ROWS($B$3:B45)))&amp;CHAR(10),"")</f>
        <v/>
      </c>
      <c r="G45" s="25"/>
      <c r="H45" s="25" t="str">
        <f t="array" ref="H45">IFERROR(INDEX(Activity,SMALL(IF(Target=$H$2,ROW(Activity)-MIN(ROW(Activity))+1),ROWS($B$3:B45)))&amp;CHAR(10),"")</f>
        <v/>
      </c>
    </row>
    <row r="46" spans="2:8">
      <c r="B46" s="21" t="str">
        <f t="array" ref="B46">IFERROR(INDEX(Activity,SMALL(IF(Target=$B$2,ROW(Activity)-MIN(ROW(Activity))+1),ROWS($B$3:B46)))&amp;" "&amp;CHAR(10)&amp;(INDEX(Result,SMALL(IF(Target=$B$2,ROW(Result)-MIN(ROW(Result))+1),ROWS($B$3:B46))))&amp;CHAR(10),"")</f>
        <v/>
      </c>
      <c r="C46" s="25"/>
      <c r="D46" s="25" t="str">
        <f t="array" ref="D46">IFERROR(INDEX(Activity,SMALL(IF(Target=$D$2,ROW(Activity)-MIN(ROW(Activity))+1),ROWS($B$3:B46)))&amp;CHAR(10),"")</f>
        <v/>
      </c>
      <c r="E46" s="25"/>
      <c r="F46" s="25" t="str">
        <f t="array" ref="F46">IFERROR(INDEX(Activity,SMALL(IF(Target=$F$2,ROW(Activity)-MIN(ROW(Activity))+1),ROWS($B$3:B46)))&amp;CHAR(10),"")</f>
        <v/>
      </c>
      <c r="G46" s="25"/>
      <c r="H46" s="25" t="str">
        <f t="array" ref="H46">IFERROR(INDEX(Activity,SMALL(IF(Target=$H$2,ROW(Activity)-MIN(ROW(Activity))+1),ROWS($B$3:B46)))&amp;CHAR(10),"")</f>
        <v/>
      </c>
    </row>
    <row r="47" spans="2:8">
      <c r="B47" s="21" t="str">
        <f t="array" ref="B47">IFERROR(INDEX(Activity,SMALL(IF(Target=$B$2,ROW(Activity)-MIN(ROW(Activity))+1),ROWS($B$3:B47)))&amp;" "&amp;CHAR(10)&amp;(INDEX(Result,SMALL(IF(Target=$B$2,ROW(Result)-MIN(ROW(Result))+1),ROWS($B$3:B47))))&amp;CHAR(10),"")</f>
        <v/>
      </c>
      <c r="C47" s="25"/>
      <c r="D47" s="25" t="str">
        <f t="array" ref="D47">IFERROR(INDEX(Activity,SMALL(IF(Target=$D$2,ROW(Activity)-MIN(ROW(Activity))+1),ROWS($B$3:B47)))&amp;CHAR(10),"")</f>
        <v/>
      </c>
      <c r="E47" s="25"/>
      <c r="F47" s="25" t="str">
        <f t="array" ref="F47">IFERROR(INDEX(Activity,SMALL(IF(Target=$F$2,ROW(Activity)-MIN(ROW(Activity))+1),ROWS($B$3:B47)))&amp;CHAR(10),"")</f>
        <v/>
      </c>
      <c r="G47" s="25"/>
      <c r="H47" s="25" t="str">
        <f t="array" ref="H47">IFERROR(INDEX(Activity,SMALL(IF(Target=$H$2,ROW(Activity)-MIN(ROW(Activity))+1),ROWS($B$3:B47)))&amp;CHAR(10),"")</f>
        <v/>
      </c>
    </row>
    <row r="48" spans="2:8">
      <c r="B48" s="21" t="str">
        <f t="array" ref="B48">IFERROR(INDEX(Activity,SMALL(IF(Target=$B$2,ROW(Activity)-MIN(ROW(Activity))+1),ROWS($B$3:B48)))&amp;" "&amp;CHAR(10)&amp;(INDEX(Result,SMALL(IF(Target=$B$2,ROW(Result)-MIN(ROW(Result))+1),ROWS($B$3:B48))))&amp;CHAR(10),"")</f>
        <v/>
      </c>
      <c r="C48" s="25"/>
      <c r="D48" s="25" t="str">
        <f t="array" ref="D48">IFERROR(INDEX(Activity,SMALL(IF(Target=$D$2,ROW(Activity)-MIN(ROW(Activity))+1),ROWS($B$3:B48)))&amp;CHAR(10),"")</f>
        <v/>
      </c>
      <c r="E48" s="25"/>
      <c r="F48" s="25" t="str">
        <f t="array" ref="F48">IFERROR(INDEX(Activity,SMALL(IF(Target=$F$2,ROW(Activity)-MIN(ROW(Activity))+1),ROWS($B$3:B48)))&amp;CHAR(10),"")</f>
        <v/>
      </c>
      <c r="G48" s="25"/>
      <c r="H48" s="25" t="str">
        <f t="array" ref="H48">IFERROR(INDEX(Activity,SMALL(IF(Target=$H$2,ROW(Activity)-MIN(ROW(Activity))+1),ROWS($B$3:B48)))&amp;CHAR(10),"")</f>
        <v/>
      </c>
    </row>
    <row r="49" spans="2:8">
      <c r="B49" s="21" t="str">
        <f t="array" ref="B49">IFERROR(INDEX(Activity,SMALL(IF(Target=$B$2,ROW(Activity)-MIN(ROW(Activity))+1),ROWS($B$3:B49)))&amp;" "&amp;CHAR(10)&amp;(INDEX(Result,SMALL(IF(Target=$B$2,ROW(Result)-MIN(ROW(Result))+1),ROWS($B$3:B49))))&amp;CHAR(10),"")</f>
        <v/>
      </c>
      <c r="C49" s="25"/>
      <c r="D49" s="25" t="str">
        <f t="array" ref="D49">IFERROR(INDEX(Activity,SMALL(IF(Target=$D$2,ROW(Activity)-MIN(ROW(Activity))+1),ROWS($B$3:B49)))&amp;CHAR(10),"")</f>
        <v/>
      </c>
      <c r="E49" s="25"/>
      <c r="F49" s="25" t="str">
        <f t="array" ref="F49">IFERROR(INDEX(Activity,SMALL(IF(Target=$F$2,ROW(Activity)-MIN(ROW(Activity))+1),ROWS($B$3:B49)))&amp;CHAR(10),"")</f>
        <v/>
      </c>
      <c r="G49" s="25"/>
      <c r="H49" s="25" t="str">
        <f t="array" ref="H49">IFERROR(INDEX(Activity,SMALL(IF(Target=$H$2,ROW(Activity)-MIN(ROW(Activity))+1),ROWS($B$3:B49)))&amp;CHAR(10),"")</f>
        <v/>
      </c>
    </row>
    <row r="50" spans="2:8">
      <c r="B50" s="21" t="str">
        <f t="array" ref="B50">IFERROR(INDEX(Activity,SMALL(IF(Target=$B$2,ROW(Activity)-MIN(ROW(Activity))+1),ROWS($B$3:B50)))&amp;" "&amp;CHAR(10)&amp;(INDEX(Result,SMALL(IF(Target=$B$2,ROW(Result)-MIN(ROW(Result))+1),ROWS($B$3:B50))))&amp;CHAR(10),"")</f>
        <v/>
      </c>
      <c r="C50" s="25"/>
      <c r="D50" s="25" t="str">
        <f t="array" ref="D50">IFERROR(INDEX(Activity,SMALL(IF(Target=$D$2,ROW(Activity)-MIN(ROW(Activity))+1),ROWS($B$3:B50)))&amp;CHAR(10),"")</f>
        <v/>
      </c>
      <c r="E50" s="25"/>
      <c r="F50" s="25" t="str">
        <f t="array" ref="F50">IFERROR(INDEX(Activity,SMALL(IF(Target=$F$2,ROW(Activity)-MIN(ROW(Activity))+1),ROWS($B$3:B50)))&amp;CHAR(10),"")</f>
        <v/>
      </c>
      <c r="G50" s="25"/>
      <c r="H50" s="25" t="str">
        <f t="array" ref="H50">IFERROR(INDEX(Activity,SMALL(IF(Target=$H$2,ROW(Activity)-MIN(ROW(Activity))+1),ROWS($B$3:B50)))&amp;CHAR(10),"")</f>
        <v/>
      </c>
    </row>
    <row r="51" spans="2:8">
      <c r="B51" s="21" t="str">
        <f t="array" ref="B51">IFERROR(INDEX(Activity,SMALL(IF(Target=$B$2,ROW(Activity)-MIN(ROW(Activity))+1),ROWS($B$3:B51)))&amp;" "&amp;CHAR(10)&amp;(INDEX(Result,SMALL(IF(Target=$B$2,ROW(Result)-MIN(ROW(Result))+1),ROWS($B$3:B51))))&amp;CHAR(10),"")</f>
        <v/>
      </c>
      <c r="C51" s="25"/>
      <c r="D51" s="25" t="str">
        <f t="array" ref="D51">IFERROR(INDEX(Activity,SMALL(IF(Target=$D$2,ROW(Activity)-MIN(ROW(Activity))+1),ROWS($B$3:B51)))&amp;CHAR(10),"")</f>
        <v/>
      </c>
      <c r="E51" s="25"/>
      <c r="F51" s="25" t="str">
        <f t="array" ref="F51">IFERROR(INDEX(Activity,SMALL(IF(Target=$F$2,ROW(Activity)-MIN(ROW(Activity))+1),ROWS($B$3:B51)))&amp;CHAR(10),"")</f>
        <v/>
      </c>
      <c r="G51" s="25"/>
      <c r="H51" s="25" t="str">
        <f t="array" ref="H51">IFERROR(INDEX(Activity,SMALL(IF(Target=$H$2,ROW(Activity)-MIN(ROW(Activity))+1),ROWS($B$3:B51)))&amp;CHAR(10),"")</f>
        <v/>
      </c>
    </row>
    <row r="52" spans="2:8">
      <c r="B52" s="21" t="str">
        <f t="array" ref="B52">IFERROR(INDEX(Activity,SMALL(IF(Target=$B$2,ROW(Activity)-MIN(ROW(Activity))+1),ROWS($B$3:B52)))&amp;" "&amp;CHAR(10)&amp;(INDEX(Result,SMALL(IF(Target=$B$2,ROW(Result)-MIN(ROW(Result))+1),ROWS($B$3:B52))))&amp;CHAR(10),"")</f>
        <v/>
      </c>
      <c r="C52" s="25"/>
      <c r="D52" s="25" t="str">
        <f t="array" ref="D52">IFERROR(INDEX(Activity,SMALL(IF(Target=$D$2,ROW(Activity)-MIN(ROW(Activity))+1),ROWS($B$3:B52)))&amp;CHAR(10),"")</f>
        <v/>
      </c>
      <c r="E52" s="25"/>
      <c r="F52" s="25" t="str">
        <f t="array" ref="F52">IFERROR(INDEX(Activity,SMALL(IF(Target=$F$2,ROW(Activity)-MIN(ROW(Activity))+1),ROWS($B$3:B52)))&amp;CHAR(10),"")</f>
        <v/>
      </c>
      <c r="G52" s="25"/>
      <c r="H52" s="25" t="str">
        <f t="array" ref="H52">IFERROR(INDEX(Activity,SMALL(IF(Target=$H$2,ROW(Activity)-MIN(ROW(Activity))+1),ROWS($B$3:B52)))&amp;CHAR(10),"")</f>
        <v/>
      </c>
    </row>
    <row r="53" spans="2:8">
      <c r="B53" s="21" t="str">
        <f t="array" ref="B53">IFERROR(INDEX(Activity,SMALL(IF(Target=$B$2,ROW(Activity)-MIN(ROW(Activity))+1),ROWS($B$3:B53)))&amp;" "&amp;CHAR(10)&amp;(INDEX(Result,SMALL(IF(Target=$B$2,ROW(Result)-MIN(ROW(Result))+1),ROWS($B$3:B53))))&amp;CHAR(10),"")</f>
        <v/>
      </c>
      <c r="C53" s="25"/>
      <c r="D53" s="25" t="str">
        <f t="array" ref="D53">IFERROR(INDEX(Activity,SMALL(IF(Target=$D$2,ROW(Activity)-MIN(ROW(Activity))+1),ROWS($B$3:B53)))&amp;CHAR(10),"")</f>
        <v/>
      </c>
      <c r="E53" s="25"/>
      <c r="F53" s="25" t="str">
        <f t="array" ref="F53">IFERROR(INDEX(Activity,SMALL(IF(Target=$F$2,ROW(Activity)-MIN(ROW(Activity))+1),ROWS($B$3:B53)))&amp;CHAR(10),"")</f>
        <v/>
      </c>
      <c r="G53" s="25"/>
      <c r="H53" s="25" t="str">
        <f t="array" ref="H53">IFERROR(INDEX(Activity,SMALL(IF(Target=$H$2,ROW(Activity)-MIN(ROW(Activity))+1),ROWS($B$3:B53)))&amp;CHAR(10),"")</f>
        <v/>
      </c>
    </row>
    <row r="54" spans="2:8">
      <c r="B54" s="21" t="str">
        <f t="array" ref="B54">IFERROR(INDEX(Activity,SMALL(IF(Target=$B$2,ROW(Activity)-MIN(ROW(Activity))+1),ROWS($B$3:B54)))&amp;" "&amp;CHAR(10)&amp;(INDEX(Result,SMALL(IF(Target=$B$2,ROW(Result)-MIN(ROW(Result))+1),ROWS($B$3:B54))))&amp;CHAR(10),"")</f>
        <v/>
      </c>
      <c r="C54" s="25"/>
      <c r="D54" s="25" t="str">
        <f t="array" ref="D54">IFERROR(INDEX(Activity,SMALL(IF(Target=$D$2,ROW(Activity)-MIN(ROW(Activity))+1),ROWS($B$3:B54)))&amp;CHAR(10),"")</f>
        <v/>
      </c>
      <c r="E54" s="25"/>
      <c r="F54" s="25" t="str">
        <f t="array" ref="F54">IFERROR(INDEX(Activity,SMALL(IF(Target=$F$2,ROW(Activity)-MIN(ROW(Activity))+1),ROWS($B$3:B54)))&amp;CHAR(10),"")</f>
        <v/>
      </c>
      <c r="G54" s="25"/>
      <c r="H54" s="25" t="str">
        <f t="array" ref="H54">IFERROR(INDEX(Activity,SMALL(IF(Target=$H$2,ROW(Activity)-MIN(ROW(Activity))+1),ROWS($B$3:B54)))&amp;CHAR(10),"")</f>
        <v/>
      </c>
    </row>
    <row r="55" spans="2:8">
      <c r="B55" s="21" t="str">
        <f t="array" ref="B55">IFERROR(INDEX(Activity,SMALL(IF(Target=$B$2,ROW(Activity)-MIN(ROW(Activity))+1),ROWS($B$3:B55)))&amp;" "&amp;CHAR(10)&amp;(INDEX(Result,SMALL(IF(Target=$B$2,ROW(Result)-MIN(ROW(Result))+1),ROWS($B$3:B55))))&amp;CHAR(10),"")</f>
        <v/>
      </c>
      <c r="C55" s="25"/>
      <c r="D55" s="25" t="str">
        <f t="array" ref="D55">IFERROR(INDEX(Activity,SMALL(IF(Target=$D$2,ROW(Activity)-MIN(ROW(Activity))+1),ROWS($B$3:B55)))&amp;CHAR(10),"")</f>
        <v/>
      </c>
      <c r="E55" s="25"/>
      <c r="F55" s="25" t="str">
        <f t="array" ref="F55">IFERROR(INDEX(Activity,SMALL(IF(Target=$F$2,ROW(Activity)-MIN(ROW(Activity))+1),ROWS($B$3:B55)))&amp;CHAR(10),"")</f>
        <v/>
      </c>
      <c r="G55" s="25"/>
      <c r="H55" s="25" t="str">
        <f t="array" ref="H55">IFERROR(INDEX(Activity,SMALL(IF(Target=$H$2,ROW(Activity)-MIN(ROW(Activity))+1),ROWS($B$3:B55)))&amp;CHAR(10),"")</f>
        <v/>
      </c>
    </row>
    <row r="56" spans="2:8">
      <c r="B56" s="21" t="str">
        <f t="array" ref="B56">IFERROR(INDEX(Activity,SMALL(IF(Target=$B$2,ROW(Activity)-MIN(ROW(Activity))+1),ROWS($B$3:B56)))&amp;" "&amp;CHAR(10)&amp;(INDEX(Result,SMALL(IF(Target=$B$2,ROW(Result)-MIN(ROW(Result))+1),ROWS($B$3:B56))))&amp;CHAR(10),"")</f>
        <v/>
      </c>
      <c r="C56" s="25"/>
      <c r="D56" s="25" t="str">
        <f t="array" ref="D56">IFERROR(INDEX(Activity,SMALL(IF(Target=$D$2,ROW(Activity)-MIN(ROW(Activity))+1),ROWS($B$3:B56)))&amp;CHAR(10),"")</f>
        <v/>
      </c>
      <c r="E56" s="25"/>
      <c r="F56" s="25" t="str">
        <f t="array" ref="F56">IFERROR(INDEX(Activity,SMALL(IF(Target=$F$2,ROW(Activity)-MIN(ROW(Activity))+1),ROWS($B$3:B56)))&amp;CHAR(10),"")</f>
        <v/>
      </c>
      <c r="G56" s="25"/>
      <c r="H56" s="25" t="str">
        <f t="array" ref="H56">IFERROR(INDEX(Activity,SMALL(IF(Target=$H$2,ROW(Activity)-MIN(ROW(Activity))+1),ROWS($B$3:B56)))&amp;CHAR(10),"")</f>
        <v/>
      </c>
    </row>
    <row r="57" spans="2:8">
      <c r="B57" s="21" t="str">
        <f t="array" ref="B57">IFERROR(INDEX(Activity,SMALL(IF(Target=$B$2,ROW(Activity)-MIN(ROW(Activity))+1),ROWS($B$3:B57)))&amp;" "&amp;CHAR(10)&amp;(INDEX(Result,SMALL(IF(Target=$B$2,ROW(Result)-MIN(ROW(Result))+1),ROWS($B$3:B57))))&amp;CHAR(10),"")</f>
        <v/>
      </c>
      <c r="C57" s="25"/>
      <c r="D57" s="25" t="str">
        <f t="array" ref="D57">IFERROR(INDEX(Activity,SMALL(IF(Target=$D$2,ROW(Activity)-MIN(ROW(Activity))+1),ROWS($B$3:B57)))&amp;CHAR(10),"")</f>
        <v/>
      </c>
      <c r="E57" s="25"/>
      <c r="F57" s="25" t="str">
        <f t="array" ref="F57">IFERROR(INDEX(Activity,SMALL(IF(Target=$F$2,ROW(Activity)-MIN(ROW(Activity))+1),ROWS($B$3:B57)))&amp;CHAR(10),"")</f>
        <v/>
      </c>
      <c r="G57" s="25"/>
      <c r="H57" s="25" t="str">
        <f t="array" ref="H57">IFERROR(INDEX(Activity,SMALL(IF(Target=$H$2,ROW(Activity)-MIN(ROW(Activity))+1),ROWS($B$3:B57)))&amp;CHAR(10),"")</f>
        <v/>
      </c>
    </row>
    <row r="58" spans="2:8">
      <c r="B58" s="21" t="str">
        <f t="array" ref="B58">IFERROR(INDEX(Activity,SMALL(IF(Target=$B$2,ROW(Activity)-MIN(ROW(Activity))+1),ROWS($B$3:B58)))&amp;" "&amp;CHAR(10)&amp;(INDEX(Result,SMALL(IF(Target=$B$2,ROW(Result)-MIN(ROW(Result))+1),ROWS($B$3:B58))))&amp;CHAR(10),"")</f>
        <v/>
      </c>
      <c r="C58" s="25"/>
      <c r="D58" s="25" t="str">
        <f t="array" ref="D58">IFERROR(INDEX(Activity,SMALL(IF(Target=$D$2,ROW(Activity)-MIN(ROW(Activity))+1),ROWS($B$3:B58)))&amp;CHAR(10),"")</f>
        <v/>
      </c>
      <c r="E58" s="25"/>
      <c r="F58" s="25" t="str">
        <f t="array" ref="F58">IFERROR(INDEX(Activity,SMALL(IF(Target=$F$2,ROW(Activity)-MIN(ROW(Activity))+1),ROWS($B$3:B58)))&amp;CHAR(10),"")</f>
        <v/>
      </c>
      <c r="G58" s="25"/>
      <c r="H58" s="25" t="str">
        <f t="array" ref="H58">IFERROR(INDEX(Activity,SMALL(IF(Target=$H$2,ROW(Activity)-MIN(ROW(Activity))+1),ROWS($B$3:B58)))&amp;CHAR(10),"")</f>
        <v/>
      </c>
    </row>
    <row r="59" spans="2:8">
      <c r="B59" s="21" t="str">
        <f t="array" ref="B59">IFERROR(INDEX(Activity,SMALL(IF(Target=$B$2,ROW(Activity)-MIN(ROW(Activity))+1),ROWS($B$3:B59)))&amp;" "&amp;CHAR(10)&amp;(INDEX(Result,SMALL(IF(Target=$B$2,ROW(Result)-MIN(ROW(Result))+1),ROWS($B$3:B59))))&amp;CHAR(10),"")</f>
        <v/>
      </c>
      <c r="C59" s="25"/>
      <c r="D59" s="25" t="str">
        <f t="array" ref="D59">IFERROR(INDEX(Activity,SMALL(IF(Target=$D$2,ROW(Activity)-MIN(ROW(Activity))+1),ROWS($B$3:B59)))&amp;CHAR(10),"")</f>
        <v/>
      </c>
      <c r="E59" s="25"/>
      <c r="F59" s="25" t="str">
        <f t="array" ref="F59">IFERROR(INDEX(Activity,SMALL(IF(Target=$F$2,ROW(Activity)-MIN(ROW(Activity))+1),ROWS($B$3:B59)))&amp;CHAR(10),"")</f>
        <v/>
      </c>
      <c r="G59" s="25"/>
      <c r="H59" s="25" t="str">
        <f t="array" ref="H59">IFERROR(INDEX(Activity,SMALL(IF(Target=$H$2,ROW(Activity)-MIN(ROW(Activity))+1),ROWS($B$3:B59)))&amp;CHAR(10),"")</f>
        <v/>
      </c>
    </row>
    <row r="60" spans="2:8">
      <c r="B60" s="21" t="str">
        <f t="array" ref="B60">IFERROR(INDEX(Activity,SMALL(IF(Target=$B$2,ROW(Activity)-MIN(ROW(Activity))+1),ROWS($B$3:B60)))&amp;" "&amp;CHAR(10)&amp;(INDEX(Result,SMALL(IF(Target=$B$2,ROW(Result)-MIN(ROW(Result))+1),ROWS($B$3:B60))))&amp;CHAR(10),"")</f>
        <v/>
      </c>
      <c r="C60" s="25"/>
      <c r="D60" s="25" t="str">
        <f t="array" ref="D60">IFERROR(INDEX(Activity,SMALL(IF(Target=$D$2,ROW(Activity)-MIN(ROW(Activity))+1),ROWS($B$3:B60)))&amp;CHAR(10),"")</f>
        <v/>
      </c>
      <c r="E60" s="25"/>
      <c r="F60" s="25" t="str">
        <f t="array" ref="F60">IFERROR(INDEX(Activity,SMALL(IF(Target=$F$2,ROW(Activity)-MIN(ROW(Activity))+1),ROWS($B$3:B60)))&amp;CHAR(10),"")</f>
        <v/>
      </c>
      <c r="G60" s="25"/>
      <c r="H60" s="25" t="str">
        <f t="array" ref="H60">IFERROR(INDEX(Activity,SMALL(IF(Target=$H$2,ROW(Activity)-MIN(ROW(Activity))+1),ROWS($B$3:B60)))&amp;CHAR(10),"")</f>
        <v/>
      </c>
    </row>
    <row r="61" spans="2:8">
      <c r="B61" s="21" t="str">
        <f t="array" ref="B61">IFERROR(INDEX(Activity,SMALL(IF(Target=$B$2,ROW(Activity)-MIN(ROW(Activity))+1),ROWS($B$3:B61)))&amp;" "&amp;CHAR(10)&amp;(INDEX(Result,SMALL(IF(Target=$B$2,ROW(Result)-MIN(ROW(Result))+1),ROWS($B$3:B61))))&amp;CHAR(10),"")</f>
        <v/>
      </c>
      <c r="C61" s="25"/>
      <c r="D61" s="25" t="str">
        <f t="array" ref="D61">IFERROR(INDEX(Activity,SMALL(IF(Target=$D$2,ROW(Activity)-MIN(ROW(Activity))+1),ROWS($B$3:B61)))&amp;CHAR(10),"")</f>
        <v/>
      </c>
      <c r="E61" s="25"/>
      <c r="F61" s="25" t="str">
        <f t="array" ref="F61">IFERROR(INDEX(Activity,SMALL(IF(Target=$F$2,ROW(Activity)-MIN(ROW(Activity))+1),ROWS($B$3:B61)))&amp;CHAR(10),"")</f>
        <v/>
      </c>
      <c r="G61" s="25"/>
      <c r="H61" s="25" t="str">
        <f t="array" ref="H61">IFERROR(INDEX(Activity,SMALL(IF(Target=$H$2,ROW(Activity)-MIN(ROW(Activity))+1),ROWS($B$3:B61)))&amp;CHAR(10),"")</f>
        <v/>
      </c>
    </row>
    <row r="62" spans="2:8">
      <c r="B62" s="21" t="str">
        <f t="array" ref="B62">IFERROR(INDEX(Activity,SMALL(IF(Target=$B$2,ROW(Activity)-MIN(ROW(Activity))+1),ROWS($B$3:B62)))&amp;" "&amp;CHAR(10)&amp;(INDEX(Result,SMALL(IF(Target=$B$2,ROW(Result)-MIN(ROW(Result))+1),ROWS($B$3:B62))))&amp;CHAR(10),"")</f>
        <v/>
      </c>
      <c r="C62" s="25"/>
      <c r="D62" s="25" t="str">
        <f t="array" ref="D62">IFERROR(INDEX(Activity,SMALL(IF(Target=$D$2,ROW(Activity)-MIN(ROW(Activity))+1),ROWS($B$3:B62)))&amp;CHAR(10),"")</f>
        <v/>
      </c>
      <c r="E62" s="25"/>
      <c r="F62" s="25" t="str">
        <f t="array" ref="F62">IFERROR(INDEX(Activity,SMALL(IF(Target=$F$2,ROW(Activity)-MIN(ROW(Activity))+1),ROWS($B$3:B62)))&amp;CHAR(10),"")</f>
        <v/>
      </c>
      <c r="G62" s="25"/>
      <c r="H62" s="25" t="str">
        <f t="array" ref="H62">IFERROR(INDEX(Activity,SMALL(IF(Target=$H$2,ROW(Activity)-MIN(ROW(Activity))+1),ROWS($B$3:B62)))&amp;CHAR(10),"")</f>
        <v/>
      </c>
    </row>
    <row r="63" spans="2:8">
      <c r="B63" s="21" t="str">
        <f t="array" ref="B63">IFERROR(INDEX(Activity,SMALL(IF(Target=$B$2,ROW(Activity)-MIN(ROW(Activity))+1),ROWS($B$3:B63)))&amp;" "&amp;CHAR(10)&amp;(INDEX(Result,SMALL(IF(Target=$B$2,ROW(Result)-MIN(ROW(Result))+1),ROWS($B$3:B63))))&amp;CHAR(10),"")</f>
        <v/>
      </c>
      <c r="C63" s="25"/>
      <c r="D63" s="25" t="str">
        <f t="array" ref="D63">IFERROR(INDEX(Activity,SMALL(IF(Target=$D$2,ROW(Activity)-MIN(ROW(Activity))+1),ROWS($B$3:B63)))&amp;CHAR(10),"")</f>
        <v/>
      </c>
      <c r="E63" s="25"/>
      <c r="F63" s="25" t="str">
        <f t="array" ref="F63">IFERROR(INDEX(Activity,SMALL(IF(Target=$F$2,ROW(Activity)-MIN(ROW(Activity))+1),ROWS($B$3:B63)))&amp;CHAR(10),"")</f>
        <v/>
      </c>
      <c r="G63" s="25"/>
      <c r="H63" s="25" t="str">
        <f t="array" ref="H63">IFERROR(INDEX(Activity,SMALL(IF(Target=$H$2,ROW(Activity)-MIN(ROW(Activity))+1),ROWS($B$3:B63)))&amp;CHAR(10),"")</f>
        <v/>
      </c>
    </row>
    <row r="64" spans="2:8">
      <c r="B64" s="21" t="str">
        <f t="array" ref="B64">IFERROR(INDEX(Activity,SMALL(IF(Target=$B$2,ROW(Activity)-MIN(ROW(Activity))+1),ROWS($B$3:B64)))&amp;" "&amp;CHAR(10)&amp;(INDEX(Result,SMALL(IF(Target=$B$2,ROW(Result)-MIN(ROW(Result))+1),ROWS($B$3:B64))))&amp;CHAR(10),"")</f>
        <v/>
      </c>
      <c r="C64" s="25"/>
      <c r="D64" s="25" t="str">
        <f t="array" ref="D64">IFERROR(INDEX(Activity,SMALL(IF(Target=$D$2,ROW(Activity)-MIN(ROW(Activity))+1),ROWS($B$3:B64)))&amp;CHAR(10),"")</f>
        <v/>
      </c>
      <c r="E64" s="25"/>
      <c r="F64" s="25" t="str">
        <f t="array" ref="F64">IFERROR(INDEX(Activity,SMALL(IF(Target=$F$2,ROW(Activity)-MIN(ROW(Activity))+1),ROWS($B$3:B64)))&amp;CHAR(10),"")</f>
        <v/>
      </c>
      <c r="G64" s="25"/>
      <c r="H64" s="25" t="str">
        <f t="array" ref="H64">IFERROR(INDEX(Activity,SMALL(IF(Target=$H$2,ROW(Activity)-MIN(ROW(Activity))+1),ROWS($B$3:B64)))&amp;CHAR(10),"")</f>
        <v/>
      </c>
    </row>
    <row r="65" spans="2:8">
      <c r="B65" s="21" t="str">
        <f t="array" ref="B65">IFERROR(INDEX(Activity,SMALL(IF(Target=$B$2,ROW(Activity)-MIN(ROW(Activity))+1),ROWS($B$3:B65)))&amp;" "&amp;CHAR(10)&amp;(INDEX(Result,SMALL(IF(Target=$B$2,ROW(Result)-MIN(ROW(Result))+1),ROWS($B$3:B65))))&amp;CHAR(10),"")</f>
        <v/>
      </c>
      <c r="C65" s="25"/>
      <c r="D65" s="25" t="str">
        <f t="array" ref="D65">IFERROR(INDEX(Activity,SMALL(IF(Target=$D$2,ROW(Activity)-MIN(ROW(Activity))+1),ROWS($B$3:B65)))&amp;CHAR(10),"")</f>
        <v/>
      </c>
      <c r="E65" s="25"/>
      <c r="F65" s="25" t="str">
        <f t="array" ref="F65">IFERROR(INDEX(Activity,SMALL(IF(Target=$F$2,ROW(Activity)-MIN(ROW(Activity))+1),ROWS($B$3:B65)))&amp;CHAR(10),"")</f>
        <v/>
      </c>
      <c r="G65" s="25"/>
      <c r="H65" s="25" t="str">
        <f t="array" ref="H65">IFERROR(INDEX(Activity,SMALL(IF(Target=$H$2,ROW(Activity)-MIN(ROW(Activity))+1),ROWS($B$3:B65)))&amp;CHAR(10),"")</f>
        <v/>
      </c>
    </row>
    <row r="66" spans="2:8">
      <c r="B66" s="21" t="str">
        <f t="array" ref="B66">IFERROR(INDEX(Activity,SMALL(IF(Target=$B$2,ROW(Activity)-MIN(ROW(Activity))+1),ROWS($B$3:B66)))&amp;" "&amp;CHAR(10)&amp;(INDEX(Result,SMALL(IF(Target=$B$2,ROW(Result)-MIN(ROW(Result))+1),ROWS($B$3:B66))))&amp;CHAR(10),"")</f>
        <v/>
      </c>
      <c r="C66" s="25"/>
      <c r="D66" s="25" t="str">
        <f t="array" ref="D66">IFERROR(INDEX(Activity,SMALL(IF(Target=$D$2,ROW(Activity)-MIN(ROW(Activity))+1),ROWS($B$3:B66)))&amp;CHAR(10),"")</f>
        <v/>
      </c>
      <c r="E66" s="25"/>
      <c r="F66" s="25" t="str">
        <f t="array" ref="F66">IFERROR(INDEX(Activity,SMALL(IF(Target=$F$2,ROW(Activity)-MIN(ROW(Activity))+1),ROWS($B$3:B66)))&amp;CHAR(10),"")</f>
        <v/>
      </c>
      <c r="G66" s="25"/>
      <c r="H66" s="25" t="str">
        <f t="array" ref="H66">IFERROR(INDEX(Activity,SMALL(IF(Target=$H$2,ROW(Activity)-MIN(ROW(Activity))+1),ROWS($B$3:B66)))&amp;CHAR(10),"")</f>
        <v/>
      </c>
    </row>
    <row r="67" spans="2:8">
      <c r="B67" s="21" t="str">
        <f t="array" ref="B67">IFERROR(INDEX(Activity,SMALL(IF(Target=$B$2,ROW(Activity)-MIN(ROW(Activity))+1),ROWS($B$3:B67)))&amp;" "&amp;CHAR(10)&amp;(INDEX(Result,SMALL(IF(Target=$B$2,ROW(Result)-MIN(ROW(Result))+1),ROWS($B$3:B67))))&amp;CHAR(10),"")</f>
        <v/>
      </c>
      <c r="C67" s="25"/>
      <c r="D67" s="25" t="str">
        <f t="array" ref="D67">IFERROR(INDEX(Activity,SMALL(IF(Target=$D$2,ROW(Activity)-MIN(ROW(Activity))+1),ROWS($B$3:B67)))&amp;CHAR(10),"")</f>
        <v/>
      </c>
      <c r="E67" s="25"/>
      <c r="F67" s="25" t="str">
        <f t="array" ref="F67">IFERROR(INDEX(Activity,SMALL(IF(Target=$F$2,ROW(Activity)-MIN(ROW(Activity))+1),ROWS($B$3:B67)))&amp;CHAR(10),"")</f>
        <v/>
      </c>
      <c r="G67" s="25"/>
      <c r="H67" s="25" t="str">
        <f t="array" ref="H67">IFERROR(INDEX(Activity,SMALL(IF(Target=$H$2,ROW(Activity)-MIN(ROW(Activity))+1),ROWS($B$3:B67)))&amp;CHAR(10),"")</f>
        <v/>
      </c>
    </row>
    <row r="68" spans="2:8">
      <c r="B68" s="21" t="str">
        <f t="array" ref="B68">IFERROR(INDEX(Activity,SMALL(IF(Target=$B$2,ROW(Activity)-MIN(ROW(Activity))+1),ROWS($B$3:B68)))&amp;" "&amp;CHAR(10)&amp;(INDEX(Result,SMALL(IF(Target=$B$2,ROW(Result)-MIN(ROW(Result))+1),ROWS($B$3:B68))))&amp;CHAR(10),"")</f>
        <v/>
      </c>
      <c r="C68" s="25"/>
      <c r="D68" s="25" t="str">
        <f t="array" ref="D68">IFERROR(INDEX(Activity,SMALL(IF(Target=$D$2,ROW(Activity)-MIN(ROW(Activity))+1),ROWS($B$3:B68)))&amp;CHAR(10),"")</f>
        <v/>
      </c>
      <c r="E68" s="25"/>
      <c r="F68" s="25" t="str">
        <f t="array" ref="F68">IFERROR(INDEX(Activity,SMALL(IF(Target=$F$2,ROW(Activity)-MIN(ROW(Activity))+1),ROWS($B$3:B68)))&amp;CHAR(10),"")</f>
        <v/>
      </c>
      <c r="G68" s="25"/>
      <c r="H68" s="25" t="str">
        <f t="array" ref="H68">IFERROR(INDEX(Activity,SMALL(IF(Target=$H$2,ROW(Activity)-MIN(ROW(Activity))+1),ROWS($B$3:B68)))&amp;CHAR(10),"")</f>
        <v/>
      </c>
    </row>
    <row r="69" spans="2:8">
      <c r="B69" s="21" t="str">
        <f t="array" ref="B69">IFERROR(INDEX(Activity,SMALL(IF(Target=$B$2,ROW(Activity)-MIN(ROW(Activity))+1),ROWS($B$3:B69)))&amp;" "&amp;CHAR(10)&amp;(INDEX(Result,SMALL(IF(Target=$B$2,ROW(Result)-MIN(ROW(Result))+1),ROWS($B$3:B69))))&amp;CHAR(10),"")</f>
        <v/>
      </c>
      <c r="C69" s="25"/>
      <c r="D69" s="25" t="str">
        <f t="array" ref="D69">IFERROR(INDEX(Activity,SMALL(IF(Target=$D$2,ROW(Activity)-MIN(ROW(Activity))+1),ROWS($B$3:B69)))&amp;CHAR(10),"")</f>
        <v/>
      </c>
      <c r="E69" s="25"/>
      <c r="F69" s="25" t="str">
        <f t="array" ref="F69">IFERROR(INDEX(Activity,SMALL(IF(Target=$F$2,ROW(Activity)-MIN(ROW(Activity))+1),ROWS($B$3:B69)))&amp;CHAR(10),"")</f>
        <v/>
      </c>
      <c r="G69" s="25"/>
      <c r="H69" s="25" t="str">
        <f t="array" ref="H69">IFERROR(INDEX(Activity,SMALL(IF(Target=$H$2,ROW(Activity)-MIN(ROW(Activity))+1),ROWS($B$3:B69)))&amp;CHAR(10),"")</f>
        <v/>
      </c>
    </row>
    <row r="70" spans="2:8">
      <c r="B70" s="21" t="str">
        <f t="array" ref="B70">IFERROR(INDEX(Activity,SMALL(IF(Target=$B$2,ROW(Activity)-MIN(ROW(Activity))+1),ROWS($B$3:B70)))&amp;" "&amp;CHAR(10)&amp;(INDEX(Result,SMALL(IF(Target=$B$2,ROW(Result)-MIN(ROW(Result))+1),ROWS($B$3:B70))))&amp;CHAR(10),"")</f>
        <v/>
      </c>
      <c r="C70" s="25"/>
      <c r="D70" s="25" t="str">
        <f t="array" ref="D70">IFERROR(INDEX(Activity,SMALL(IF(Target=$D$2,ROW(Activity)-MIN(ROW(Activity))+1),ROWS($B$3:B70)))&amp;CHAR(10),"")</f>
        <v/>
      </c>
      <c r="E70" s="25"/>
      <c r="F70" s="25" t="str">
        <f t="array" ref="F70">IFERROR(INDEX(Activity,SMALL(IF(Target=$F$2,ROW(Activity)-MIN(ROW(Activity))+1),ROWS($B$3:B70)))&amp;CHAR(10),"")</f>
        <v/>
      </c>
      <c r="G70" s="25"/>
      <c r="H70" s="25" t="str">
        <f t="array" ref="H70">IFERROR(INDEX(Activity,SMALL(IF(Target=$H$2,ROW(Activity)-MIN(ROW(Activity))+1),ROWS($B$3:B70)))&amp;CHAR(10),"")</f>
        <v/>
      </c>
    </row>
    <row r="71" spans="2:8">
      <c r="B71" s="21" t="str">
        <f t="array" ref="B71">IFERROR(INDEX(Activity,SMALL(IF(Target=$B$2,ROW(Activity)-MIN(ROW(Activity))+1),ROWS($B$3:B71)))&amp;" "&amp;CHAR(10)&amp;(INDEX(Result,SMALL(IF(Target=$B$2,ROW(Result)-MIN(ROW(Result))+1),ROWS($B$3:B71))))&amp;CHAR(10),"")</f>
        <v/>
      </c>
      <c r="C71" s="25"/>
      <c r="D71" s="25" t="str">
        <f t="array" ref="D71">IFERROR(INDEX(Activity,SMALL(IF(Target=$D$2,ROW(Activity)-MIN(ROW(Activity))+1),ROWS($B$3:B71)))&amp;CHAR(10),"")</f>
        <v/>
      </c>
      <c r="E71" s="25"/>
      <c r="F71" s="25" t="str">
        <f t="array" ref="F71">IFERROR(INDEX(Activity,SMALL(IF(Target=$F$2,ROW(Activity)-MIN(ROW(Activity))+1),ROWS($B$3:B71)))&amp;CHAR(10),"")</f>
        <v/>
      </c>
      <c r="G71" s="25"/>
      <c r="H71" s="25" t="str">
        <f t="array" ref="H71">IFERROR(INDEX(Activity,SMALL(IF(Target=$H$2,ROW(Activity)-MIN(ROW(Activity))+1),ROWS($B$3:B71)))&amp;CHAR(10),"")</f>
        <v/>
      </c>
    </row>
    <row r="72" spans="2:8">
      <c r="B72" s="21" t="str">
        <f t="array" ref="B72">IFERROR(INDEX(Activity,SMALL(IF(Target=$B$2,ROW(Activity)-MIN(ROW(Activity))+1),ROWS($B$3:B72)))&amp;" "&amp;CHAR(10)&amp;(INDEX(Result,SMALL(IF(Target=$B$2,ROW(Result)-MIN(ROW(Result))+1),ROWS($B$3:B72))))&amp;CHAR(10),"")</f>
        <v/>
      </c>
      <c r="C72" s="25"/>
      <c r="D72" s="25" t="str">
        <f t="array" ref="D72">IFERROR(INDEX(Activity,SMALL(IF(Target=$D$2,ROW(Activity)-MIN(ROW(Activity))+1),ROWS($B$3:B72)))&amp;CHAR(10),"")</f>
        <v/>
      </c>
      <c r="E72" s="25"/>
      <c r="F72" s="25" t="str">
        <f t="array" ref="F72">IFERROR(INDEX(Activity,SMALL(IF(Target=$F$2,ROW(Activity)-MIN(ROW(Activity))+1),ROWS($B$3:B72)))&amp;CHAR(10),"")</f>
        <v/>
      </c>
      <c r="G72" s="25"/>
      <c r="H72" s="25" t="str">
        <f t="array" ref="H72">IFERROR(INDEX(Activity,SMALL(IF(Target=$H$2,ROW(Activity)-MIN(ROW(Activity))+1),ROWS($B$3:B72)))&amp;CHAR(10),"")</f>
        <v/>
      </c>
    </row>
    <row r="73" spans="2:8">
      <c r="B73" s="21" t="str">
        <f t="array" ref="B73">IFERROR(INDEX(Activity,SMALL(IF(Target=$B$2,ROW(Activity)-MIN(ROW(Activity))+1),ROWS($B$3:B73)))&amp;" "&amp;CHAR(10)&amp;(INDEX(Result,SMALL(IF(Target=$B$2,ROW(Result)-MIN(ROW(Result))+1),ROWS($B$3:B73))))&amp;CHAR(10),"")</f>
        <v/>
      </c>
      <c r="C73" s="25"/>
      <c r="D73" s="25" t="str">
        <f t="array" ref="D73">IFERROR(INDEX(Activity,SMALL(IF(Target=$D$2,ROW(Activity)-MIN(ROW(Activity))+1),ROWS($B$3:B73)))&amp;CHAR(10),"")</f>
        <v/>
      </c>
      <c r="E73" s="25"/>
      <c r="F73" s="25" t="str">
        <f t="array" ref="F73">IFERROR(INDEX(Activity,SMALL(IF(Target=$F$2,ROW(Activity)-MIN(ROW(Activity))+1),ROWS($B$3:B73)))&amp;CHAR(10),"")</f>
        <v/>
      </c>
      <c r="G73" s="25"/>
      <c r="H73" s="25" t="str">
        <f t="array" ref="H73">IFERROR(INDEX(Activity,SMALL(IF(Target=$H$2,ROW(Activity)-MIN(ROW(Activity))+1),ROWS($B$3:B73)))&amp;CHAR(10),"")</f>
        <v/>
      </c>
    </row>
    <row r="74" spans="2:8">
      <c r="B74" s="21" t="str">
        <f t="array" ref="B74">IFERROR(INDEX(Activity,SMALL(IF(Target=$B$2,ROW(Activity)-MIN(ROW(Activity))+1),ROWS($B$3:B74)))&amp;" "&amp;CHAR(10)&amp;(INDEX(Result,SMALL(IF(Target=$B$2,ROW(Result)-MIN(ROW(Result))+1),ROWS($B$3:B74))))&amp;CHAR(10),"")</f>
        <v/>
      </c>
      <c r="C74" s="25"/>
      <c r="D74" s="25" t="str">
        <f t="array" ref="D74">IFERROR(INDEX(Activity,SMALL(IF(Target=$D$2,ROW(Activity)-MIN(ROW(Activity))+1),ROWS($B$3:B74)))&amp;CHAR(10),"")</f>
        <v/>
      </c>
      <c r="E74" s="25"/>
      <c r="F74" s="25" t="str">
        <f t="array" ref="F74">IFERROR(INDEX(Activity,SMALL(IF(Target=$F$2,ROW(Activity)-MIN(ROW(Activity))+1),ROWS($B$3:B74)))&amp;CHAR(10),"")</f>
        <v/>
      </c>
      <c r="G74" s="25"/>
      <c r="H74" s="25" t="str">
        <f t="array" ref="H74">IFERROR(INDEX(Activity,SMALL(IF(Target=$H$2,ROW(Activity)-MIN(ROW(Activity))+1),ROWS($B$3:B74)))&amp;CHAR(10),"")</f>
        <v/>
      </c>
    </row>
    <row r="75" spans="2:8">
      <c r="B75" s="21" t="str">
        <f t="array" ref="B75">IFERROR(INDEX(Activity,SMALL(IF(Target=$B$2,ROW(Activity)-MIN(ROW(Activity))+1),ROWS($B$3:B75)))&amp;" "&amp;CHAR(10)&amp;(INDEX(Result,SMALL(IF(Target=$B$2,ROW(Result)-MIN(ROW(Result))+1),ROWS($B$3:B75))))&amp;CHAR(10),"")</f>
        <v/>
      </c>
      <c r="C75" s="25"/>
      <c r="D75" s="25" t="str">
        <f t="array" ref="D75">IFERROR(INDEX(Activity,SMALL(IF(Target=$D$2,ROW(Activity)-MIN(ROW(Activity))+1),ROWS($B$3:B75)))&amp;CHAR(10),"")</f>
        <v/>
      </c>
      <c r="E75" s="25"/>
      <c r="F75" s="25" t="str">
        <f t="array" ref="F75">IFERROR(INDEX(Activity,SMALL(IF(Target=$F$2,ROW(Activity)-MIN(ROW(Activity))+1),ROWS($B$3:B75)))&amp;CHAR(10),"")</f>
        <v/>
      </c>
      <c r="G75" s="25"/>
      <c r="H75" s="25" t="str">
        <f t="array" ref="H75">IFERROR(INDEX(Activity,SMALL(IF(Target=$H$2,ROW(Activity)-MIN(ROW(Activity))+1),ROWS($B$3:B75)))&amp;CHAR(10),"")</f>
        <v/>
      </c>
    </row>
    <row r="76" spans="2:8">
      <c r="B76" s="21" t="str">
        <f t="array" ref="B76">IFERROR(INDEX(Activity,SMALL(IF(Target=$B$2,ROW(Activity)-MIN(ROW(Activity))+1),ROWS($B$3:B76)))&amp;" "&amp;CHAR(10)&amp;(INDEX(Result,SMALL(IF(Target=$B$2,ROW(Result)-MIN(ROW(Result))+1),ROWS($B$3:B76))))&amp;CHAR(10),"")</f>
        <v/>
      </c>
      <c r="C76" s="25"/>
      <c r="D76" s="25" t="str">
        <f t="array" ref="D76">IFERROR(INDEX(Activity,SMALL(IF(Target=$D$2,ROW(Activity)-MIN(ROW(Activity))+1),ROWS($B$3:B76)))&amp;CHAR(10),"")</f>
        <v/>
      </c>
      <c r="E76" s="25"/>
      <c r="F76" s="25" t="str">
        <f t="array" ref="F76">IFERROR(INDEX(Activity,SMALL(IF(Target=$F$2,ROW(Activity)-MIN(ROW(Activity))+1),ROWS($B$3:B76)))&amp;CHAR(10),"")</f>
        <v/>
      </c>
      <c r="G76" s="25"/>
      <c r="H76" s="25" t="str">
        <f t="array" ref="H76">IFERROR(INDEX(Activity,SMALL(IF(Target=$H$2,ROW(Activity)-MIN(ROW(Activity))+1),ROWS($B$3:B76)))&amp;CHAR(10),"")</f>
        <v/>
      </c>
    </row>
    <row r="77" spans="2:8">
      <c r="B77" s="21" t="str">
        <f t="array" ref="B77">IFERROR(INDEX(Activity,SMALL(IF(Target=$B$2,ROW(Activity)-MIN(ROW(Activity))+1),ROWS($B$3:B77)))&amp;" "&amp;CHAR(10)&amp;(INDEX(Result,SMALL(IF(Target=$B$2,ROW(Result)-MIN(ROW(Result))+1),ROWS($B$3:B77))))&amp;CHAR(10),"")</f>
        <v/>
      </c>
      <c r="C77" s="25"/>
      <c r="D77" s="25" t="str">
        <f t="array" ref="D77">IFERROR(INDEX(Activity,SMALL(IF(Target=$D$2,ROW(Activity)-MIN(ROW(Activity))+1),ROWS($B$3:B77)))&amp;CHAR(10),"")</f>
        <v/>
      </c>
      <c r="E77" s="25"/>
      <c r="F77" s="25" t="str">
        <f t="array" ref="F77">IFERROR(INDEX(Activity,SMALL(IF(Target=$F$2,ROW(Activity)-MIN(ROW(Activity))+1),ROWS($B$3:B77)))&amp;CHAR(10),"")</f>
        <v/>
      </c>
      <c r="G77" s="25"/>
      <c r="H77" s="25" t="str">
        <f t="array" ref="H77">IFERROR(INDEX(Activity,SMALL(IF(Target=$H$2,ROW(Activity)-MIN(ROW(Activity))+1),ROWS($B$3:B77)))&amp;CHAR(10),"")</f>
        <v/>
      </c>
    </row>
    <row r="78" spans="2:8">
      <c r="B78" s="21" t="str">
        <f t="array" ref="B78">IFERROR(INDEX(Activity,SMALL(IF(Target=$B$2,ROW(Activity)-MIN(ROW(Activity))+1),ROWS($B$3:B78)))&amp;" "&amp;CHAR(10)&amp;(INDEX(Result,SMALL(IF(Target=$B$2,ROW(Result)-MIN(ROW(Result))+1),ROWS($B$3:B78))))&amp;CHAR(10),"")</f>
        <v/>
      </c>
      <c r="C78" s="25"/>
      <c r="D78" s="25" t="str">
        <f t="array" ref="D78">IFERROR(INDEX(Activity,SMALL(IF(Target=$D$2,ROW(Activity)-MIN(ROW(Activity))+1),ROWS($B$3:B78)))&amp;CHAR(10),"")</f>
        <v/>
      </c>
      <c r="E78" s="25"/>
      <c r="F78" s="25" t="str">
        <f t="array" ref="F78">IFERROR(INDEX(Activity,SMALL(IF(Target=$F$2,ROW(Activity)-MIN(ROW(Activity))+1),ROWS($B$3:B78)))&amp;CHAR(10),"")</f>
        <v/>
      </c>
      <c r="G78" s="25"/>
      <c r="H78" s="25" t="str">
        <f t="array" ref="H78">IFERROR(INDEX(Activity,SMALL(IF(Target=$H$2,ROW(Activity)-MIN(ROW(Activity))+1),ROWS($B$3:B78)))&amp;CHAR(10),"")</f>
        <v/>
      </c>
    </row>
    <row r="79" spans="2:8">
      <c r="B79" s="21" t="str">
        <f t="array" ref="B79">IFERROR(INDEX(Activity,SMALL(IF(Target=$B$2,ROW(Activity)-MIN(ROW(Activity))+1),ROWS($B$3:B79)))&amp;" "&amp;CHAR(10)&amp;(INDEX(Result,SMALL(IF(Target=$B$2,ROW(Result)-MIN(ROW(Result))+1),ROWS($B$3:B79))))&amp;CHAR(10),"")</f>
        <v/>
      </c>
      <c r="C79" s="25"/>
      <c r="D79" s="25" t="str">
        <f t="array" ref="D79">IFERROR(INDEX(Activity,SMALL(IF(Target=$D$2,ROW(Activity)-MIN(ROW(Activity))+1),ROWS($B$3:B79)))&amp;CHAR(10),"")</f>
        <v/>
      </c>
      <c r="E79" s="25"/>
      <c r="F79" s="25" t="str">
        <f t="array" ref="F79">IFERROR(INDEX(Activity,SMALL(IF(Target=$F$2,ROW(Activity)-MIN(ROW(Activity))+1),ROWS($B$3:B79)))&amp;CHAR(10),"")</f>
        <v/>
      </c>
      <c r="G79" s="25"/>
      <c r="H79" s="25" t="str">
        <f t="array" ref="H79">IFERROR(INDEX(Activity,SMALL(IF(Target=$H$2,ROW(Activity)-MIN(ROW(Activity))+1),ROWS($B$3:B79)))&amp;CHAR(10),"")</f>
        <v/>
      </c>
    </row>
    <row r="80" spans="2:8">
      <c r="B80" s="21" t="str">
        <f t="array" ref="B80">IFERROR(INDEX(Activity,SMALL(IF(Target=$B$2,ROW(Activity)-MIN(ROW(Activity))+1),ROWS($B$3:B80)))&amp;" "&amp;CHAR(10)&amp;(INDEX(Result,SMALL(IF(Target=$B$2,ROW(Result)-MIN(ROW(Result))+1),ROWS($B$3:B80))))&amp;CHAR(10),"")</f>
        <v/>
      </c>
      <c r="C80" s="25"/>
      <c r="D80" s="25" t="str">
        <f t="array" ref="D80">IFERROR(INDEX(Activity,SMALL(IF(Target=$D$2,ROW(Activity)-MIN(ROW(Activity))+1),ROWS($B$3:B80)))&amp;CHAR(10),"")</f>
        <v/>
      </c>
      <c r="E80" s="25"/>
      <c r="F80" s="25" t="str">
        <f t="array" ref="F80">IFERROR(INDEX(Activity,SMALL(IF(Target=$F$2,ROW(Activity)-MIN(ROW(Activity))+1),ROWS($B$3:B80)))&amp;CHAR(10),"")</f>
        <v/>
      </c>
      <c r="G80" s="25"/>
      <c r="H80" s="25" t="str">
        <f t="array" ref="H80">IFERROR(INDEX(Activity,SMALL(IF(Target=$H$2,ROW(Activity)-MIN(ROW(Activity))+1),ROWS($B$3:B80)))&amp;CHAR(10),"")</f>
        <v/>
      </c>
    </row>
    <row r="81" spans="2:8">
      <c r="B81" s="21" t="str">
        <f t="array" ref="B81">IFERROR(INDEX(Activity,SMALL(IF(Target=$B$2,ROW(Activity)-MIN(ROW(Activity))+1),ROWS($B$3:B81)))&amp;" "&amp;CHAR(10)&amp;(INDEX(Result,SMALL(IF(Target=$B$2,ROW(Result)-MIN(ROW(Result))+1),ROWS($B$3:B81))))&amp;CHAR(10),"")</f>
        <v/>
      </c>
      <c r="C81" s="25"/>
      <c r="D81" s="25" t="str">
        <f t="array" ref="D81">IFERROR(INDEX(Activity,SMALL(IF(Target=$D$2,ROW(Activity)-MIN(ROW(Activity))+1),ROWS($B$3:B81)))&amp;CHAR(10),"")</f>
        <v/>
      </c>
      <c r="E81" s="25"/>
      <c r="F81" s="25" t="str">
        <f t="array" ref="F81">IFERROR(INDEX(Activity,SMALL(IF(Target=$F$2,ROW(Activity)-MIN(ROW(Activity))+1),ROWS($B$3:B81)))&amp;CHAR(10),"")</f>
        <v/>
      </c>
      <c r="G81" s="25"/>
      <c r="H81" s="25" t="str">
        <f t="array" ref="H81">IFERROR(INDEX(Activity,SMALL(IF(Target=$H$2,ROW(Activity)-MIN(ROW(Activity))+1),ROWS($B$3:B81)))&amp;CHAR(10),"")</f>
        <v/>
      </c>
    </row>
    <row r="82" spans="2:8">
      <c r="B82" s="21" t="str">
        <f t="array" ref="B82">IFERROR(INDEX(Activity,SMALL(IF(Target=$B$2,ROW(Activity)-MIN(ROW(Activity))+1),ROWS($B$3:B82)))&amp;" "&amp;CHAR(10)&amp;(INDEX(Result,SMALL(IF(Target=$B$2,ROW(Result)-MIN(ROW(Result))+1),ROWS($B$3:B82))))&amp;CHAR(10),"")</f>
        <v/>
      </c>
      <c r="C82" s="25"/>
      <c r="D82" s="25" t="str">
        <f t="array" ref="D82">IFERROR(INDEX(Activity,SMALL(IF(Target=$D$2,ROW(Activity)-MIN(ROW(Activity))+1),ROWS($B$3:B82)))&amp;CHAR(10),"")</f>
        <v/>
      </c>
      <c r="E82" s="25"/>
      <c r="F82" s="25" t="str">
        <f t="array" ref="F82">IFERROR(INDEX(Activity,SMALL(IF(Target=$F$2,ROW(Activity)-MIN(ROW(Activity))+1),ROWS($B$3:B82)))&amp;CHAR(10),"")</f>
        <v/>
      </c>
      <c r="G82" s="25"/>
      <c r="H82" s="25" t="str">
        <f t="array" ref="H82">IFERROR(INDEX(Activity,SMALL(IF(Target=$H$2,ROW(Activity)-MIN(ROW(Activity))+1),ROWS($B$3:B82)))&amp;CHAR(10),"")</f>
        <v/>
      </c>
    </row>
    <row r="83" spans="2:8">
      <c r="B83" s="21" t="str">
        <f t="array" ref="B83">IFERROR(INDEX(Activity,SMALL(IF(Target=$B$2,ROW(Activity)-MIN(ROW(Activity))+1),ROWS($B$3:B83)))&amp;" "&amp;CHAR(10)&amp;(INDEX(Result,SMALL(IF(Target=$B$2,ROW(Result)-MIN(ROW(Result))+1),ROWS($B$3:B83))))&amp;CHAR(10),"")</f>
        <v/>
      </c>
      <c r="C83" s="25"/>
      <c r="D83" s="25" t="str">
        <f t="array" ref="D83">IFERROR(INDEX(Activity,SMALL(IF(Target=$D$2,ROW(Activity)-MIN(ROW(Activity))+1),ROWS($B$3:B83)))&amp;CHAR(10),"")</f>
        <v/>
      </c>
      <c r="E83" s="25"/>
      <c r="F83" s="25" t="str">
        <f t="array" ref="F83">IFERROR(INDEX(Activity,SMALL(IF(Target=$F$2,ROW(Activity)-MIN(ROW(Activity))+1),ROWS($B$3:B83)))&amp;CHAR(10),"")</f>
        <v/>
      </c>
      <c r="G83" s="25"/>
      <c r="H83" s="25" t="str">
        <f t="array" ref="H83">IFERROR(INDEX(Activity,SMALL(IF(Target=$H$2,ROW(Activity)-MIN(ROW(Activity))+1),ROWS($B$3:B83)))&amp;CHAR(10),"")</f>
        <v/>
      </c>
    </row>
    <row r="84" spans="2:8">
      <c r="B84" s="21" t="str">
        <f t="array" ref="B84">IFERROR(INDEX(Activity,SMALL(IF(Target=$B$2,ROW(Activity)-MIN(ROW(Activity))+1),ROWS($B$3:B84)))&amp;" "&amp;CHAR(10)&amp;(INDEX(Result,SMALL(IF(Target=$B$2,ROW(Result)-MIN(ROW(Result))+1),ROWS($B$3:B84))))&amp;CHAR(10),"")</f>
        <v/>
      </c>
      <c r="C84" s="25"/>
      <c r="D84" s="25" t="str">
        <f t="array" ref="D84">IFERROR(INDEX(Activity,SMALL(IF(Target=$D$2,ROW(Activity)-MIN(ROW(Activity))+1),ROWS($B$3:B84)))&amp;CHAR(10),"")</f>
        <v/>
      </c>
      <c r="E84" s="25"/>
      <c r="F84" s="25" t="str">
        <f t="array" ref="F84">IFERROR(INDEX(Activity,SMALL(IF(Target=$F$2,ROW(Activity)-MIN(ROW(Activity))+1),ROWS($B$3:B84)))&amp;CHAR(10),"")</f>
        <v/>
      </c>
      <c r="G84" s="25"/>
      <c r="H84" s="25" t="str">
        <f t="array" ref="H84">IFERROR(INDEX(Activity,SMALL(IF(Target=$H$2,ROW(Activity)-MIN(ROW(Activity))+1),ROWS($B$3:B84)))&amp;CHAR(10),"")</f>
        <v/>
      </c>
    </row>
    <row r="85" spans="2:8">
      <c r="B85" s="21" t="str">
        <f t="array" ref="B85">IFERROR(INDEX(Activity,SMALL(IF(Target=$B$2,ROW(Activity)-MIN(ROW(Activity))+1),ROWS($B$3:B85)))&amp;" "&amp;CHAR(10)&amp;(INDEX(Result,SMALL(IF(Target=$B$2,ROW(Result)-MIN(ROW(Result))+1),ROWS($B$3:B85))))&amp;CHAR(10),"")</f>
        <v/>
      </c>
      <c r="C85" s="25"/>
      <c r="D85" s="25" t="str">
        <f t="array" ref="D85">IFERROR(INDEX(Activity,SMALL(IF(Target=$D$2,ROW(Activity)-MIN(ROW(Activity))+1),ROWS($B$3:B85)))&amp;CHAR(10),"")</f>
        <v/>
      </c>
      <c r="E85" s="25"/>
      <c r="F85" s="25" t="str">
        <f t="array" ref="F85">IFERROR(INDEX(Activity,SMALL(IF(Target=$F$2,ROW(Activity)-MIN(ROW(Activity))+1),ROWS($B$3:B85)))&amp;CHAR(10),"")</f>
        <v/>
      </c>
      <c r="G85" s="25"/>
      <c r="H85" s="25" t="str">
        <f t="array" ref="H85">IFERROR(INDEX(Activity,SMALL(IF(Target=$H$2,ROW(Activity)-MIN(ROW(Activity))+1),ROWS($B$3:B85)))&amp;CHAR(10),"")</f>
        <v/>
      </c>
    </row>
    <row r="86" spans="2:8">
      <c r="B86" s="21" t="str">
        <f t="array" ref="B86">IFERROR(INDEX(Activity,SMALL(IF(Target=$B$2,ROW(Activity)-MIN(ROW(Activity))+1),ROWS($B$3:B86)))&amp;" "&amp;CHAR(10)&amp;(INDEX(Result,SMALL(IF(Target=$B$2,ROW(Result)-MIN(ROW(Result))+1),ROWS($B$3:B86))))&amp;CHAR(10),"")</f>
        <v/>
      </c>
      <c r="C86" s="25"/>
      <c r="D86" s="25" t="str">
        <f t="array" ref="D86">IFERROR(INDEX(Activity,SMALL(IF(Target=$D$2,ROW(Activity)-MIN(ROW(Activity))+1),ROWS($B$3:B86)))&amp;CHAR(10),"")</f>
        <v/>
      </c>
      <c r="E86" s="25"/>
      <c r="F86" s="25" t="str">
        <f t="array" ref="F86">IFERROR(INDEX(Activity,SMALL(IF(Target=$F$2,ROW(Activity)-MIN(ROW(Activity))+1),ROWS($B$3:B86)))&amp;CHAR(10),"")</f>
        <v/>
      </c>
      <c r="G86" s="25"/>
      <c r="H86" s="25" t="str">
        <f t="array" ref="H86">IFERROR(INDEX(Activity,SMALL(IF(Target=$H$2,ROW(Activity)-MIN(ROW(Activity))+1),ROWS($B$3:B86)))&amp;CHAR(10),"")</f>
        <v/>
      </c>
    </row>
    <row r="87" spans="2:8">
      <c r="B87" s="21" t="str">
        <f t="array" ref="B87">IFERROR(INDEX(Activity,SMALL(IF(Target=$B$2,ROW(Activity)-MIN(ROW(Activity))+1),ROWS($B$3:B87)))&amp;" "&amp;CHAR(10)&amp;(INDEX(Result,SMALL(IF(Target=$B$2,ROW(Result)-MIN(ROW(Result))+1),ROWS($B$3:B87))))&amp;CHAR(10),"")</f>
        <v/>
      </c>
      <c r="C87" s="25"/>
      <c r="D87" s="25" t="str">
        <f t="array" ref="D87">IFERROR(INDEX(Activity,SMALL(IF(Target=$D$2,ROW(Activity)-MIN(ROW(Activity))+1),ROWS($B$3:B87)))&amp;CHAR(10),"")</f>
        <v/>
      </c>
      <c r="E87" s="25"/>
      <c r="F87" s="25" t="str">
        <f t="array" ref="F87">IFERROR(INDEX(Activity,SMALL(IF(Target=$F$2,ROW(Activity)-MIN(ROW(Activity))+1),ROWS($B$3:B87)))&amp;CHAR(10),"")</f>
        <v/>
      </c>
      <c r="G87" s="25"/>
      <c r="H87" s="25" t="str">
        <f t="array" ref="H87">IFERROR(INDEX(Activity,SMALL(IF(Target=$H$2,ROW(Activity)-MIN(ROW(Activity))+1),ROWS($B$3:B87)))&amp;CHAR(10),"")</f>
        <v/>
      </c>
    </row>
    <row r="88" spans="2:8">
      <c r="B88" s="21" t="str">
        <f t="array" ref="B88">IFERROR(INDEX(Activity,SMALL(IF(Target=$B$2,ROW(Activity)-MIN(ROW(Activity))+1),ROWS($B$3:B88)))&amp;" "&amp;CHAR(10)&amp;(INDEX(Result,SMALL(IF(Target=$B$2,ROW(Result)-MIN(ROW(Result))+1),ROWS($B$3:B88))))&amp;CHAR(10),"")</f>
        <v/>
      </c>
      <c r="C88" s="25"/>
      <c r="D88" s="25" t="str">
        <f t="array" ref="D88">IFERROR(INDEX(Activity,SMALL(IF(Target=$D$2,ROW(Activity)-MIN(ROW(Activity))+1),ROWS($B$3:B88)))&amp;CHAR(10),"")</f>
        <v/>
      </c>
      <c r="E88" s="25"/>
      <c r="F88" s="25" t="str">
        <f t="array" ref="F88">IFERROR(INDEX(Activity,SMALL(IF(Target=$F$2,ROW(Activity)-MIN(ROW(Activity))+1),ROWS($B$3:B88)))&amp;CHAR(10),"")</f>
        <v/>
      </c>
      <c r="G88" s="25"/>
      <c r="H88" s="25" t="str">
        <f t="array" ref="H88">IFERROR(INDEX(Activity,SMALL(IF(Target=$H$2,ROW(Activity)-MIN(ROW(Activity))+1),ROWS($B$3:B88)))&amp;CHAR(10),"")</f>
        <v/>
      </c>
    </row>
    <row r="89" spans="2:8">
      <c r="B89" s="21" t="str">
        <f t="array" ref="B89">IFERROR(INDEX(Activity,SMALL(IF(Target=$B$2,ROW(Activity)-MIN(ROW(Activity))+1),ROWS($B$3:B89)))&amp;" "&amp;CHAR(10)&amp;(INDEX(Result,SMALL(IF(Target=$B$2,ROW(Result)-MIN(ROW(Result))+1),ROWS($B$3:B89))))&amp;CHAR(10),"")</f>
        <v/>
      </c>
      <c r="C89" s="25"/>
      <c r="D89" s="25" t="str">
        <f t="array" ref="D89">IFERROR(INDEX(Activity,SMALL(IF(Target=$D$2,ROW(Activity)-MIN(ROW(Activity))+1),ROWS($B$3:B89)))&amp;CHAR(10),"")</f>
        <v/>
      </c>
      <c r="E89" s="25"/>
      <c r="F89" s="25" t="str">
        <f t="array" ref="F89">IFERROR(INDEX(Activity,SMALL(IF(Target=$F$2,ROW(Activity)-MIN(ROW(Activity))+1),ROWS($B$3:B89)))&amp;CHAR(10),"")</f>
        <v/>
      </c>
      <c r="G89" s="25"/>
      <c r="H89" s="25" t="str">
        <f t="array" ref="H89">IFERROR(INDEX(Activity,SMALL(IF(Target=$H$2,ROW(Activity)-MIN(ROW(Activity))+1),ROWS($B$3:B89)))&amp;CHAR(10),"")</f>
        <v/>
      </c>
    </row>
    <row r="90" spans="2:8">
      <c r="B90" s="21" t="str">
        <f t="array" ref="B90">IFERROR(INDEX(Activity,SMALL(IF(Target=$B$2,ROW(Activity)-MIN(ROW(Activity))+1),ROWS($B$3:B90)))&amp;" "&amp;CHAR(10)&amp;(INDEX(Result,SMALL(IF(Target=$B$2,ROW(Result)-MIN(ROW(Result))+1),ROWS($B$3:B90))))&amp;CHAR(10),"")</f>
        <v/>
      </c>
      <c r="C90" s="25"/>
      <c r="D90" s="25" t="str">
        <f t="array" ref="D90">IFERROR(INDEX(Activity,SMALL(IF(Target=$D$2,ROW(Activity)-MIN(ROW(Activity))+1),ROWS($B$3:B90)))&amp;CHAR(10),"")</f>
        <v/>
      </c>
      <c r="E90" s="25"/>
      <c r="F90" s="25" t="str">
        <f t="array" ref="F90">IFERROR(INDEX(Activity,SMALL(IF(Target=$F$2,ROW(Activity)-MIN(ROW(Activity))+1),ROWS($B$3:B90)))&amp;CHAR(10),"")</f>
        <v/>
      </c>
      <c r="G90" s="25"/>
      <c r="H90" s="25" t="str">
        <f t="array" ref="H90">IFERROR(INDEX(Activity,SMALL(IF(Target=$H$2,ROW(Activity)-MIN(ROW(Activity))+1),ROWS($B$3:B90)))&amp;CHAR(10),"")</f>
        <v/>
      </c>
    </row>
    <row r="91" spans="2:8">
      <c r="B91" s="21" t="str">
        <f t="array" ref="B91">IFERROR(INDEX(Activity,SMALL(IF(Target=$B$2,ROW(Activity)-MIN(ROW(Activity))+1),ROWS($B$3:B91)))&amp;" "&amp;CHAR(10)&amp;(INDEX(Result,SMALL(IF(Target=$B$2,ROW(Result)-MIN(ROW(Result))+1),ROWS($B$3:B91))))&amp;CHAR(10),"")</f>
        <v/>
      </c>
      <c r="C91" s="25"/>
      <c r="D91" s="25" t="str">
        <f t="array" ref="D91">IFERROR(INDEX(Activity,SMALL(IF(Target=$D$2,ROW(Activity)-MIN(ROW(Activity))+1),ROWS($B$3:B91)))&amp;CHAR(10),"")</f>
        <v/>
      </c>
      <c r="E91" s="25"/>
      <c r="F91" s="25" t="str">
        <f t="array" ref="F91">IFERROR(INDEX(Activity,SMALL(IF(Target=$F$2,ROW(Activity)-MIN(ROW(Activity))+1),ROWS($B$3:B91)))&amp;CHAR(10),"")</f>
        <v/>
      </c>
      <c r="G91" s="25"/>
      <c r="H91" s="25" t="str">
        <f t="array" ref="H91">IFERROR(INDEX(Activity,SMALL(IF(Target=$H$2,ROW(Activity)-MIN(ROW(Activity))+1),ROWS($B$3:B91)))&amp;CHAR(10),"")</f>
        <v/>
      </c>
    </row>
    <row r="92" spans="2:8">
      <c r="B92" s="21" t="str">
        <f t="array" ref="B92">IFERROR(INDEX(Activity,SMALL(IF(Target=$B$2,ROW(Activity)-MIN(ROW(Activity))+1),ROWS($B$3:B92)))&amp;" "&amp;CHAR(10)&amp;(INDEX(Result,SMALL(IF(Target=$B$2,ROW(Result)-MIN(ROW(Result))+1),ROWS($B$3:B92))))&amp;CHAR(10),"")</f>
        <v/>
      </c>
      <c r="C92" s="25"/>
      <c r="D92" s="25" t="str">
        <f t="array" ref="D92">IFERROR(INDEX(Activity,SMALL(IF(Target=$D$2,ROW(Activity)-MIN(ROW(Activity))+1),ROWS($B$3:B92)))&amp;CHAR(10),"")</f>
        <v/>
      </c>
      <c r="E92" s="25"/>
      <c r="F92" s="25" t="str">
        <f t="array" ref="F92">IFERROR(INDEX(Activity,SMALL(IF(Target=$F$2,ROW(Activity)-MIN(ROW(Activity))+1),ROWS($B$3:B92)))&amp;CHAR(10),"")</f>
        <v/>
      </c>
      <c r="G92" s="25"/>
      <c r="H92" s="25" t="str">
        <f t="array" ref="H92">IFERROR(INDEX(Activity,SMALL(IF(Target=$H$2,ROW(Activity)-MIN(ROW(Activity))+1),ROWS($B$3:B92)))&amp;CHAR(10),"")</f>
        <v/>
      </c>
    </row>
    <row r="93" spans="2:8">
      <c r="B93" s="21" t="str">
        <f t="array" ref="B93">IFERROR(INDEX(Activity,SMALL(IF(Target=$B$2,ROW(Activity)-MIN(ROW(Activity))+1),ROWS($B$3:B93)))&amp;" "&amp;CHAR(10)&amp;(INDEX(Result,SMALL(IF(Target=$B$2,ROW(Result)-MIN(ROW(Result))+1),ROWS($B$3:B93))))&amp;CHAR(10),"")</f>
        <v/>
      </c>
      <c r="C93" s="25"/>
      <c r="D93" s="25" t="str">
        <f t="array" ref="D93">IFERROR(INDEX(Activity,SMALL(IF(Target=$D$2,ROW(Activity)-MIN(ROW(Activity))+1),ROWS($B$3:B93)))&amp;CHAR(10),"")</f>
        <v/>
      </c>
      <c r="E93" s="25"/>
      <c r="F93" s="25" t="str">
        <f t="array" ref="F93">IFERROR(INDEX(Activity,SMALL(IF(Target=$F$2,ROW(Activity)-MIN(ROW(Activity))+1),ROWS($B$3:B93)))&amp;CHAR(10),"")</f>
        <v/>
      </c>
      <c r="G93" s="25"/>
      <c r="H93" s="25" t="str">
        <f t="array" ref="H93">IFERROR(INDEX(Activity,SMALL(IF(Target=$H$2,ROW(Activity)-MIN(ROW(Activity))+1),ROWS($B$3:B93)))&amp;CHAR(10),"")</f>
        <v/>
      </c>
    </row>
    <row r="94" spans="2:8">
      <c r="B94" s="21" t="str">
        <f t="array" ref="B94">IFERROR(INDEX(Activity,SMALL(IF(Target=$B$2,ROW(Activity)-MIN(ROW(Activity))+1),ROWS($B$3:B94)))&amp;" "&amp;CHAR(10)&amp;(INDEX(Result,SMALL(IF(Target=$B$2,ROW(Result)-MIN(ROW(Result))+1),ROWS($B$3:B94))))&amp;CHAR(10),"")</f>
        <v/>
      </c>
      <c r="C94" s="25"/>
      <c r="D94" s="25" t="str">
        <f t="array" ref="D94">IFERROR(INDEX(Activity,SMALL(IF(Target=$D$2,ROW(Activity)-MIN(ROW(Activity))+1),ROWS($B$3:B94)))&amp;CHAR(10),"")</f>
        <v/>
      </c>
      <c r="E94" s="25"/>
      <c r="F94" s="25" t="str">
        <f t="array" ref="F94">IFERROR(INDEX(Activity,SMALL(IF(Target=$F$2,ROW(Activity)-MIN(ROW(Activity))+1),ROWS($B$3:B94)))&amp;CHAR(10),"")</f>
        <v/>
      </c>
      <c r="G94" s="25"/>
      <c r="H94" s="25" t="str">
        <f t="array" ref="H94">IFERROR(INDEX(Activity,SMALL(IF(Target=$H$2,ROW(Activity)-MIN(ROW(Activity))+1),ROWS($B$3:B94)))&amp;CHAR(10),"")</f>
        <v/>
      </c>
    </row>
    <row r="95" spans="2:8">
      <c r="B95" s="21" t="str">
        <f t="array" ref="B95">IFERROR(INDEX(Activity,SMALL(IF(Target=$B$2,ROW(Activity)-MIN(ROW(Activity))+1),ROWS($B$3:B95)))&amp;" "&amp;CHAR(10)&amp;(INDEX(Result,SMALL(IF(Target=$B$2,ROW(Result)-MIN(ROW(Result))+1),ROWS($B$3:B95))))&amp;CHAR(10),"")</f>
        <v/>
      </c>
      <c r="C95" s="25"/>
      <c r="D95" s="25" t="str">
        <f t="array" ref="D95">IFERROR(INDEX(Activity,SMALL(IF(Target=$D$2,ROW(Activity)-MIN(ROW(Activity))+1),ROWS($B$3:B95)))&amp;CHAR(10),"")</f>
        <v/>
      </c>
      <c r="E95" s="25"/>
      <c r="F95" s="25" t="str">
        <f t="array" ref="F95">IFERROR(INDEX(Activity,SMALL(IF(Target=$F$2,ROW(Activity)-MIN(ROW(Activity))+1),ROWS($B$3:B95)))&amp;CHAR(10),"")</f>
        <v/>
      </c>
      <c r="G95" s="25"/>
      <c r="H95" s="25" t="str">
        <f t="array" ref="H95">IFERROR(INDEX(Activity,SMALL(IF(Target=$H$2,ROW(Activity)-MIN(ROW(Activity))+1),ROWS($B$3:B95)))&amp;CHAR(10),"")</f>
        <v/>
      </c>
    </row>
    <row r="96" spans="2:8">
      <c r="B96" s="21" t="str">
        <f t="array" ref="B96">IFERROR(INDEX(Activity,SMALL(IF(Target=$B$2,ROW(Activity)-MIN(ROW(Activity))+1),ROWS($B$3:B96)))&amp;" "&amp;CHAR(10)&amp;(INDEX(Result,SMALL(IF(Target=$B$2,ROW(Result)-MIN(ROW(Result))+1),ROWS($B$3:B96))))&amp;CHAR(10),"")</f>
        <v/>
      </c>
      <c r="C96" s="25"/>
      <c r="D96" s="25" t="str">
        <f t="array" ref="D96">IFERROR(INDEX(Activity,SMALL(IF(Target=$D$2,ROW(Activity)-MIN(ROW(Activity))+1),ROWS($B$3:B96)))&amp;CHAR(10),"")</f>
        <v/>
      </c>
      <c r="E96" s="25"/>
      <c r="F96" s="25" t="str">
        <f t="array" ref="F96">IFERROR(INDEX(Activity,SMALL(IF(Target=$F$2,ROW(Activity)-MIN(ROW(Activity))+1),ROWS($B$3:B96)))&amp;CHAR(10),"")</f>
        <v/>
      </c>
      <c r="G96" s="25"/>
      <c r="H96" s="25" t="str">
        <f t="array" ref="H96">IFERROR(INDEX(Activity,SMALL(IF(Target=$H$2,ROW(Activity)-MIN(ROW(Activity))+1),ROWS($B$3:B96)))&amp;CHAR(10),"")</f>
        <v/>
      </c>
    </row>
    <row r="97" spans="2:8">
      <c r="B97" s="21" t="str">
        <f t="array" ref="B97">IFERROR(INDEX(Activity,SMALL(IF(Target=$B$2,ROW(Activity)-MIN(ROW(Activity))+1),ROWS($B$3:B97)))&amp;" "&amp;CHAR(10)&amp;(INDEX(Result,SMALL(IF(Target=$B$2,ROW(Result)-MIN(ROW(Result))+1),ROWS($B$3:B97))))&amp;CHAR(10),"")</f>
        <v/>
      </c>
      <c r="C97" s="25"/>
      <c r="D97" s="25" t="str">
        <f t="array" ref="D97">IFERROR(INDEX(Activity,SMALL(IF(Target=$D$2,ROW(Activity)-MIN(ROW(Activity))+1),ROWS($B$3:B97)))&amp;CHAR(10),"")</f>
        <v/>
      </c>
      <c r="E97" s="25"/>
      <c r="F97" s="25" t="str">
        <f t="array" ref="F97">IFERROR(INDEX(Activity,SMALL(IF(Target=$F$2,ROW(Activity)-MIN(ROW(Activity))+1),ROWS($B$3:B97)))&amp;CHAR(10),"")</f>
        <v/>
      </c>
      <c r="G97" s="25"/>
      <c r="H97" s="25" t="str">
        <f t="array" ref="H97">IFERROR(INDEX(Activity,SMALL(IF(Target=$H$2,ROW(Activity)-MIN(ROW(Activity))+1),ROWS($B$3:B97)))&amp;CHAR(10),"")</f>
        <v/>
      </c>
    </row>
    <row r="98" spans="2:8">
      <c r="B98" s="21" t="str">
        <f t="array" ref="B98">IFERROR(INDEX(Activity,SMALL(IF(Target=$B$2,ROW(Activity)-MIN(ROW(Activity))+1),ROWS($B$3:B98)))&amp;" "&amp;CHAR(10)&amp;(INDEX(Result,SMALL(IF(Target=$B$2,ROW(Result)-MIN(ROW(Result))+1),ROWS($B$3:B98))))&amp;CHAR(10),"")</f>
        <v/>
      </c>
      <c r="C98" s="25"/>
      <c r="D98" s="25" t="str">
        <f t="array" ref="D98">IFERROR(INDEX(Activity,SMALL(IF(Target=$D$2,ROW(Activity)-MIN(ROW(Activity))+1),ROWS($B$3:B98)))&amp;CHAR(10),"")</f>
        <v/>
      </c>
      <c r="E98" s="25"/>
      <c r="F98" s="25" t="str">
        <f t="array" ref="F98">IFERROR(INDEX(Activity,SMALL(IF(Target=$F$2,ROW(Activity)-MIN(ROW(Activity))+1),ROWS($B$3:B98)))&amp;CHAR(10),"")</f>
        <v/>
      </c>
      <c r="G98" s="25"/>
      <c r="H98" s="25" t="str">
        <f t="array" ref="H98">IFERROR(INDEX(Activity,SMALL(IF(Target=$H$2,ROW(Activity)-MIN(ROW(Activity))+1),ROWS($B$3:B98)))&amp;CHAR(10),"")</f>
        <v/>
      </c>
    </row>
    <row r="99" spans="2:8">
      <c r="B99" s="21" t="str">
        <f t="array" ref="B99">IFERROR(INDEX(Activity,SMALL(IF(Target=$B$2,ROW(Activity)-MIN(ROW(Activity))+1),ROWS($B$3:B99)))&amp;" "&amp;CHAR(10)&amp;(INDEX(Result,SMALL(IF(Target=$B$2,ROW(Result)-MIN(ROW(Result))+1),ROWS($B$3:B99))))&amp;CHAR(10),"")</f>
        <v/>
      </c>
      <c r="C99" s="25"/>
      <c r="D99" s="25" t="str">
        <f t="array" ref="D99">IFERROR(INDEX(Activity,SMALL(IF(Target=$D$2,ROW(Activity)-MIN(ROW(Activity))+1),ROWS($B$3:B99)))&amp;CHAR(10),"")</f>
        <v/>
      </c>
      <c r="E99" s="25"/>
      <c r="F99" s="25" t="str">
        <f t="array" ref="F99">IFERROR(INDEX(Activity,SMALL(IF(Target=$F$2,ROW(Activity)-MIN(ROW(Activity))+1),ROWS($B$3:B99)))&amp;CHAR(10),"")</f>
        <v/>
      </c>
      <c r="G99" s="25"/>
      <c r="H99" s="25" t="str">
        <f t="array" ref="H99">IFERROR(INDEX(Activity,SMALL(IF(Target=$H$2,ROW(Activity)-MIN(ROW(Activity))+1),ROWS($B$3:B99)))&amp;CHAR(10),"")</f>
        <v/>
      </c>
    </row>
    <row r="100" spans="2:8">
      <c r="B100" s="21" t="str">
        <f t="array" ref="B100">IFERROR(INDEX(Activity,SMALL(IF(Target=$B$2,ROW(Activity)-MIN(ROW(Activity))+1),ROWS($B$3:B100)))&amp;" "&amp;CHAR(10)&amp;(INDEX(Result,SMALL(IF(Target=$B$2,ROW(Result)-MIN(ROW(Result))+1),ROWS($B$3:B100))))&amp;CHAR(10),"")</f>
        <v/>
      </c>
      <c r="C100" s="25"/>
      <c r="D100" s="25" t="str">
        <f t="array" ref="D100">IFERROR(INDEX(Activity,SMALL(IF(Target=$D$2,ROW(Activity)-MIN(ROW(Activity))+1),ROWS($B$3:B100)))&amp;CHAR(10),"")</f>
        <v/>
      </c>
      <c r="E100" s="25"/>
      <c r="F100" s="25" t="str">
        <f t="array" ref="F100">IFERROR(INDEX(Activity,SMALL(IF(Target=$F$2,ROW(Activity)-MIN(ROW(Activity))+1),ROWS($B$3:B100)))&amp;CHAR(10),"")</f>
        <v/>
      </c>
      <c r="G100" s="25"/>
      <c r="H100" s="2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cols>
    <col min="1" max="1" width="78.625" customWidth="1"/>
  </cols>
  <sheetData>
    <row r="1" spans="1:1" ht="50.1" customHeight="1">
      <c r="A1" s="1" t="s">
        <v>47</v>
      </c>
    </row>
    <row r="2" spans="1:1">
      <c r="A2" s="2" t="s">
        <v>48</v>
      </c>
    </row>
    <row r="3" spans="1:1" ht="225">
      <c r="A3" t="s">
        <v>49</v>
      </c>
    </row>
    <row r="4" spans="1:1">
      <c r="A4" s="12" t="s">
        <v>50</v>
      </c>
    </row>
    <row r="5" spans="1:1" ht="75">
      <c r="A5" t="s">
        <v>51</v>
      </c>
    </row>
    <row r="6" spans="1:1">
      <c r="A6" t="s">
        <v>52</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1D2980FD7F983408799269E27DBABD3" ma:contentTypeVersion="8" ma:contentTypeDescription="Opret et nyt dokument." ma:contentTypeScope="" ma:versionID="89fdf955505e99e67555b6300cd21cdb">
  <xsd:schema xmlns:xsd="http://www.w3.org/2001/XMLSchema" xmlns:xs="http://www.w3.org/2001/XMLSchema" xmlns:p="http://schemas.microsoft.com/office/2006/metadata/properties" xmlns:ns2="59775256-31a7-4b24-801e-8eff936e5064" targetNamespace="http://schemas.microsoft.com/office/2006/metadata/properties" ma:root="true" ma:fieldsID="c7391583cacc641cbd11e42c7fcae6ff" ns2:_="">
    <xsd:import namespace="59775256-31a7-4b24-801e-8eff936e506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75256-31a7-4b24-801e-8eff936e5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F6C943-7857-4886-9FDC-1FEB0DCDF1BC}"/>
</file>

<file path=customXml/itemProps2.xml><?xml version="1.0" encoding="utf-8"?>
<ds:datastoreItem xmlns:ds="http://schemas.openxmlformats.org/officeDocument/2006/customXml" ds:itemID="{6F8BD2BB-025D-4C50-A6F5-B00CF74C8E38}"/>
</file>

<file path=customXml/itemProps3.xml><?xml version="1.0" encoding="utf-8"?>
<ds:datastoreItem xmlns:ds="http://schemas.openxmlformats.org/officeDocument/2006/customXml" ds:itemID="{DFCAFF8A-A56C-46D1-9C48-3BE8A5370C97}"/>
</file>

<file path=docProps/app.xml><?xml version="1.0" encoding="utf-8"?>
<Properties xmlns="http://schemas.openxmlformats.org/officeDocument/2006/extended-properties" xmlns:vt="http://schemas.openxmlformats.org/officeDocument/2006/docPropsVTypes">
  <Template>TM16410236</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kastbjerg</dc:creator>
  <cp:keywords/>
  <dc:description/>
  <cp:lastModifiedBy>Marc David Jensen Blunsdon</cp:lastModifiedBy>
  <cp:revision/>
  <dcterms:created xsi:type="dcterms:W3CDTF">2018-05-30T02:27:13Z</dcterms:created>
  <dcterms:modified xsi:type="dcterms:W3CDTF">2021-09-15T12:21:40Z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0x010100D1D2980FD7F983408799269E27DBABD3</vt:lpwstr>
  </property>
</Properties>
</file>