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48" windowWidth="6624" windowHeight="8496" tabRatio="915"/>
  </bookViews>
  <sheets>
    <sheet name="Highlights" sheetId="15" r:id="rId1"/>
    <sheet name="Overall FIT by Tech" sheetId="9" r:id="rId2"/>
    <sheet name="Cumulative PV FIT Deploy" sheetId="10" r:id="rId3"/>
    <sheet name="Cumulative Hydro FIT Deploy" sheetId="11" r:id="rId4"/>
    <sheet name="Cumulative Wind FIT Deploy" sheetId="12" r:id="rId5"/>
    <sheet name="Cumulative AD FIT Deploy" sheetId="13" r:id="rId6"/>
    <sheet name="Cumulative Micro CHP FIT Deploy" sheetId="14" r:id="rId7"/>
  </sheets>
  <definedNames>
    <definedName name="_xlnm.Print_Area" localSheetId="5">'Cumulative AD FIT Deploy'!$A$1:$AT$24</definedName>
    <definedName name="_xlnm.Print_Area" localSheetId="3">'Cumulative Hydro FIT Deploy'!$A$1:$AT$34</definedName>
    <definedName name="_xlnm.Print_Area" localSheetId="6">'Cumulative Micro CHP FIT Deploy'!$A$1:$AT$4</definedName>
    <definedName name="_xlnm.Print_Area" localSheetId="2">'Cumulative PV FIT Deploy'!$A$1:$AT$35</definedName>
    <definedName name="_xlnm.Print_Area" localSheetId="4">'Cumulative Wind FIT Deploy'!$A$1:$AT$32</definedName>
    <definedName name="_xlnm.Print_Area" localSheetId="0">Highlights!$A$1:$N$38</definedName>
    <definedName name="_xlnm.Print_Area" localSheetId="1">'Overall FIT by Tech'!$A$1:$AT$21</definedName>
  </definedNames>
  <calcPr calcId="145621"/>
</workbook>
</file>

<file path=xl/calcChain.xml><?xml version="1.0" encoding="utf-8"?>
<calcChain xmlns="http://schemas.openxmlformats.org/spreadsheetml/2006/main">
  <c r="BZ19" i="13" l="1"/>
  <c r="BY12" i="14" l="1"/>
  <c r="BY8" i="14"/>
  <c r="BY24" i="13"/>
  <c r="BY22" i="13"/>
  <c r="BY21" i="13"/>
  <c r="BY20" i="13"/>
  <c r="BY19" i="13"/>
  <c r="BY14" i="13"/>
  <c r="BY12" i="13"/>
  <c r="BY11" i="13"/>
  <c r="BY10" i="13"/>
  <c r="BY9" i="13"/>
  <c r="BZ22" i="13"/>
  <c r="BZ21" i="13"/>
  <c r="BZ20" i="13"/>
  <c r="BZ12" i="13"/>
  <c r="BZ11" i="13"/>
  <c r="BZ10" i="13"/>
  <c r="BZ9" i="13"/>
  <c r="BY32" i="12"/>
  <c r="BZ31" i="12"/>
  <c r="BY31" i="12"/>
  <c r="BZ30" i="12"/>
  <c r="BY30" i="12"/>
  <c r="BZ29" i="12"/>
  <c r="BY29" i="12"/>
  <c r="BZ28" i="12"/>
  <c r="BY28" i="12"/>
  <c r="BZ27" i="12"/>
  <c r="BY27" i="12"/>
  <c r="BZ26" i="12"/>
  <c r="BY26" i="12"/>
  <c r="BZ25" i="12"/>
  <c r="BY25" i="12"/>
  <c r="BZ24" i="12"/>
  <c r="BY24" i="12"/>
  <c r="BZ23" i="12"/>
  <c r="BY23" i="12"/>
  <c r="BZ22" i="12"/>
  <c r="BY22" i="12"/>
  <c r="BY18" i="12"/>
  <c r="BZ17" i="12"/>
  <c r="BY17" i="12"/>
  <c r="BZ16" i="12"/>
  <c r="BY16" i="12"/>
  <c r="BZ15" i="12"/>
  <c r="BY15" i="12"/>
  <c r="BZ14" i="12"/>
  <c r="BY14" i="12"/>
  <c r="BZ13" i="12"/>
  <c r="BY13" i="12"/>
  <c r="BZ12" i="12"/>
  <c r="BY12" i="12"/>
  <c r="BZ11" i="12"/>
  <c r="BY11" i="12"/>
  <c r="BZ10" i="12"/>
  <c r="BY10" i="12"/>
  <c r="BZ9" i="12"/>
  <c r="BY9" i="12"/>
  <c r="BZ8" i="12"/>
  <c r="BY8" i="12"/>
  <c r="BY34" i="11"/>
  <c r="BY33" i="11"/>
  <c r="BY31" i="11"/>
  <c r="BY30" i="11"/>
  <c r="BY29" i="11"/>
  <c r="BY28" i="11"/>
  <c r="BY27" i="11"/>
  <c r="BY26" i="11"/>
  <c r="BY25" i="11"/>
  <c r="BY24" i="11"/>
  <c r="BY23" i="11"/>
  <c r="BY19" i="11"/>
  <c r="BY18" i="11"/>
  <c r="BY16" i="11"/>
  <c r="BY15" i="11"/>
  <c r="BY14" i="11"/>
  <c r="BY13" i="11"/>
  <c r="BY12" i="11"/>
  <c r="BY11" i="11"/>
  <c r="BY10" i="11"/>
  <c r="BY9" i="11"/>
  <c r="BY8" i="11"/>
  <c r="BZ33" i="11"/>
  <c r="BZ32" i="11"/>
  <c r="BZ31" i="11"/>
  <c r="BZ30" i="11"/>
  <c r="BZ29" i="11"/>
  <c r="BZ28" i="11"/>
  <c r="BZ27" i="11"/>
  <c r="BZ26" i="11"/>
  <c r="BZ25" i="11"/>
  <c r="BZ24" i="11"/>
  <c r="BZ23" i="11"/>
  <c r="BZ18" i="11"/>
  <c r="BZ17" i="11"/>
  <c r="BZ16" i="11"/>
  <c r="BZ15" i="11"/>
  <c r="BZ14" i="11"/>
  <c r="BZ13" i="11"/>
  <c r="BZ12" i="11"/>
  <c r="BZ11" i="11"/>
  <c r="BZ10" i="11"/>
  <c r="BZ9" i="11"/>
  <c r="BZ8" i="11"/>
  <c r="BY34" i="10"/>
  <c r="BZ33" i="10"/>
  <c r="BY33" i="10"/>
  <c r="BZ32" i="10"/>
  <c r="BY32" i="10"/>
  <c r="BZ31" i="10"/>
  <c r="BY31" i="10"/>
  <c r="BZ30" i="10"/>
  <c r="BY30" i="10"/>
  <c r="BZ29" i="10"/>
  <c r="BY29" i="10"/>
  <c r="BZ28" i="10"/>
  <c r="BY28" i="10"/>
  <c r="BZ27" i="10"/>
  <c r="BY27" i="10"/>
  <c r="BZ26" i="10"/>
  <c r="BY26" i="10"/>
  <c r="BZ25" i="10"/>
  <c r="BY25" i="10"/>
  <c r="BZ24" i="10"/>
  <c r="BY24" i="10"/>
  <c r="BZ23" i="10"/>
  <c r="BY23" i="10"/>
  <c r="BY19" i="10"/>
  <c r="BZ18" i="10"/>
  <c r="BY18" i="10"/>
  <c r="BZ17" i="10"/>
  <c r="BY17" i="10"/>
  <c r="BZ16" i="10"/>
  <c r="BY16" i="10"/>
  <c r="BZ15" i="10"/>
  <c r="BY15" i="10"/>
  <c r="BZ14" i="10"/>
  <c r="BY14" i="10"/>
  <c r="BZ13" i="10"/>
  <c r="BY13" i="10"/>
  <c r="BZ12" i="10"/>
  <c r="BY12" i="10"/>
  <c r="BZ11" i="10"/>
  <c r="BY11" i="10"/>
  <c r="BZ10" i="10"/>
  <c r="BY10" i="10"/>
  <c r="BZ9" i="10"/>
  <c r="BY9" i="10"/>
  <c r="BZ8" i="10"/>
  <c r="BY8" i="10"/>
  <c r="BZ8" i="9"/>
  <c r="BY13" i="9"/>
  <c r="BY9" i="9"/>
  <c r="BY22" i="9"/>
  <c r="BY21" i="9"/>
  <c r="BY20" i="9"/>
  <c r="BY19" i="9"/>
  <c r="BY18" i="9"/>
  <c r="BY17" i="9"/>
  <c r="BY12" i="9"/>
  <c r="BY11" i="9"/>
  <c r="BY10" i="9"/>
  <c r="BZ21" i="9"/>
  <c r="BZ20" i="9"/>
  <c r="BZ19" i="9"/>
  <c r="BZ18" i="9"/>
  <c r="BZ17" i="9"/>
  <c r="BZ12" i="9"/>
  <c r="BZ11" i="9"/>
  <c r="BZ10" i="9"/>
  <c r="BZ9" i="9"/>
  <c r="BY8" i="9"/>
</calcChain>
</file>

<file path=xl/sharedStrings.xml><?xml version="1.0" encoding="utf-8"?>
<sst xmlns="http://schemas.openxmlformats.org/spreadsheetml/2006/main" count="641" uniqueCount="79">
  <si>
    <t>Wind</t>
  </si>
  <si>
    <t>Hydro</t>
  </si>
  <si>
    <t>April</t>
  </si>
  <si>
    <t>May</t>
  </si>
  <si>
    <t>June</t>
  </si>
  <si>
    <t>July</t>
  </si>
  <si>
    <t>August</t>
  </si>
  <si>
    <t>September</t>
  </si>
  <si>
    <t>October</t>
  </si>
  <si>
    <t>November</t>
  </si>
  <si>
    <t>December</t>
  </si>
  <si>
    <t>January</t>
  </si>
  <si>
    <t>February</t>
  </si>
  <si>
    <t>March</t>
  </si>
  <si>
    <t>All</t>
  </si>
  <si>
    <t>MCS</t>
  </si>
  <si>
    <t>ROOFIT</t>
  </si>
  <si>
    <t>Transferred over from the RO</t>
  </si>
  <si>
    <t>&lt;=1.5kW</t>
  </si>
  <si>
    <t>100-500kW</t>
  </si>
  <si>
    <t>500kW-1.5MW</t>
  </si>
  <si>
    <t>4-10kW</t>
  </si>
  <si>
    <t>Standalones</t>
  </si>
  <si>
    <t>&lt;=15kW</t>
  </si>
  <si>
    <t>&lt;=250kW</t>
  </si>
  <si>
    <t>Total, of which is:</t>
  </si>
  <si>
    <t>Grand Total</t>
  </si>
  <si>
    <t>Cumulative Number of Installations</t>
  </si>
  <si>
    <t>Photovoltaics</t>
  </si>
  <si>
    <t>Anaerobic Digestion</t>
  </si>
  <si>
    <t>Micro CHP</t>
  </si>
  <si>
    <t>Notes:</t>
  </si>
  <si>
    <t>4. Installations are grouped into months based on their 'commissioning date' i.e. the date the technology was physically installed and deemed to be up and running.</t>
  </si>
  <si>
    <t>5. Installed capacity on the CFR and ROOFIT is recorded as Total Installed Capacity (TIC).</t>
  </si>
  <si>
    <t>Pre 2010</t>
  </si>
  <si>
    <t>All (&lt;=2kW)</t>
  </si>
  <si>
    <t>Technology</t>
  </si>
  <si>
    <t>PV</t>
  </si>
  <si>
    <t>AD</t>
  </si>
  <si>
    <t>1. See 'Notes' in 'Cumulative PV FIT Deploy' worksheet</t>
  </si>
  <si>
    <t>Table 1. Cumulative FIT installations by techonology commissioned through the Microgeneration Certificate Scheme, ROOFIT and those transferred over from the Renewables Obligation</t>
  </si>
  <si>
    <t>Table 2. Cumulative PV FIT installations commissioned through the Microgeneration Certificate Scheme, ROOFIT and those transferred over from the Renewables Obligation</t>
  </si>
  <si>
    <t>Table 3. Cumulative Hydro installations commissioned through the Microgeneration Certificate Scheme, ROOFIT and those transferred over from the Renewables Obligation</t>
  </si>
  <si>
    <t>Table 4. Cumulative Wind installations commissioned through the Microgeneration Certificate Scheme, ROOFIT and those transferred over from the Renewables Obligation</t>
  </si>
  <si>
    <t>Table 5. Cumulative AD installations commissioned through the Microgeneration Certificate Scheme, ROOFIT and those transferred over from the Renewables Obligation</t>
  </si>
  <si>
    <t>Table 6. Cumulative Micro CHP installations commissioned through the Microgeneration Certificate Scheme</t>
  </si>
  <si>
    <t>6. Installed capacity on the MCS is recorded as Declared Net Capacity (DNC).</t>
  </si>
  <si>
    <t>7. ROOFIT installations include those that have been granted full accreditation and installations that have converted from a pre-accreditation to full accreditation.  They do not include installations that have solely been granted pre-accreditation</t>
  </si>
  <si>
    <t xml:space="preserve">9. Further information on these statistics are available in the 'Feed-in Tariff Statistics User Guide' published on the Feed-in Tariff Statistics webpage  https://www.gov.uk/government/publications/feed-in-tariff-statistics-user-guide-data-sources-and-methodologies </t>
  </si>
  <si>
    <t>Cumulative Installed Capacity (MW)</t>
  </si>
  <si>
    <t>% Share</t>
  </si>
  <si>
    <t>Trends in deployment*</t>
  </si>
  <si>
    <t>% change: month on previous year</t>
  </si>
  <si>
    <t>10-50kW</t>
  </si>
  <si>
    <t>50-100kW</t>
  </si>
  <si>
    <t>100-150kW</t>
  </si>
  <si>
    <t>150-250kW</t>
  </si>
  <si>
    <t>250kW-5MW</t>
  </si>
  <si>
    <r>
      <rPr>
        <i/>
        <sz val="10"/>
        <color theme="1"/>
        <rFont val="Calibri"/>
        <family val="2"/>
      </rPr>
      <t>&lt;=4</t>
    </r>
    <r>
      <rPr>
        <i/>
        <sz val="10"/>
        <color theme="1"/>
        <rFont val="Arial"/>
        <family val="2"/>
      </rPr>
      <t>kW</t>
    </r>
  </si>
  <si>
    <t>15-50kW</t>
  </si>
  <si>
    <t>500kW-2MW</t>
  </si>
  <si>
    <t>2MW-5MW</t>
  </si>
  <si>
    <t>1.5-15kW</t>
  </si>
  <si>
    <t>1.5-5MW</t>
  </si>
  <si>
    <t>250-500kW</t>
  </si>
  <si>
    <t>500-5MW</t>
  </si>
  <si>
    <t>FEED-IN TARIFFS: Commissioned Installations by Month</t>
  </si>
  <si>
    <t>3. Each month's figures that have changed since the last publication will be updated.</t>
  </si>
  <si>
    <t>n/a</t>
  </si>
  <si>
    <t>NOTE: These figures will differ from the statistics published for the degression mechanism, which are produced according to when a site was accredited rather than commissioned. Nor should they be compared to the monthly Central Feed-in Tariff statistics, which are aggregated based on the date an installation is confirmed on the FIT scheme. There is a time lag between when an installation is accredited, commissioned and confirmed on the FIT scheme, which can vary for each installation.</t>
  </si>
  <si>
    <t xml:space="preserve">2. ROOFIT and Installations transferred over from the Renewables Obligation are sourced from the Central Feed-in Tariff Register (CFR) and the ROOFIT database maintained by Ofgem and extracted on 5th November 2015. </t>
  </si>
  <si>
    <t>8. Where schemes have been extended (with extra capacity), the extension is counted as a separate installation.</t>
  </si>
  <si>
    <t>*Statistics for Feed-in Tariff deployment are compiled using data from the Microgeneration Certificate Scheme on all sub-50 kW installations accredited on the FIT scheme, all &gt;50 kW installations accredited via the ROOFIT, and the Central FIT Tariff Register for installations that have transferred over from the RO.</t>
  </si>
  <si>
    <t>FEED-IN TARIFFS: Commissioned Installations by month</t>
  </si>
  <si>
    <t>1. MCS data are sourced from the Microgeneration Certificate Scheme maintained by Gemserv and extracted on 15th December 2015.</t>
  </si>
  <si>
    <t xml:space="preserve">Overall Feed-in Tariff (FIT) deployment at the end of November 2015 was 4,343 MW (805,678 installations). This represented a 27% increase in total FIT installed capacity compared to the same period in 2014, and a 27% increase in the number of installations. Photovoltaics (PV) were responsible for 99.7% of the increase in installations and 85% of growth in capacity, with wind contributing 10% to capacity growth. The largest growth since November 2014 was seen in PV (up 28% to 3,614 MW) and Wind (up 24% to 475 MW). </t>
  </si>
  <si>
    <t>PV installations increased rapidly at the start of the FIT tariff scheme. The rate of increase slowed after August 2012 following tariff reductions. As at the end of November 2015, PV installations represented 83% of total installed capacity (3,614 MW) and 99% of the total number of installations (796,871).</t>
  </si>
  <si>
    <t>Sub-50kW PV installations represented 81% (2,920 MW) of total PV installed capacity and 99% (792,183) of the total number of PV installations.</t>
  </si>
  <si>
    <t>Wind was the second largest technology representing 11% of total installed capacity (475 MW) and 1% of installations (7,190).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</si>
</sst>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0_-;\-* #,##0_-;_-* &quot;-&quot;_-;_-@_-"/>
    <numFmt numFmtId="43" formatCode="_-* #,##0.00_-;\-* #,##0.00_-;_-* &quot;-&quot;??_-;_-@_-"/>
    <numFmt numFmtId="164" formatCode="[$-F800]dddd\,\ mmmm\ dd\,\ yyyy"/>
    <numFmt numFmtId="165" formatCode="_-* #,##0_-;\-* #,##0_-;_-* &quot;-&quot;??_-;_-@_-"/>
    <numFmt numFmtId="166" formatCode="\-"/>
    <numFmt numFmtId="167" formatCode="_-* #,##0.0_-;\-* #,##0.0_-;_-* &quot;-&quot;??_-;_-@_-"/>
    <numFmt numFmtId="168" formatCode="_-* #,##0.0_-;\-* #,##0.0_-;_-* &quot;-&quot;_-;_-@_-"/>
    <numFmt numFmtId="169" formatCode="[$-809]d\ mmmm\ yyyy;@"/>
    <numFmt numFmtId="170" formatCode="0.0000"/>
    <numFmt numFmtId="171" formatCode="_-* #,##0.000000_-;\-* #,##0.000000_-;_-* &quot;-&quot;_-;_-@_-"/>
    <numFmt numFmtId="172" formatCode="_-* #,##0.00_-;\-* #,##0.00_-;_-* &quot;-&quot;_-;_-@_-"/>
    <numFmt numFmtId="173" formatCode="0.0"/>
    <numFmt numFmtId="174" formatCode="_-* #,##0.00000_-;\-* #,##0.00000_-;_-* &quot;-&quot;??_-;_-@_-"/>
    <numFmt numFmtId="175" formatCode="_-* #,##0.0000_-;\-* #,##0.0000_-;_-* &quot;-&quot;??_-;_-@_-"/>
  </numFmts>
  <fonts count="2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9"/>
      <color indexed="8"/>
      <name val="Arial"/>
      <family val="2"/>
    </font>
    <font>
      <b/>
      <sz val="10"/>
      <color indexed="8"/>
      <name val="Arial"/>
      <family val="2"/>
    </font>
    <font>
      <b/>
      <sz val="10"/>
      <color theme="1"/>
      <name val="Arial"/>
      <family val="2"/>
    </font>
    <font>
      <i/>
      <sz val="10"/>
      <color indexed="8"/>
      <name val="Arial"/>
      <family val="2"/>
    </font>
    <font>
      <sz val="10"/>
      <color indexed="8"/>
      <name val="Arial"/>
      <family val="2"/>
    </font>
    <font>
      <i/>
      <sz val="10"/>
      <color theme="1"/>
      <name val="Arial"/>
      <family val="2"/>
    </font>
    <font>
      <b/>
      <sz val="14"/>
      <color indexed="8"/>
      <name val="Arial"/>
      <family val="2"/>
    </font>
    <font>
      <b/>
      <sz val="14"/>
      <color theme="1"/>
      <name val="Arial"/>
      <family val="2"/>
    </font>
    <font>
      <sz val="10"/>
      <name val="Arial"/>
      <family val="2"/>
    </font>
    <font>
      <b/>
      <sz val="22"/>
      <color theme="1"/>
      <name val="Arial"/>
      <family val="2"/>
    </font>
    <font>
      <b/>
      <sz val="12"/>
      <color theme="1"/>
      <name val="Arial"/>
      <family val="2"/>
    </font>
    <font>
      <b/>
      <u/>
      <sz val="10"/>
      <color indexed="8"/>
      <name val="Arial"/>
      <family val="2"/>
    </font>
    <font>
      <b/>
      <sz val="10"/>
      <color indexed="8"/>
      <name val="Arial Black"/>
      <family val="2"/>
    </font>
    <font>
      <sz val="10"/>
      <name val="Arial"/>
      <family val="2"/>
    </font>
    <font>
      <i/>
      <sz val="10"/>
      <color theme="1"/>
      <name val="Calibri"/>
      <family val="2"/>
    </font>
    <font>
      <b/>
      <sz val="11"/>
      <color theme="1"/>
      <name val="Calibri"/>
      <family val="2"/>
      <scheme val="minor"/>
    </font>
    <font>
      <b/>
      <sz val="22"/>
      <color theme="1"/>
      <name val="Calibri"/>
      <family val="2"/>
      <scheme val="minor"/>
    </font>
    <font>
      <sz val="12"/>
      <name val="Calibri"/>
      <family val="2"/>
      <scheme val="minor"/>
    </font>
    <font>
      <sz val="10"/>
      <name val="Calibri"/>
      <family val="2"/>
      <scheme val="minor"/>
    </font>
    <font>
      <b/>
      <sz val="12"/>
      <name val="Calibri"/>
      <family val="2"/>
      <scheme val="minor"/>
    </font>
    <font>
      <b/>
      <u/>
      <sz val="12"/>
      <name val="Calibri"/>
      <family val="2"/>
      <scheme val="minor"/>
    </font>
    <font>
      <i/>
      <sz val="12"/>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2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medium">
        <color indexed="64"/>
      </bottom>
      <diagonal/>
    </border>
    <border>
      <left/>
      <right/>
      <top/>
      <bottom style="medium">
        <color auto="1"/>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right style="thin">
        <color indexed="64"/>
      </right>
      <top/>
      <bottom style="medium">
        <color auto="1"/>
      </bottom>
      <diagonal/>
    </border>
    <border>
      <left/>
      <right style="thin">
        <color indexed="64"/>
      </right>
      <top/>
      <bottom/>
      <diagonal/>
    </border>
    <border>
      <left/>
      <right style="thin">
        <color indexed="64"/>
      </right>
      <top/>
      <bottom style="thin">
        <color indexed="64"/>
      </bottom>
      <diagonal/>
    </border>
    <border>
      <left/>
      <right style="thin">
        <color indexed="64"/>
      </right>
      <top/>
      <bottom style="double">
        <color indexed="64"/>
      </bottom>
      <diagonal/>
    </border>
    <border>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thin">
        <color indexed="64"/>
      </left>
      <right/>
      <top style="double">
        <color indexed="64"/>
      </top>
      <bottom style="medium">
        <color indexed="64"/>
      </bottom>
      <diagonal/>
    </border>
    <border>
      <left style="thin">
        <color indexed="64"/>
      </left>
      <right/>
      <top/>
      <bottom style="thin">
        <color indexed="64"/>
      </bottom>
      <diagonal/>
    </border>
    <border>
      <left style="thin">
        <color indexed="64"/>
      </left>
      <right/>
      <top/>
      <bottom style="double">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auto="1"/>
      </bottom>
      <diagonal/>
    </border>
    <border>
      <left style="thin">
        <color indexed="64"/>
      </left>
      <right/>
      <top/>
      <bottom style="medium">
        <color auto="1"/>
      </bottom>
      <diagonal/>
    </border>
  </borders>
  <cellStyleXfs count="10">
    <xf numFmtId="0" fontId="0" fillId="0" borderId="0"/>
    <xf numFmtId="43" fontId="3" fillId="0" borderId="0" applyFont="0" applyFill="0" applyBorder="0" applyAlignment="0" applyProtection="0"/>
    <xf numFmtId="0" fontId="2" fillId="0" borderId="0"/>
    <xf numFmtId="0" fontId="3" fillId="0" borderId="0"/>
    <xf numFmtId="0" fontId="12" fillId="0" borderId="0"/>
    <xf numFmtId="0" fontId="17" fillId="0" borderId="0"/>
    <xf numFmtId="43"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cellStyleXfs>
  <cellXfs count="328">
    <xf numFmtId="0" fontId="0" fillId="0" borderId="0" xfId="0"/>
    <xf numFmtId="0" fontId="0" fillId="2" borderId="0" xfId="0" applyFill="1"/>
    <xf numFmtId="164" fontId="5" fillId="2" borderId="0" xfId="0" applyNumberFormat="1" applyFont="1" applyFill="1" applyBorder="1" applyAlignment="1">
      <alignment vertical="top"/>
    </xf>
    <xf numFmtId="164" fontId="5" fillId="2" borderId="0" xfId="0" applyNumberFormat="1" applyFont="1" applyFill="1" applyBorder="1" applyAlignment="1">
      <alignment horizontal="right"/>
    </xf>
    <xf numFmtId="0" fontId="0" fillId="2" borderId="0" xfId="0" applyNumberFormat="1" applyFill="1" applyBorder="1"/>
    <xf numFmtId="164" fontId="5" fillId="2" borderId="0" xfId="0" applyNumberFormat="1" applyFont="1" applyFill="1" applyBorder="1" applyAlignment="1">
      <alignment horizontal="left" vertical="center"/>
    </xf>
    <xf numFmtId="164" fontId="10" fillId="2" borderId="0" xfId="0" applyNumberFormat="1" applyFont="1" applyFill="1" applyBorder="1" applyAlignment="1">
      <alignment horizontal="left" vertical="center"/>
    </xf>
    <xf numFmtId="164" fontId="11" fillId="2" borderId="0" xfId="0" applyNumberFormat="1" applyFont="1" applyFill="1" applyBorder="1"/>
    <xf numFmtId="166" fontId="5" fillId="2" borderId="1" xfId="0" applyNumberFormat="1" applyFont="1" applyFill="1" applyBorder="1" applyAlignment="1">
      <alignment horizontal="left" vertical="center"/>
    </xf>
    <xf numFmtId="164" fontId="0" fillId="2" borderId="0" xfId="0" applyNumberFormat="1" applyFill="1"/>
    <xf numFmtId="164" fontId="12" fillId="2" borderId="0" xfId="0" applyNumberFormat="1" applyFont="1" applyFill="1"/>
    <xf numFmtId="164" fontId="0" fillId="2" borderId="0" xfId="0" applyNumberFormat="1" applyFill="1" applyAlignment="1"/>
    <xf numFmtId="164" fontId="12" fillId="2" borderId="0" xfId="0" applyNumberFormat="1" applyFont="1" applyFill="1" applyBorder="1"/>
    <xf numFmtId="49" fontId="0" fillId="2" borderId="7" xfId="0" applyNumberFormat="1" applyFill="1" applyBorder="1" applyAlignment="1">
      <alignment horizontal="center" vertical="center"/>
    </xf>
    <xf numFmtId="0" fontId="0" fillId="2" borderId="7" xfId="0" applyFill="1" applyBorder="1" applyAlignment="1">
      <alignment horizontal="center"/>
    </xf>
    <xf numFmtId="0" fontId="13" fillId="2" borderId="0" xfId="3" applyFont="1" applyFill="1"/>
    <xf numFmtId="0" fontId="14" fillId="2" borderId="0" xfId="3" applyFont="1" applyFill="1"/>
    <xf numFmtId="0" fontId="4" fillId="2" borderId="3" xfId="0" applyFont="1" applyFill="1" applyBorder="1"/>
    <xf numFmtId="164" fontId="0" fillId="2" borderId="8" xfId="0" applyNumberFormat="1" applyFill="1" applyBorder="1"/>
    <xf numFmtId="164" fontId="15" fillId="2" borderId="0" xfId="0" applyNumberFormat="1" applyFont="1" applyFill="1"/>
    <xf numFmtId="164" fontId="5" fillId="2" borderId="0" xfId="0" applyNumberFormat="1" applyFont="1" applyFill="1" applyBorder="1" applyAlignment="1">
      <alignment horizontal="center" vertical="center"/>
    </xf>
    <xf numFmtId="0" fontId="4" fillId="2" borderId="3" xfId="0" applyFont="1" applyFill="1" applyBorder="1" applyAlignment="1">
      <alignment horizontal="center"/>
    </xf>
    <xf numFmtId="0" fontId="0" fillId="2" borderId="0" xfId="0" applyFill="1" applyAlignment="1">
      <alignment horizontal="right"/>
    </xf>
    <xf numFmtId="0" fontId="0" fillId="2" borderId="1" xfId="0" applyFill="1" applyBorder="1" applyAlignment="1">
      <alignment horizontal="right"/>
    </xf>
    <xf numFmtId="164" fontId="0" fillId="2" borderId="0" xfId="0" applyNumberFormat="1" applyFill="1" applyBorder="1" applyAlignment="1">
      <alignment horizontal="right"/>
    </xf>
    <xf numFmtId="49" fontId="0" fillId="2" borderId="0" xfId="0" applyNumberFormat="1" applyFill="1" applyBorder="1" applyAlignment="1">
      <alignment horizontal="right" vertical="center"/>
    </xf>
    <xf numFmtId="0" fontId="0" fillId="2" borderId="0" xfId="0" applyFill="1" applyBorder="1" applyAlignment="1">
      <alignment horizontal="right"/>
    </xf>
    <xf numFmtId="164" fontId="5" fillId="2" borderId="0" xfId="0" applyNumberFormat="1" applyFont="1" applyFill="1" applyBorder="1" applyAlignment="1">
      <alignment horizontal="right" vertical="center" wrapText="1"/>
    </xf>
    <xf numFmtId="165" fontId="0" fillId="2" borderId="0" xfId="1" applyNumberFormat="1" applyFont="1" applyFill="1" applyBorder="1" applyAlignment="1">
      <alignment horizontal="right"/>
    </xf>
    <xf numFmtId="164" fontId="0" fillId="2" borderId="0" xfId="0" applyNumberFormat="1" applyFill="1" applyAlignment="1">
      <alignment horizontal="right"/>
    </xf>
    <xf numFmtId="0" fontId="3" fillId="2" borderId="0" xfId="2" applyFont="1" applyFill="1" applyAlignment="1">
      <alignment horizontal="right"/>
    </xf>
    <xf numFmtId="0" fontId="12" fillId="2" borderId="0" xfId="2" applyFont="1" applyFill="1" applyAlignment="1">
      <alignment horizontal="right"/>
    </xf>
    <xf numFmtId="1" fontId="0" fillId="2" borderId="0" xfId="2" applyNumberFormat="1" applyFont="1" applyFill="1" applyAlignment="1">
      <alignment horizontal="right"/>
    </xf>
    <xf numFmtId="164" fontId="12" fillId="2" borderId="0" xfId="0" applyNumberFormat="1" applyFont="1" applyFill="1" applyAlignment="1">
      <alignment horizontal="right"/>
    </xf>
    <xf numFmtId="0" fontId="0" fillId="2" borderId="0" xfId="0" applyNumberFormat="1" applyFill="1"/>
    <xf numFmtId="165" fontId="5" fillId="2" borderId="0" xfId="1" applyNumberFormat="1" applyFont="1" applyFill="1" applyBorder="1" applyAlignment="1">
      <alignment horizontal="right" vertical="center"/>
    </xf>
    <xf numFmtId="165" fontId="0" fillId="2" borderId="0" xfId="1" applyNumberFormat="1" applyFont="1" applyFill="1" applyAlignment="1">
      <alignment horizontal="right"/>
    </xf>
    <xf numFmtId="165" fontId="5" fillId="2" borderId="5" xfId="1" applyNumberFormat="1" applyFont="1" applyFill="1" applyBorder="1" applyAlignment="1">
      <alignment horizontal="right" vertical="center"/>
    </xf>
    <xf numFmtId="165" fontId="5" fillId="2" borderId="0" xfId="1" applyNumberFormat="1" applyFont="1" applyFill="1" applyBorder="1" applyAlignment="1">
      <alignment horizontal="right"/>
    </xf>
    <xf numFmtId="164" fontId="5" fillId="2" borderId="2" xfId="0" applyNumberFormat="1" applyFont="1" applyFill="1" applyBorder="1" applyAlignment="1">
      <alignment horizontal="center" vertical="center" wrapText="1"/>
    </xf>
    <xf numFmtId="164" fontId="2" fillId="2" borderId="0" xfId="2" applyNumberFormat="1" applyFill="1"/>
    <xf numFmtId="165" fontId="2" fillId="2" borderId="0" xfId="1" applyNumberFormat="1" applyFont="1" applyFill="1" applyBorder="1" applyAlignment="1">
      <alignment horizontal="right"/>
    </xf>
    <xf numFmtId="164" fontId="10" fillId="2" borderId="0" xfId="2" applyNumberFormat="1" applyFont="1" applyFill="1" applyBorder="1" applyAlignment="1">
      <alignment horizontal="left" vertical="center"/>
    </xf>
    <xf numFmtId="0" fontId="2" fillId="2" borderId="0" xfId="2" applyNumberFormat="1" applyFill="1"/>
    <xf numFmtId="0" fontId="8" fillId="2" borderId="0" xfId="2" applyNumberFormat="1" applyFont="1" applyFill="1" applyBorder="1" applyAlignment="1">
      <alignment horizontal="right"/>
    </xf>
    <xf numFmtId="164" fontId="5" fillId="2" borderId="6" xfId="2" applyNumberFormat="1" applyFont="1" applyFill="1" applyBorder="1" applyAlignment="1">
      <alignment horizontal="center" vertical="center"/>
    </xf>
    <xf numFmtId="165" fontId="6" fillId="2" borderId="0" xfId="1" applyNumberFormat="1" applyFont="1" applyFill="1" applyAlignment="1">
      <alignment horizontal="right"/>
    </xf>
    <xf numFmtId="0" fontId="6" fillId="2" borderId="0" xfId="0" applyFont="1" applyFill="1" applyAlignment="1">
      <alignment horizontal="right"/>
    </xf>
    <xf numFmtId="164" fontId="5" fillId="2" borderId="0"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0" fillId="2" borderId="12" xfId="0" applyNumberFormat="1" applyFill="1" applyBorder="1" applyAlignment="1">
      <alignment horizontal="right"/>
    </xf>
    <xf numFmtId="165" fontId="0" fillId="2" borderId="12" xfId="1" applyNumberFormat="1" applyFont="1" applyFill="1" applyBorder="1" applyAlignment="1">
      <alignment horizontal="right"/>
    </xf>
    <xf numFmtId="165" fontId="5" fillId="2" borderId="12" xfId="1" applyNumberFormat="1" applyFont="1" applyFill="1" applyBorder="1" applyAlignment="1">
      <alignment horizontal="right" vertical="center"/>
    </xf>
    <xf numFmtId="165" fontId="5" fillId="2" borderId="14" xfId="1" applyNumberFormat="1" applyFont="1" applyFill="1" applyBorder="1" applyAlignment="1">
      <alignment horizontal="right" vertical="center"/>
    </xf>
    <xf numFmtId="49" fontId="0" fillId="2" borderId="15" xfId="0" applyNumberFormat="1" applyFill="1" applyBorder="1" applyAlignment="1">
      <alignment horizontal="center" vertical="center"/>
    </xf>
    <xf numFmtId="49" fontId="0" fillId="2" borderId="12" xfId="0" applyNumberFormat="1" applyFill="1" applyBorder="1" applyAlignment="1">
      <alignment horizontal="right" vertical="center"/>
    </xf>
    <xf numFmtId="0" fontId="0" fillId="2" borderId="12" xfId="0" applyFill="1" applyBorder="1" applyAlignment="1">
      <alignment horizontal="right"/>
    </xf>
    <xf numFmtId="49" fontId="0" fillId="2" borderId="17" xfId="0" applyNumberFormat="1" applyFill="1" applyBorder="1" applyAlignment="1">
      <alignment horizontal="center" vertical="center"/>
    </xf>
    <xf numFmtId="164" fontId="0" fillId="2" borderId="4" xfId="0" applyNumberFormat="1" applyFill="1" applyBorder="1" applyAlignment="1">
      <alignment horizontal="right"/>
    </xf>
    <xf numFmtId="165" fontId="0" fillId="2" borderId="4" xfId="1" applyNumberFormat="1" applyFont="1" applyFill="1" applyBorder="1" applyAlignment="1">
      <alignment horizontal="right"/>
    </xf>
    <xf numFmtId="165" fontId="5" fillId="2" borderId="4" xfId="1" applyNumberFormat="1" applyFont="1" applyFill="1" applyBorder="1" applyAlignment="1">
      <alignment horizontal="right" vertical="center"/>
    </xf>
    <xf numFmtId="165" fontId="5" fillId="2" borderId="19" xfId="1" applyNumberFormat="1" applyFont="1" applyFill="1" applyBorder="1" applyAlignment="1">
      <alignment horizontal="right" vertical="center"/>
    </xf>
    <xf numFmtId="49" fontId="0" fillId="2" borderId="4" xfId="0" applyNumberFormat="1" applyFill="1" applyBorder="1" applyAlignment="1">
      <alignment horizontal="right" vertical="center"/>
    </xf>
    <xf numFmtId="0" fontId="0" fillId="2" borderId="4" xfId="0" applyFill="1" applyBorder="1" applyAlignment="1">
      <alignment horizontal="right"/>
    </xf>
    <xf numFmtId="165" fontId="2" fillId="2" borderId="12" xfId="1" applyNumberFormat="1" applyFont="1" applyFill="1" applyBorder="1" applyAlignment="1">
      <alignment horizontal="right"/>
    </xf>
    <xf numFmtId="164" fontId="12" fillId="2" borderId="0" xfId="0" applyNumberFormat="1" applyFont="1" applyFill="1" applyBorder="1" applyAlignment="1">
      <alignment horizontal="left" wrapText="1"/>
    </xf>
    <xf numFmtId="164" fontId="12" fillId="2" borderId="0" xfId="0" applyNumberFormat="1" applyFont="1" applyFill="1" applyBorder="1" applyAlignment="1">
      <alignment horizontal="left"/>
    </xf>
    <xf numFmtId="167" fontId="6" fillId="2" borderId="12" xfId="1" applyNumberFormat="1" applyFont="1" applyFill="1" applyBorder="1" applyAlignment="1">
      <alignment horizontal="right"/>
    </xf>
    <xf numFmtId="167" fontId="6" fillId="2" borderId="0" xfId="1" applyNumberFormat="1" applyFont="1" applyFill="1" applyBorder="1" applyAlignment="1">
      <alignment horizontal="right"/>
    </xf>
    <xf numFmtId="167" fontId="6" fillId="2" borderId="4" xfId="1" applyNumberFormat="1" applyFont="1" applyFill="1" applyBorder="1" applyAlignment="1">
      <alignment horizontal="right"/>
    </xf>
    <xf numFmtId="167" fontId="0" fillId="2" borderId="12" xfId="1" applyNumberFormat="1" applyFont="1" applyFill="1" applyBorder="1" applyAlignment="1">
      <alignment horizontal="right"/>
    </xf>
    <xf numFmtId="167" fontId="0" fillId="2" borderId="0" xfId="1" applyNumberFormat="1" applyFont="1" applyFill="1" applyBorder="1" applyAlignment="1">
      <alignment horizontal="right"/>
    </xf>
    <xf numFmtId="167" fontId="0" fillId="2" borderId="4" xfId="1" applyNumberFormat="1" applyFont="1" applyFill="1" applyBorder="1" applyAlignment="1">
      <alignment horizontal="right"/>
    </xf>
    <xf numFmtId="167" fontId="5" fillId="2" borderId="12" xfId="1" applyNumberFormat="1" applyFont="1" applyFill="1" applyBorder="1" applyAlignment="1">
      <alignment horizontal="right"/>
    </xf>
    <xf numFmtId="167" fontId="5" fillId="2" borderId="0" xfId="1" applyNumberFormat="1" applyFont="1" applyFill="1" applyBorder="1" applyAlignment="1">
      <alignment horizontal="right"/>
    </xf>
    <xf numFmtId="167" fontId="5" fillId="2" borderId="4" xfId="1" applyNumberFormat="1" applyFont="1" applyFill="1" applyBorder="1" applyAlignment="1">
      <alignment horizontal="right"/>
    </xf>
    <xf numFmtId="167" fontId="5" fillId="2" borderId="1" xfId="1" applyNumberFormat="1" applyFont="1" applyFill="1" applyBorder="1" applyAlignment="1">
      <alignment horizontal="right" vertical="center"/>
    </xf>
    <xf numFmtId="167" fontId="5" fillId="2" borderId="18" xfId="1" applyNumberFormat="1" applyFont="1" applyFill="1" applyBorder="1" applyAlignment="1">
      <alignment horizontal="right" vertical="center"/>
    </xf>
    <xf numFmtId="167" fontId="5" fillId="2" borderId="13" xfId="1" applyNumberFormat="1" applyFont="1" applyFill="1" applyBorder="1" applyAlignment="1">
      <alignment horizontal="right" vertical="center"/>
    </xf>
    <xf numFmtId="168" fontId="5" fillId="2" borderId="9" xfId="1" applyNumberFormat="1" applyFont="1" applyFill="1" applyBorder="1" applyAlignment="1">
      <alignment horizontal="right" vertical="center"/>
    </xf>
    <xf numFmtId="168" fontId="5" fillId="2" borderId="6" xfId="1" applyNumberFormat="1" applyFont="1" applyFill="1" applyBorder="1" applyAlignment="1">
      <alignment horizontal="right" vertical="center"/>
    </xf>
    <xf numFmtId="168" fontId="5" fillId="2" borderId="16" xfId="1" applyNumberFormat="1" applyFont="1" applyFill="1" applyBorder="1" applyAlignment="1">
      <alignment horizontal="right" vertical="center"/>
    </xf>
    <xf numFmtId="168" fontId="5" fillId="2" borderId="0" xfId="1" applyNumberFormat="1" applyFont="1" applyFill="1" applyBorder="1" applyAlignment="1">
      <alignment horizontal="right" vertical="center"/>
    </xf>
    <xf numFmtId="0" fontId="0" fillId="2" borderId="0" xfId="0" applyFill="1" applyBorder="1"/>
    <xf numFmtId="166" fontId="5" fillId="2" borderId="5" xfId="0" applyNumberFormat="1" applyFont="1" applyFill="1" applyBorder="1" applyAlignment="1">
      <alignment horizontal="left" vertical="center"/>
    </xf>
    <xf numFmtId="0" fontId="6" fillId="2" borderId="0" xfId="0" applyFont="1" applyFill="1" applyBorder="1" applyAlignment="1">
      <alignment horizontal="center"/>
    </xf>
    <xf numFmtId="49" fontId="0" fillId="2" borderId="0" xfId="0" applyNumberFormat="1" applyFill="1" applyBorder="1" applyAlignment="1">
      <alignment horizontal="center" vertical="center"/>
    </xf>
    <xf numFmtId="0" fontId="6" fillId="2" borderId="0" xfId="0" applyFont="1" applyFill="1"/>
    <xf numFmtId="9" fontId="8" fillId="3" borderId="0" xfId="9" applyFont="1" applyFill="1" applyBorder="1" applyAlignment="1">
      <alignment horizontal="center" vertical="center"/>
    </xf>
    <xf numFmtId="165" fontId="0" fillId="2" borderId="0" xfId="0" applyNumberFormat="1" applyFont="1" applyFill="1" applyAlignment="1">
      <alignment horizontal="center"/>
    </xf>
    <xf numFmtId="9" fontId="5" fillId="3" borderId="0" xfId="9" applyFont="1" applyFill="1" applyBorder="1" applyAlignment="1">
      <alignment horizontal="center" vertical="center"/>
    </xf>
    <xf numFmtId="165" fontId="6" fillId="2" borderId="0" xfId="0" applyNumberFormat="1" applyFont="1" applyFill="1" applyAlignment="1">
      <alignment horizontal="center"/>
    </xf>
    <xf numFmtId="164" fontId="5" fillId="2" borderId="0" xfId="0" applyNumberFormat="1" applyFont="1" applyFill="1" applyBorder="1" applyAlignment="1">
      <alignment horizontal="center" vertical="center" wrapText="1"/>
    </xf>
    <xf numFmtId="43" fontId="0" fillId="2" borderId="0" xfId="0" applyNumberFormat="1" applyFill="1"/>
    <xf numFmtId="9" fontId="0" fillId="2" borderId="0" xfId="9" applyFont="1" applyFill="1"/>
    <xf numFmtId="170" fontId="2" fillId="2" borderId="0" xfId="2" applyNumberFormat="1" applyFill="1"/>
    <xf numFmtId="171" fontId="2" fillId="2" borderId="0" xfId="2" applyNumberFormat="1" applyFill="1"/>
    <xf numFmtId="164" fontId="5" fillId="2" borderId="0" xfId="0" applyNumberFormat="1" applyFont="1" applyFill="1" applyBorder="1" applyAlignment="1">
      <alignment horizontal="center" vertical="center"/>
    </xf>
    <xf numFmtId="164" fontId="5" fillId="2" borderId="0" xfId="2" applyNumberFormat="1" applyFont="1" applyFill="1" applyBorder="1" applyAlignment="1">
      <alignment horizontal="center" vertical="center"/>
    </xf>
    <xf numFmtId="164" fontId="5" fillId="2" borderId="1" xfId="2" applyNumberFormat="1" applyFont="1" applyFill="1" applyBorder="1" applyAlignment="1">
      <alignment horizontal="center" vertical="center"/>
    </xf>
    <xf numFmtId="0" fontId="4" fillId="2" borderId="10" xfId="0" applyFont="1" applyFill="1" applyBorder="1"/>
    <xf numFmtId="164" fontId="0" fillId="2" borderId="11" xfId="0" applyNumberFormat="1" applyFill="1" applyBorder="1"/>
    <xf numFmtId="164" fontId="0" fillId="2" borderId="12" xfId="0" applyNumberFormat="1" applyFill="1" applyBorder="1"/>
    <xf numFmtId="164" fontId="6" fillId="2" borderId="12" xfId="0" applyNumberFormat="1" applyFont="1" applyFill="1" applyBorder="1"/>
    <xf numFmtId="164" fontId="16" fillId="2" borderId="9" xfId="0" applyNumberFormat="1" applyFont="1" applyFill="1" applyBorder="1" applyAlignment="1">
      <alignment vertical="center"/>
    </xf>
    <xf numFmtId="0" fontId="9" fillId="2" borderId="12" xfId="0" applyFont="1" applyFill="1" applyBorder="1" applyAlignment="1">
      <alignment horizontal="left" indent="3"/>
    </xf>
    <xf numFmtId="0" fontId="9" fillId="2" borderId="13" xfId="0" applyFont="1" applyFill="1" applyBorder="1" applyAlignment="1">
      <alignment horizontal="left" indent="3"/>
    </xf>
    <xf numFmtId="164" fontId="6" fillId="2" borderId="10" xfId="0" applyNumberFormat="1" applyFont="1" applyFill="1" applyBorder="1"/>
    <xf numFmtId="164" fontId="5" fillId="2" borderId="21" xfId="2" applyNumberFormat="1" applyFont="1" applyFill="1" applyBorder="1" applyAlignment="1">
      <alignment horizontal="left" vertical="center"/>
    </xf>
    <xf numFmtId="164" fontId="5" fillId="2" borderId="12" xfId="0" applyNumberFormat="1" applyFont="1" applyFill="1" applyBorder="1" applyAlignment="1">
      <alignment horizontal="left" vertical="center"/>
    </xf>
    <xf numFmtId="164" fontId="5" fillId="2" borderId="12" xfId="0" applyNumberFormat="1" applyFont="1" applyFill="1" applyBorder="1" applyAlignment="1">
      <alignment horizontal="left"/>
    </xf>
    <xf numFmtId="164" fontId="9" fillId="2" borderId="12" xfId="2" applyNumberFormat="1" applyFont="1" applyFill="1" applyBorder="1" applyAlignment="1">
      <alignment horizontal="left" indent="3"/>
    </xf>
    <xf numFmtId="164" fontId="5" fillId="2" borderId="10" xfId="0" applyNumberFormat="1" applyFont="1" applyFill="1" applyBorder="1" applyAlignment="1">
      <alignment horizontal="left"/>
    </xf>
    <xf numFmtId="164" fontId="9" fillId="2" borderId="13" xfId="2" applyNumberFormat="1" applyFont="1" applyFill="1" applyBorder="1" applyAlignment="1">
      <alignment horizontal="left" indent="3"/>
    </xf>
    <xf numFmtId="164" fontId="5" fillId="2" borderId="12" xfId="2" applyNumberFormat="1" applyFont="1" applyFill="1" applyBorder="1" applyAlignment="1">
      <alignment horizontal="left" vertical="center"/>
    </xf>
    <xf numFmtId="164" fontId="16" fillId="2" borderId="12" xfId="0" applyNumberFormat="1" applyFont="1" applyFill="1" applyBorder="1" applyAlignment="1">
      <alignment horizontal="center" vertical="center"/>
    </xf>
    <xf numFmtId="164" fontId="5" fillId="2" borderId="12" xfId="2" applyNumberFormat="1" applyFont="1" applyFill="1" applyBorder="1" applyAlignment="1">
      <alignment horizontal="left"/>
    </xf>
    <xf numFmtId="164" fontId="7" fillId="2" borderId="12" xfId="2" applyNumberFormat="1" applyFont="1" applyFill="1" applyBorder="1" applyAlignment="1">
      <alignment horizontal="left" vertical="center" indent="3"/>
    </xf>
    <xf numFmtId="164" fontId="7" fillId="2" borderId="12" xfId="2" applyNumberFormat="1" applyFont="1" applyFill="1" applyBorder="1" applyAlignment="1">
      <alignment horizontal="left" indent="3"/>
    </xf>
    <xf numFmtId="164" fontId="5" fillId="2" borderId="9" xfId="0" applyNumberFormat="1" applyFont="1" applyFill="1" applyBorder="1" applyAlignment="1">
      <alignment horizontal="left" vertical="center"/>
    </xf>
    <xf numFmtId="164" fontId="5" fillId="2" borderId="12" xfId="0" applyNumberFormat="1" applyFont="1" applyFill="1" applyBorder="1" applyAlignment="1">
      <alignment horizontal="center" vertical="center"/>
    </xf>
    <xf numFmtId="0" fontId="0" fillId="2" borderId="12" xfId="0" applyNumberFormat="1" applyFill="1" applyBorder="1"/>
    <xf numFmtId="164" fontId="7" fillId="2" borderId="13" xfId="2" applyNumberFormat="1" applyFont="1" applyFill="1" applyBorder="1" applyAlignment="1">
      <alignment horizontal="left" indent="3"/>
    </xf>
    <xf numFmtId="49" fontId="0" fillId="2" borderId="8" xfId="0" applyNumberFormat="1" applyFill="1" applyBorder="1" applyAlignment="1">
      <alignment horizontal="center" vertical="center"/>
    </xf>
    <xf numFmtId="41" fontId="0" fillId="2" borderId="0" xfId="0" applyNumberFormat="1" applyFill="1"/>
    <xf numFmtId="165" fontId="5" fillId="2" borderId="6" xfId="1" applyNumberFormat="1" applyFont="1" applyFill="1" applyBorder="1" applyAlignment="1">
      <alignment horizontal="right" vertical="center"/>
    </xf>
    <xf numFmtId="167" fontId="5" fillId="2" borderId="0" xfId="1" applyNumberFormat="1" applyFont="1" applyFill="1" applyBorder="1" applyAlignment="1">
      <alignment horizontal="right" vertical="center"/>
    </xf>
    <xf numFmtId="167" fontId="8" fillId="2" borderId="0" xfId="1" applyNumberFormat="1" applyFont="1" applyFill="1" applyBorder="1" applyAlignment="1">
      <alignment horizontal="right" vertical="center"/>
    </xf>
    <xf numFmtId="165" fontId="8" fillId="2" borderId="0" xfId="1" applyNumberFormat="1" applyFont="1" applyFill="1" applyBorder="1" applyAlignment="1">
      <alignment horizontal="right" vertical="center"/>
    </xf>
    <xf numFmtId="0" fontId="6" fillId="2" borderId="0" xfId="0" applyFont="1" applyFill="1" applyBorder="1" applyAlignment="1">
      <alignment horizontal="right"/>
    </xf>
    <xf numFmtId="167" fontId="8" fillId="2" borderId="1" xfId="1" applyNumberFormat="1" applyFont="1" applyFill="1" applyBorder="1" applyAlignment="1">
      <alignment horizontal="right" vertical="center"/>
    </xf>
    <xf numFmtId="167" fontId="5" fillId="2" borderId="6" xfId="1" applyNumberFormat="1" applyFont="1" applyFill="1" applyBorder="1" applyAlignment="1">
      <alignment horizontal="right" vertical="center"/>
    </xf>
    <xf numFmtId="167" fontId="5" fillId="2" borderId="4" xfId="1" applyNumberFormat="1" applyFont="1" applyFill="1" applyBorder="1" applyAlignment="1">
      <alignment horizontal="right" vertical="center"/>
    </xf>
    <xf numFmtId="165" fontId="5" fillId="2" borderId="3" xfId="1" applyNumberFormat="1" applyFont="1" applyFill="1" applyBorder="1" applyAlignment="1">
      <alignment horizontal="right" vertical="center"/>
    </xf>
    <xf numFmtId="165" fontId="8" fillId="2" borderId="1" xfId="1" applyNumberFormat="1" applyFont="1" applyFill="1" applyBorder="1" applyAlignment="1">
      <alignment horizontal="right" vertical="center"/>
    </xf>
    <xf numFmtId="164" fontId="2" fillId="2" borderId="0" xfId="1" applyNumberFormat="1" applyFont="1" applyFill="1" applyBorder="1" applyAlignment="1">
      <alignment horizontal="right"/>
    </xf>
    <xf numFmtId="165" fontId="5" fillId="2" borderId="1" xfId="1" applyNumberFormat="1" applyFont="1" applyFill="1" applyBorder="1" applyAlignment="1">
      <alignment horizontal="right" vertical="center"/>
    </xf>
    <xf numFmtId="0" fontId="5" fillId="2" borderId="0" xfId="1" applyNumberFormat="1" applyFont="1" applyFill="1" applyBorder="1" applyAlignment="1">
      <alignment horizontal="right"/>
    </xf>
    <xf numFmtId="0" fontId="5" fillId="2" borderId="0" xfId="0" applyFont="1" applyFill="1" applyBorder="1" applyAlignment="1">
      <alignment horizontal="right"/>
    </xf>
    <xf numFmtId="0" fontId="6" fillId="2" borderId="0" xfId="1" applyNumberFormat="1" applyFont="1" applyFill="1" applyBorder="1" applyAlignment="1">
      <alignment horizontal="right"/>
    </xf>
    <xf numFmtId="167" fontId="8" fillId="2" borderId="4" xfId="1" applyNumberFormat="1" applyFont="1" applyFill="1" applyBorder="1" applyAlignment="1">
      <alignment horizontal="right" vertical="center"/>
    </xf>
    <xf numFmtId="167" fontId="8" fillId="2" borderId="18" xfId="1" applyNumberFormat="1" applyFont="1" applyFill="1" applyBorder="1" applyAlignment="1">
      <alignment horizontal="right" vertical="center"/>
    </xf>
    <xf numFmtId="167" fontId="5" fillId="2" borderId="16" xfId="1" applyNumberFormat="1" applyFont="1" applyFill="1" applyBorder="1" applyAlignment="1">
      <alignment horizontal="right" vertical="center"/>
    </xf>
    <xf numFmtId="165" fontId="8" fillId="2" borderId="4" xfId="1" applyNumberFormat="1" applyFont="1" applyFill="1" applyBorder="1" applyAlignment="1">
      <alignment horizontal="right" vertical="center"/>
    </xf>
    <xf numFmtId="165" fontId="5" fillId="2" borderId="20" xfId="1" applyNumberFormat="1" applyFont="1" applyFill="1" applyBorder="1" applyAlignment="1">
      <alignment horizontal="right" vertical="center"/>
    </xf>
    <xf numFmtId="165" fontId="8" fillId="2" borderId="18" xfId="1" applyNumberFormat="1" applyFont="1" applyFill="1" applyBorder="1" applyAlignment="1">
      <alignment horizontal="right" vertical="center"/>
    </xf>
    <xf numFmtId="165" fontId="5" fillId="2" borderId="16" xfId="1" applyNumberFormat="1" applyFont="1" applyFill="1" applyBorder="1" applyAlignment="1">
      <alignment horizontal="right" vertical="center"/>
    </xf>
    <xf numFmtId="165" fontId="5" fillId="2" borderId="13" xfId="1" applyNumberFormat="1" applyFont="1" applyFill="1" applyBorder="1" applyAlignment="1">
      <alignment horizontal="right" vertical="center"/>
    </xf>
    <xf numFmtId="0" fontId="2" fillId="2" borderId="0" xfId="1" applyNumberFormat="1" applyFont="1" applyFill="1" applyBorder="1" applyAlignment="1">
      <alignment horizontal="right"/>
    </xf>
    <xf numFmtId="167" fontId="8" fillId="2" borderId="13" xfId="1" applyNumberFormat="1" applyFont="1" applyFill="1" applyBorder="1" applyAlignment="1">
      <alignment horizontal="right" vertical="center"/>
    </xf>
    <xf numFmtId="167" fontId="5" fillId="2" borderId="12" xfId="1" applyNumberFormat="1" applyFont="1" applyFill="1" applyBorder="1" applyAlignment="1">
      <alignment horizontal="right" vertical="center"/>
    </xf>
    <xf numFmtId="167" fontId="8" fillId="2" borderId="12" xfId="1" applyNumberFormat="1" applyFont="1" applyFill="1" applyBorder="1" applyAlignment="1">
      <alignment horizontal="right" vertical="center"/>
    </xf>
    <xf numFmtId="167" fontId="5" fillId="2" borderId="9" xfId="1" applyNumberFormat="1" applyFont="1" applyFill="1" applyBorder="1" applyAlignment="1">
      <alignment horizontal="right" vertical="center"/>
    </xf>
    <xf numFmtId="165" fontId="8" fillId="2" borderId="13" xfId="1" applyNumberFormat="1" applyFont="1" applyFill="1" applyBorder="1" applyAlignment="1">
      <alignment horizontal="right" vertical="center"/>
    </xf>
    <xf numFmtId="165" fontId="8" fillId="2" borderId="12" xfId="1" applyNumberFormat="1" applyFont="1" applyFill="1" applyBorder="1" applyAlignment="1">
      <alignment horizontal="right" vertical="center"/>
    </xf>
    <xf numFmtId="165" fontId="5" fillId="2" borderId="9" xfId="1" applyNumberFormat="1" applyFont="1" applyFill="1" applyBorder="1" applyAlignment="1">
      <alignment horizontal="right" vertical="center"/>
    </xf>
    <xf numFmtId="165" fontId="5" fillId="2" borderId="10" xfId="1" applyNumberFormat="1" applyFont="1" applyFill="1" applyBorder="1" applyAlignment="1">
      <alignment horizontal="right" vertical="center"/>
    </xf>
    <xf numFmtId="164" fontId="2" fillId="2" borderId="0" xfId="2" applyNumberFormat="1" applyFill="1" applyBorder="1"/>
    <xf numFmtId="167" fontId="3" fillId="2" borderId="12" xfId="1" applyNumberFormat="1" applyFont="1" applyFill="1" applyBorder="1" applyAlignment="1">
      <alignment horizontal="right"/>
    </xf>
    <xf numFmtId="167" fontId="3" fillId="2" borderId="13" xfId="1" applyNumberFormat="1" applyFont="1" applyFill="1" applyBorder="1" applyAlignment="1">
      <alignment horizontal="right"/>
    </xf>
    <xf numFmtId="167" fontId="6" fillId="2" borderId="9" xfId="1" applyNumberFormat="1" applyFont="1" applyFill="1" applyBorder="1" applyAlignment="1">
      <alignment horizontal="right"/>
    </xf>
    <xf numFmtId="165" fontId="1" fillId="2" borderId="0" xfId="1" applyNumberFormat="1" applyFont="1" applyFill="1" applyBorder="1" applyAlignment="1">
      <alignment horizontal="right"/>
    </xf>
    <xf numFmtId="165" fontId="1" fillId="2" borderId="12" xfId="1" applyNumberFormat="1" applyFont="1" applyFill="1" applyBorder="1" applyAlignment="1">
      <alignment horizontal="right"/>
    </xf>
    <xf numFmtId="167" fontId="5" fillId="2" borderId="3" xfId="1" applyNumberFormat="1" applyFont="1" applyFill="1" applyBorder="1" applyAlignment="1">
      <alignment horizontal="right"/>
    </xf>
    <xf numFmtId="167" fontId="5" fillId="2" borderId="20" xfId="1" applyNumberFormat="1" applyFont="1" applyFill="1" applyBorder="1" applyAlignment="1">
      <alignment horizontal="right"/>
    </xf>
    <xf numFmtId="167" fontId="5" fillId="2" borderId="10" xfId="1" applyNumberFormat="1" applyFont="1" applyFill="1" applyBorder="1" applyAlignment="1">
      <alignment horizontal="right"/>
    </xf>
    <xf numFmtId="167" fontId="5" fillId="2" borderId="2" xfId="1" applyNumberFormat="1" applyFont="1" applyFill="1" applyBorder="1" applyAlignment="1">
      <alignment horizontal="right" vertical="center"/>
    </xf>
    <xf numFmtId="167" fontId="5" fillId="2" borderId="22" xfId="1" applyNumberFormat="1" applyFont="1" applyFill="1" applyBorder="1" applyAlignment="1">
      <alignment horizontal="right" vertical="center"/>
    </xf>
    <xf numFmtId="167" fontId="5" fillId="2" borderId="21" xfId="1" applyNumberFormat="1" applyFont="1" applyFill="1" applyBorder="1" applyAlignment="1">
      <alignment horizontal="right" vertical="center"/>
    </xf>
    <xf numFmtId="165" fontId="5" fillId="2" borderId="3" xfId="1" applyNumberFormat="1" applyFont="1" applyFill="1" applyBorder="1" applyAlignment="1">
      <alignment horizontal="right"/>
    </xf>
    <xf numFmtId="165" fontId="5" fillId="2" borderId="20" xfId="1" applyNumberFormat="1" applyFont="1" applyFill="1" applyBorder="1" applyAlignment="1">
      <alignment horizontal="right"/>
    </xf>
    <xf numFmtId="165" fontId="5" fillId="2" borderId="10" xfId="1" applyNumberFormat="1" applyFont="1" applyFill="1" applyBorder="1" applyAlignment="1">
      <alignment horizontal="right"/>
    </xf>
    <xf numFmtId="165" fontId="5" fillId="2" borderId="2" xfId="1" applyNumberFormat="1" applyFont="1" applyFill="1" applyBorder="1" applyAlignment="1">
      <alignment horizontal="right" vertical="center"/>
    </xf>
    <xf numFmtId="165" fontId="5" fillId="2" borderId="22" xfId="1" applyNumberFormat="1" applyFont="1" applyFill="1" applyBorder="1" applyAlignment="1">
      <alignment horizontal="right" vertical="center"/>
    </xf>
    <xf numFmtId="165" fontId="5" fillId="2" borderId="21" xfId="1" applyNumberFormat="1" applyFont="1" applyFill="1" applyBorder="1" applyAlignment="1">
      <alignment horizontal="right" vertical="center"/>
    </xf>
    <xf numFmtId="165" fontId="0" fillId="2" borderId="0" xfId="9" applyNumberFormat="1" applyFont="1" applyFill="1"/>
    <xf numFmtId="167" fontId="6" fillId="0" borderId="0" xfId="1" applyNumberFormat="1" applyFont="1" applyFill="1" applyBorder="1" applyAlignment="1">
      <alignment horizontal="right"/>
    </xf>
    <xf numFmtId="167" fontId="3" fillId="2" borderId="0" xfId="1" applyNumberFormat="1" applyFont="1" applyFill="1" applyBorder="1" applyAlignment="1">
      <alignment horizontal="right"/>
    </xf>
    <xf numFmtId="167" fontId="3" fillId="2" borderId="4" xfId="1" applyNumberFormat="1" applyFont="1" applyFill="1" applyBorder="1" applyAlignment="1">
      <alignment horizontal="right"/>
    </xf>
    <xf numFmtId="167" fontId="3" fillId="2" borderId="1" xfId="1" applyNumberFormat="1" applyFont="1" applyFill="1" applyBorder="1" applyAlignment="1">
      <alignment horizontal="right"/>
    </xf>
    <xf numFmtId="167" fontId="3" fillId="2" borderId="18" xfId="1" applyNumberFormat="1" applyFont="1" applyFill="1" applyBorder="1" applyAlignment="1">
      <alignment horizontal="right"/>
    </xf>
    <xf numFmtId="167" fontId="0" fillId="2" borderId="13" xfId="1" applyNumberFormat="1" applyFont="1" applyFill="1" applyBorder="1" applyAlignment="1">
      <alignment horizontal="right"/>
    </xf>
    <xf numFmtId="167" fontId="0" fillId="2" borderId="1" xfId="1" applyNumberFormat="1" applyFont="1" applyFill="1" applyBorder="1" applyAlignment="1">
      <alignment horizontal="right"/>
    </xf>
    <xf numFmtId="167" fontId="0" fillId="2" borderId="18" xfId="1" applyNumberFormat="1" applyFont="1" applyFill="1" applyBorder="1" applyAlignment="1">
      <alignment horizontal="right"/>
    </xf>
    <xf numFmtId="165" fontId="6" fillId="2" borderId="12" xfId="1" applyNumberFormat="1" applyFont="1" applyFill="1" applyBorder="1" applyAlignment="1">
      <alignment horizontal="right"/>
    </xf>
    <xf numFmtId="165" fontId="6" fillId="2" borderId="0" xfId="1" applyNumberFormat="1" applyFont="1" applyFill="1" applyBorder="1" applyAlignment="1">
      <alignment horizontal="right"/>
    </xf>
    <xf numFmtId="165" fontId="6" fillId="2" borderId="4" xfId="1" applyNumberFormat="1" applyFont="1" applyFill="1" applyBorder="1" applyAlignment="1">
      <alignment horizontal="right"/>
    </xf>
    <xf numFmtId="165" fontId="3" fillId="2" borderId="12" xfId="1" applyNumberFormat="1" applyFont="1" applyFill="1" applyBorder="1" applyAlignment="1">
      <alignment horizontal="right"/>
    </xf>
    <xf numFmtId="165" fontId="3" fillId="2" borderId="0" xfId="1" applyNumberFormat="1" applyFont="1" applyFill="1" applyBorder="1" applyAlignment="1">
      <alignment horizontal="right"/>
    </xf>
    <xf numFmtId="165" fontId="3" fillId="2" borderId="4" xfId="1" applyNumberFormat="1" applyFont="1" applyFill="1" applyBorder="1" applyAlignment="1">
      <alignment horizontal="right"/>
    </xf>
    <xf numFmtId="165" fontId="3" fillId="2" borderId="13" xfId="1" applyNumberFormat="1" applyFont="1" applyFill="1" applyBorder="1" applyAlignment="1">
      <alignment horizontal="right"/>
    </xf>
    <xf numFmtId="165" fontId="3" fillId="2" borderId="1" xfId="1" applyNumberFormat="1" applyFont="1" applyFill="1" applyBorder="1" applyAlignment="1">
      <alignment horizontal="right"/>
    </xf>
    <xf numFmtId="165" fontId="3" fillId="2" borderId="18" xfId="1" applyNumberFormat="1" applyFont="1" applyFill="1" applyBorder="1" applyAlignment="1">
      <alignment horizontal="right"/>
    </xf>
    <xf numFmtId="41" fontId="0" fillId="2" borderId="0" xfId="9" applyNumberFormat="1" applyFont="1" applyFill="1"/>
    <xf numFmtId="172" fontId="0" fillId="2" borderId="0" xfId="0" applyNumberFormat="1" applyFill="1"/>
    <xf numFmtId="168" fontId="0" fillId="2" borderId="0" xfId="9" applyNumberFormat="1" applyFont="1" applyFill="1"/>
    <xf numFmtId="168" fontId="0" fillId="2" borderId="0" xfId="0" applyNumberFormat="1" applyFill="1"/>
    <xf numFmtId="168" fontId="8" fillId="2" borderId="12" xfId="0" applyNumberFormat="1" applyFont="1" applyFill="1" applyBorder="1" applyAlignment="1">
      <alignment horizontal="right" vertical="center"/>
    </xf>
    <xf numFmtId="168" fontId="8" fillId="2" borderId="0" xfId="0" applyNumberFormat="1" applyFont="1" applyFill="1" applyBorder="1" applyAlignment="1">
      <alignment horizontal="right" vertical="center"/>
    </xf>
    <xf numFmtId="41" fontId="8" fillId="2" borderId="12" xfId="0" applyNumberFormat="1" applyFont="1" applyFill="1" applyBorder="1" applyAlignment="1">
      <alignment horizontal="right" vertical="center"/>
    </xf>
    <xf numFmtId="41" fontId="8" fillId="2" borderId="0" xfId="0" applyNumberFormat="1" applyFont="1" applyFill="1" applyBorder="1" applyAlignment="1">
      <alignment horizontal="right" vertical="center"/>
    </xf>
    <xf numFmtId="165" fontId="0" fillId="2" borderId="0" xfId="0" applyNumberFormat="1" applyFill="1" applyAlignment="1">
      <alignment horizontal="right"/>
    </xf>
    <xf numFmtId="0" fontId="2" fillId="2" borderId="0" xfId="2" applyFill="1"/>
    <xf numFmtId="164" fontId="6" fillId="2" borderId="0" xfId="0" applyNumberFormat="1" applyFont="1" applyFill="1" applyAlignment="1">
      <alignment horizontal="right"/>
    </xf>
    <xf numFmtId="168" fontId="0" fillId="2" borderId="0" xfId="0" applyNumberFormat="1" applyFill="1" applyAlignment="1">
      <alignment horizontal="right"/>
    </xf>
    <xf numFmtId="9" fontId="0" fillId="2" borderId="0" xfId="9" applyFont="1" applyFill="1" applyAlignment="1">
      <alignment horizontal="right"/>
    </xf>
    <xf numFmtId="41" fontId="0" fillId="2" borderId="0" xfId="0" applyNumberFormat="1" applyFill="1" applyAlignment="1">
      <alignment horizontal="right"/>
    </xf>
    <xf numFmtId="168" fontId="8" fillId="2" borderId="4" xfId="0" applyNumberFormat="1" applyFont="1" applyFill="1" applyBorder="1" applyAlignment="1">
      <alignment horizontal="right" vertical="center"/>
    </xf>
    <xf numFmtId="41" fontId="8" fillId="2" borderId="4" xfId="0" applyNumberFormat="1" applyFont="1" applyFill="1" applyBorder="1" applyAlignment="1">
      <alignment horizontal="right" vertical="center"/>
    </xf>
    <xf numFmtId="49" fontId="0" fillId="2" borderId="25" xfId="0" applyNumberFormat="1" applyFill="1" applyBorder="1" applyAlignment="1">
      <alignment horizontal="center" vertical="center"/>
    </xf>
    <xf numFmtId="0" fontId="0" fillId="2" borderId="4" xfId="0" applyFill="1" applyBorder="1"/>
    <xf numFmtId="43" fontId="0" fillId="2" borderId="4" xfId="0" applyNumberFormat="1" applyFill="1" applyBorder="1"/>
    <xf numFmtId="164" fontId="2" fillId="2" borderId="4" xfId="2" applyNumberFormat="1" applyFill="1" applyBorder="1"/>
    <xf numFmtId="164" fontId="2" fillId="2" borderId="4" xfId="1" applyNumberFormat="1" applyFont="1" applyFill="1" applyBorder="1" applyAlignment="1">
      <alignment horizontal="right"/>
    </xf>
    <xf numFmtId="164" fontId="5" fillId="2" borderId="4" xfId="0" applyNumberFormat="1" applyFont="1" applyFill="1" applyBorder="1" applyAlignment="1">
      <alignment horizontal="right"/>
    </xf>
    <xf numFmtId="0" fontId="5" fillId="2" borderId="4" xfId="1" applyNumberFormat="1" applyFont="1" applyFill="1" applyBorder="1" applyAlignment="1">
      <alignment horizontal="right"/>
    </xf>
    <xf numFmtId="0" fontId="5" fillId="2" borderId="4" xfId="0" applyFont="1" applyFill="1" applyBorder="1" applyAlignment="1">
      <alignment horizontal="right"/>
    </xf>
    <xf numFmtId="0" fontId="6" fillId="2" borderId="4" xfId="1" applyNumberFormat="1" applyFont="1" applyFill="1" applyBorder="1" applyAlignment="1">
      <alignment horizontal="right"/>
    </xf>
    <xf numFmtId="168" fontId="0" fillId="2" borderId="0" xfId="9" applyNumberFormat="1" applyFont="1" applyFill="1" applyAlignment="1">
      <alignment horizontal="right"/>
    </xf>
    <xf numFmtId="172" fontId="0" fillId="2" borderId="0" xfId="0" applyNumberFormat="1" applyFill="1" applyAlignment="1">
      <alignment horizontal="right"/>
    </xf>
    <xf numFmtId="0" fontId="8" fillId="3" borderId="0" xfId="9" applyNumberFormat="1" applyFont="1" applyFill="1" applyBorder="1" applyAlignment="1">
      <alignment horizontal="center" vertical="center"/>
    </xf>
    <xf numFmtId="1" fontId="0" fillId="2" borderId="0" xfId="9" applyNumberFormat="1" applyFont="1" applyFill="1" applyAlignment="1">
      <alignment horizontal="right"/>
    </xf>
    <xf numFmtId="3" fontId="0" fillId="2" borderId="0" xfId="9" applyNumberFormat="1" applyFont="1" applyFill="1" applyAlignment="1">
      <alignment horizontal="right"/>
    </xf>
    <xf numFmtId="43" fontId="0" fillId="2" borderId="0" xfId="0" applyNumberFormat="1" applyFill="1" applyAlignment="1">
      <alignment horizontal="right"/>
    </xf>
    <xf numFmtId="165" fontId="5" fillId="2" borderId="18" xfId="1" applyNumberFormat="1" applyFont="1" applyFill="1" applyBorder="1" applyAlignment="1">
      <alignment horizontal="right" vertical="center"/>
    </xf>
    <xf numFmtId="165" fontId="6" fillId="2" borderId="1" xfId="1" applyNumberFormat="1" applyFont="1" applyFill="1" applyBorder="1" applyAlignment="1">
      <alignment horizontal="right"/>
    </xf>
    <xf numFmtId="0" fontId="0" fillId="2" borderId="1" xfId="0" applyFill="1" applyBorder="1"/>
    <xf numFmtId="0" fontId="0" fillId="2" borderId="18" xfId="0" applyFill="1" applyBorder="1"/>
    <xf numFmtId="167" fontId="8" fillId="2" borderId="0" xfId="1" applyNumberFormat="1" applyFont="1" applyFill="1" applyBorder="1" applyAlignment="1">
      <alignment horizontal="right"/>
    </xf>
    <xf numFmtId="167" fontId="8" fillId="2" borderId="4" xfId="1" applyNumberFormat="1" applyFont="1" applyFill="1" applyBorder="1" applyAlignment="1">
      <alignment horizontal="right"/>
    </xf>
    <xf numFmtId="167" fontId="8" fillId="2" borderId="1" xfId="1" applyNumberFormat="1" applyFont="1" applyFill="1" applyBorder="1" applyAlignment="1">
      <alignment horizontal="right"/>
    </xf>
    <xf numFmtId="167" fontId="8" fillId="2" borderId="18" xfId="1" applyNumberFormat="1" applyFont="1" applyFill="1" applyBorder="1" applyAlignment="1">
      <alignment horizontal="right"/>
    </xf>
    <xf numFmtId="167" fontId="6" fillId="2" borderId="0" xfId="0" applyNumberFormat="1" applyFont="1" applyFill="1" applyAlignment="1">
      <alignment horizontal="right"/>
    </xf>
    <xf numFmtId="167" fontId="6" fillId="2" borderId="0" xfId="0" applyNumberFormat="1" applyFont="1" applyFill="1" applyBorder="1" applyAlignment="1">
      <alignment horizontal="right"/>
    </xf>
    <xf numFmtId="165" fontId="8" fillId="2" borderId="0" xfId="1" applyNumberFormat="1" applyFont="1" applyFill="1" applyBorder="1" applyAlignment="1">
      <alignment horizontal="right"/>
    </xf>
    <xf numFmtId="165" fontId="8" fillId="2" borderId="4" xfId="1" applyNumberFormat="1" applyFont="1" applyFill="1" applyBorder="1" applyAlignment="1">
      <alignment horizontal="right"/>
    </xf>
    <xf numFmtId="165" fontId="8" fillId="2" borderId="12" xfId="1" applyNumberFormat="1" applyFont="1" applyFill="1" applyBorder="1" applyAlignment="1">
      <alignment horizontal="right"/>
    </xf>
    <xf numFmtId="165" fontId="8" fillId="2" borderId="1" xfId="1" applyNumberFormat="1" applyFont="1" applyFill="1" applyBorder="1" applyAlignment="1">
      <alignment horizontal="right"/>
    </xf>
    <xf numFmtId="165" fontId="8" fillId="2" borderId="18" xfId="1" applyNumberFormat="1" applyFont="1" applyFill="1" applyBorder="1" applyAlignment="1">
      <alignment horizontal="right"/>
    </xf>
    <xf numFmtId="165" fontId="8" fillId="2" borderId="13" xfId="1" applyNumberFormat="1" applyFont="1" applyFill="1" applyBorder="1" applyAlignment="1">
      <alignment horizontal="right"/>
    </xf>
    <xf numFmtId="43" fontId="0" fillId="2" borderId="0" xfId="1" applyFont="1" applyFill="1" applyAlignment="1">
      <alignment horizontal="right"/>
    </xf>
    <xf numFmtId="165" fontId="0" fillId="2" borderId="0" xfId="1" applyNumberFormat="1" applyFont="1" applyFill="1" applyAlignment="1">
      <alignment horizontal="right" vertical="center"/>
    </xf>
    <xf numFmtId="165" fontId="6" fillId="2" borderId="6" xfId="1" applyNumberFormat="1" applyFont="1" applyFill="1" applyBorder="1" applyAlignment="1">
      <alignment horizontal="right" vertical="center"/>
    </xf>
    <xf numFmtId="2" fontId="0" fillId="2" borderId="0" xfId="0" applyNumberFormat="1" applyFill="1"/>
    <xf numFmtId="2" fontId="2" fillId="2" borderId="0" xfId="2" applyNumberFormat="1" applyFill="1"/>
    <xf numFmtId="2" fontId="0" fillId="2" borderId="0" xfId="0" applyNumberFormat="1" applyFill="1" applyAlignment="1">
      <alignment vertical="center"/>
    </xf>
    <xf numFmtId="173" fontId="19" fillId="2" borderId="1" xfId="2" applyNumberFormat="1" applyFont="1" applyFill="1" applyBorder="1"/>
    <xf numFmtId="0" fontId="6" fillId="2" borderId="5" xfId="0" applyNumberFormat="1" applyFont="1" applyFill="1" applyBorder="1"/>
    <xf numFmtId="167" fontId="0" fillId="2" borderId="0" xfId="9" applyNumberFormat="1" applyFont="1" applyFill="1"/>
    <xf numFmtId="0" fontId="0" fillId="2" borderId="0" xfId="0" applyFill="1" applyAlignment="1">
      <alignment vertical="center"/>
    </xf>
    <xf numFmtId="165" fontId="6" fillId="2" borderId="21" xfId="1" applyNumberFormat="1" applyFont="1" applyFill="1" applyBorder="1" applyAlignment="1">
      <alignment horizontal="right" vertical="center"/>
    </xf>
    <xf numFmtId="165" fontId="6" fillId="2" borderId="2" xfId="1" applyNumberFormat="1" applyFont="1" applyFill="1" applyBorder="1" applyAlignment="1">
      <alignment horizontal="right" vertical="center"/>
    </xf>
    <xf numFmtId="165" fontId="6" fillId="2" borderId="22" xfId="1" applyNumberFormat="1" applyFont="1" applyFill="1" applyBorder="1" applyAlignment="1">
      <alignment horizontal="right" vertical="center"/>
    </xf>
    <xf numFmtId="165" fontId="6" fillId="2" borderId="0" xfId="1" applyNumberFormat="1" applyFont="1" applyFill="1" applyBorder="1" applyAlignment="1">
      <alignment horizontal="right" vertical="center"/>
    </xf>
    <xf numFmtId="165" fontId="6" fillId="2" borderId="9" xfId="1" applyNumberFormat="1" applyFont="1" applyFill="1" applyBorder="1" applyAlignment="1">
      <alignment horizontal="right" vertical="center"/>
    </xf>
    <xf numFmtId="165" fontId="6" fillId="2" borderId="16" xfId="1" applyNumberFormat="1" applyFont="1" applyFill="1" applyBorder="1" applyAlignment="1">
      <alignment horizontal="right" vertical="center"/>
    </xf>
    <xf numFmtId="165" fontId="6" fillId="2" borderId="3" xfId="1" applyNumberFormat="1" applyFont="1" applyFill="1" applyBorder="1" applyAlignment="1">
      <alignment horizontal="right"/>
    </xf>
    <xf numFmtId="173" fontId="8" fillId="2" borderId="0" xfId="1" applyNumberFormat="1" applyFont="1" applyFill="1" applyBorder="1" applyAlignment="1">
      <alignment horizontal="right" vertical="center"/>
    </xf>
    <xf numFmtId="167" fontId="0" fillId="2" borderId="0" xfId="9" applyNumberFormat="1" applyFont="1" applyFill="1" applyAlignment="1">
      <alignment horizontal="right"/>
    </xf>
    <xf numFmtId="174" fontId="0" fillId="2" borderId="0" xfId="0" applyNumberFormat="1" applyFill="1" applyAlignment="1">
      <alignment horizontal="right"/>
    </xf>
    <xf numFmtId="0" fontId="20" fillId="2" borderId="0" xfId="3" applyFont="1" applyFill="1"/>
    <xf numFmtId="0" fontId="21" fillId="2" borderId="0" xfId="4" applyFont="1" applyFill="1"/>
    <xf numFmtId="0" fontId="22" fillId="2" borderId="0" xfId="4" applyFont="1" applyFill="1"/>
    <xf numFmtId="0" fontId="23" fillId="2" borderId="0" xfId="4" applyFont="1" applyFill="1" applyBorder="1" applyAlignment="1">
      <alignment vertical="center"/>
    </xf>
    <xf numFmtId="169" fontId="23" fillId="2" borderId="0" xfId="4" applyNumberFormat="1" applyFont="1" applyFill="1" applyAlignment="1">
      <alignment horizontal="right"/>
    </xf>
    <xf numFmtId="0" fontId="24" fillId="2" borderId="0" xfId="5" quotePrefix="1" applyFont="1" applyFill="1" applyAlignment="1">
      <alignment wrapText="1"/>
    </xf>
    <xf numFmtId="0" fontId="21" fillId="2" borderId="0" xfId="4" applyFont="1" applyFill="1" applyAlignment="1">
      <alignment horizontal="left" wrapText="1"/>
    </xf>
    <xf numFmtId="0" fontId="21" fillId="2" borderId="0" xfId="4" applyFont="1" applyFill="1" applyAlignment="1">
      <alignment wrapText="1"/>
    </xf>
    <xf numFmtId="0" fontId="21" fillId="0" borderId="0" xfId="0" applyFont="1" applyAlignment="1">
      <alignment horizontal="left" wrapText="1" readingOrder="1"/>
    </xf>
    <xf numFmtId="0" fontId="24" fillId="2" borderId="0" xfId="4" applyFont="1" applyFill="1" applyAlignment="1">
      <alignment horizontal="left" wrapText="1"/>
    </xf>
    <xf numFmtId="0" fontId="21" fillId="2" borderId="0" xfId="4" applyFont="1" applyFill="1" applyAlignment="1">
      <alignment horizontal="left" vertical="top" wrapText="1"/>
    </xf>
    <xf numFmtId="0" fontId="21" fillId="2" borderId="0" xfId="0" applyFont="1" applyFill="1" applyAlignment="1">
      <alignment horizontal="left" vertical="top" wrapText="1" readingOrder="1"/>
    </xf>
    <xf numFmtId="0" fontId="25" fillId="2" borderId="0" xfId="4" applyFont="1" applyFill="1" applyAlignment="1">
      <alignment horizontal="left" vertical="top" wrapText="1"/>
    </xf>
    <xf numFmtId="0" fontId="21" fillId="2" borderId="0" xfId="4" applyFont="1" applyFill="1" applyAlignment="1">
      <alignment vertical="top" wrapText="1"/>
    </xf>
    <xf numFmtId="0" fontId="23" fillId="2" borderId="0" xfId="4" applyFont="1" applyFill="1" applyAlignment="1">
      <alignment horizontal="left" vertical="top" wrapText="1"/>
    </xf>
    <xf numFmtId="0" fontId="4" fillId="2" borderId="24" xfId="0" applyFont="1" applyFill="1" applyBorder="1" applyAlignment="1">
      <alignment horizontal="center" vertical="center"/>
    </xf>
    <xf numFmtId="0" fontId="6" fillId="2" borderId="0" xfId="0" applyFont="1" applyFill="1" applyBorder="1" applyAlignment="1">
      <alignment horizontal="center"/>
    </xf>
    <xf numFmtId="165" fontId="0" fillId="2" borderId="0" xfId="0" applyNumberFormat="1" applyFill="1"/>
    <xf numFmtId="0" fontId="4" fillId="2" borderId="23" xfId="0" applyFont="1" applyFill="1" applyBorder="1" applyAlignment="1">
      <alignment vertical="center"/>
    </xf>
    <xf numFmtId="164" fontId="5" fillId="2" borderId="10" xfId="2" applyNumberFormat="1" applyFont="1" applyFill="1" applyBorder="1" applyAlignment="1">
      <alignment horizontal="left"/>
    </xf>
    <xf numFmtId="164" fontId="7" fillId="2" borderId="13" xfId="2" applyNumberFormat="1" applyFont="1" applyFill="1" applyBorder="1" applyAlignment="1">
      <alignment horizontal="left" vertical="center" indent="3"/>
    </xf>
    <xf numFmtId="1" fontId="2" fillId="2" borderId="0" xfId="2" applyNumberFormat="1" applyFill="1" applyAlignment="1">
      <alignment vertical="center"/>
    </xf>
    <xf numFmtId="1" fontId="8" fillId="2" borderId="0" xfId="2" applyNumberFormat="1" applyFont="1" applyFill="1" applyBorder="1" applyAlignment="1">
      <alignment horizontal="right" vertical="center"/>
    </xf>
    <xf numFmtId="1" fontId="0" fillId="2" borderId="0" xfId="0" applyNumberFormat="1" applyFill="1" applyAlignment="1">
      <alignment vertical="center"/>
    </xf>
    <xf numFmtId="1" fontId="19" fillId="2" borderId="0" xfId="2" applyNumberFormat="1" applyFont="1" applyFill="1" applyAlignment="1">
      <alignment vertical="center"/>
    </xf>
    <xf numFmtId="1" fontId="19" fillId="2" borderId="6" xfId="2" applyNumberFormat="1" applyFont="1" applyFill="1" applyBorder="1" applyAlignment="1">
      <alignment vertical="center"/>
    </xf>
    <xf numFmtId="1" fontId="2" fillId="2" borderId="1" xfId="2" applyNumberFormat="1" applyFill="1" applyBorder="1" applyAlignment="1">
      <alignment vertical="center"/>
    </xf>
    <xf numFmtId="1" fontId="8" fillId="2" borderId="1" xfId="2" applyNumberFormat="1" applyFont="1" applyFill="1" applyBorder="1" applyAlignment="1">
      <alignment horizontal="right" vertical="center"/>
    </xf>
    <xf numFmtId="164" fontId="5" fillId="2" borderId="2" xfId="2" applyNumberFormat="1" applyFont="1" applyFill="1" applyBorder="1" applyAlignment="1">
      <alignment horizontal="center" vertical="center"/>
    </xf>
    <xf numFmtId="165" fontId="8" fillId="2" borderId="2" xfId="1" applyNumberFormat="1" applyFont="1" applyFill="1" applyBorder="1" applyAlignment="1">
      <alignment horizontal="right" vertical="center"/>
    </xf>
    <xf numFmtId="165" fontId="8" fillId="2" borderId="22" xfId="1" applyNumberFormat="1" applyFont="1" applyFill="1" applyBorder="1" applyAlignment="1">
      <alignment horizontal="right" vertical="center"/>
    </xf>
    <xf numFmtId="165" fontId="8" fillId="2" borderId="21" xfId="1" applyNumberFormat="1" applyFont="1" applyFill="1" applyBorder="1" applyAlignment="1">
      <alignment horizontal="right" vertical="center"/>
    </xf>
    <xf numFmtId="1" fontId="19" fillId="2" borderId="0" xfId="2" applyNumberFormat="1" applyFont="1" applyFill="1" applyBorder="1" applyAlignment="1">
      <alignment vertical="center"/>
    </xf>
    <xf numFmtId="1" fontId="2" fillId="2" borderId="0" xfId="2" applyNumberFormat="1" applyFill="1" applyBorder="1" applyAlignment="1">
      <alignment vertical="center"/>
    </xf>
    <xf numFmtId="175" fontId="0" fillId="2" borderId="0" xfId="0" applyNumberFormat="1" applyFill="1"/>
    <xf numFmtId="0" fontId="6" fillId="2" borderId="0" xfId="0" applyFont="1" applyFill="1" applyAlignment="1">
      <alignment horizontal="center" wrapText="1"/>
    </xf>
    <xf numFmtId="1" fontId="5" fillId="2" borderId="6" xfId="0" applyNumberFormat="1" applyFont="1" applyFill="1" applyBorder="1" applyAlignment="1">
      <alignment horizontal="center"/>
    </xf>
    <xf numFmtId="0" fontId="6" fillId="2" borderId="16" xfId="0" applyNumberFormat="1" applyFont="1" applyFill="1" applyBorder="1" applyAlignment="1">
      <alignment horizontal="center"/>
    </xf>
    <xf numFmtId="0" fontId="6" fillId="2" borderId="6" xfId="0" applyNumberFormat="1" applyFont="1" applyFill="1" applyBorder="1" applyAlignment="1">
      <alignment horizontal="center"/>
    </xf>
    <xf numFmtId="0" fontId="6" fillId="2" borderId="9" xfId="0" applyNumberFormat="1" applyFont="1" applyFill="1" applyBorder="1" applyAlignment="1">
      <alignment horizontal="center"/>
    </xf>
    <xf numFmtId="164" fontId="5" fillId="2" borderId="0" xfId="0" applyNumberFormat="1" applyFont="1" applyFill="1" applyBorder="1" applyAlignment="1">
      <alignment horizontal="center" vertical="center"/>
    </xf>
    <xf numFmtId="164" fontId="5" fillId="2" borderId="5" xfId="0" applyNumberFormat="1" applyFont="1" applyFill="1" applyBorder="1" applyAlignment="1">
      <alignment horizontal="center" vertical="center"/>
    </xf>
    <xf numFmtId="1" fontId="5" fillId="2" borderId="16" xfId="0" applyNumberFormat="1" applyFont="1" applyFill="1" applyBorder="1" applyAlignment="1">
      <alignment horizontal="center"/>
    </xf>
    <xf numFmtId="1" fontId="5" fillId="2" borderId="9" xfId="0" applyNumberFormat="1" applyFont="1" applyFill="1" applyBorder="1" applyAlignment="1">
      <alignment horizontal="center"/>
    </xf>
    <xf numFmtId="0" fontId="6" fillId="2" borderId="16" xfId="0" applyFont="1" applyFill="1" applyBorder="1" applyAlignment="1">
      <alignment horizontal="center"/>
    </xf>
    <xf numFmtId="0" fontId="6" fillId="2" borderId="6" xfId="0" applyFont="1" applyFill="1" applyBorder="1" applyAlignment="1">
      <alignment horizontal="center"/>
    </xf>
    <xf numFmtId="0" fontId="6" fillId="2" borderId="9" xfId="0" applyFont="1" applyFill="1" applyBorder="1" applyAlignment="1">
      <alignment horizontal="center"/>
    </xf>
    <xf numFmtId="164" fontId="0" fillId="2" borderId="0" xfId="0" applyNumberFormat="1" applyFill="1" applyAlignment="1">
      <alignment horizontal="left" vertical="top" wrapText="1"/>
    </xf>
    <xf numFmtId="164" fontId="16" fillId="2" borderId="6" xfId="0" applyNumberFormat="1" applyFont="1" applyFill="1" applyBorder="1" applyAlignment="1">
      <alignment horizontal="center" vertical="center"/>
    </xf>
    <xf numFmtId="164" fontId="16" fillId="2" borderId="9" xfId="0" applyNumberFormat="1" applyFont="1" applyFill="1" applyBorder="1" applyAlignment="1">
      <alignment horizontal="center" vertical="center"/>
    </xf>
    <xf numFmtId="164" fontId="5" fillId="2" borderId="3"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164" fontId="0" fillId="2" borderId="0" xfId="0" applyNumberFormat="1" applyFill="1" applyAlignment="1">
      <alignment horizontal="left" wrapText="1"/>
    </xf>
    <xf numFmtId="164" fontId="12" fillId="2" borderId="0" xfId="0" applyNumberFormat="1" applyFont="1" applyFill="1" applyBorder="1" applyAlignment="1">
      <alignment horizontal="left" wrapText="1"/>
    </xf>
    <xf numFmtId="164" fontId="5" fillId="2" borderId="3" xfId="2" applyNumberFormat="1" applyFont="1" applyFill="1" applyBorder="1" applyAlignment="1">
      <alignment horizontal="center" vertical="center"/>
    </xf>
    <xf numFmtId="164" fontId="5" fillId="2" borderId="0" xfId="2" applyNumberFormat="1" applyFont="1" applyFill="1" applyBorder="1" applyAlignment="1">
      <alignment horizontal="center" vertical="center"/>
    </xf>
    <xf numFmtId="164" fontId="5" fillId="2" borderId="1" xfId="2" applyNumberFormat="1"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center" vertical="center"/>
    </xf>
    <xf numFmtId="164" fontId="5" fillId="0" borderId="0" xfId="2" applyNumberFormat="1" applyFont="1" applyFill="1" applyBorder="1" applyAlignment="1">
      <alignment horizontal="center" vertical="center"/>
    </xf>
    <xf numFmtId="164" fontId="5" fillId="0" borderId="5" xfId="2" applyNumberFormat="1" applyFont="1" applyFill="1" applyBorder="1" applyAlignment="1">
      <alignment horizontal="center" vertical="center"/>
    </xf>
    <xf numFmtId="0" fontId="0" fillId="2" borderId="0" xfId="0" applyNumberFormat="1" applyFill="1" applyAlignment="1">
      <alignment horizontal="left" wrapText="1"/>
    </xf>
    <xf numFmtId="0" fontId="0" fillId="2" borderId="0" xfId="0" applyNumberFormat="1" applyFill="1" applyAlignment="1">
      <alignment horizontal="right" wrapText="1"/>
    </xf>
    <xf numFmtId="164" fontId="12" fillId="2" borderId="0" xfId="0" applyNumberFormat="1" applyFont="1" applyFill="1" applyAlignment="1">
      <alignment horizontal="left" wrapText="1"/>
    </xf>
  </cellXfs>
  <cellStyles count="10">
    <cellStyle name="Comma" xfId="1" builtinId="3"/>
    <cellStyle name="Comma 2" xfId="6"/>
    <cellStyle name="Comma 2 2" xfId="7"/>
    <cellStyle name="Normal" xfId="0" builtinId="0"/>
    <cellStyle name="Normal 2" xfId="3"/>
    <cellStyle name="Normal 2 2" xfId="4"/>
    <cellStyle name="Normal 3" xfId="2"/>
    <cellStyle name="Normal 4" xfId="5"/>
    <cellStyle name="Percent" xfId="9" builtinId="5"/>
    <cellStyle name="Percent 2" xfId="8"/>
  </cellStyles>
  <dxfs count="0"/>
  <tableStyles count="0" defaultTableStyle="TableStyleMedium2" defaultPivotStyle="PivotStyleLight16"/>
  <colors>
    <mruColors>
      <color rgb="FFE78AC3"/>
      <color rgb="FF8DA0CB"/>
      <color rgb="FFFC8D62"/>
      <color rgb="FF66C2A5"/>
      <color rgb="FFA6D854"/>
      <color rgb="FFFED8A6"/>
      <color rgb="FFDECBE4"/>
      <color rgb="FFCCEBC5"/>
      <color rgb="FFB3CDE3"/>
      <color rgb="FFFBB4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Feed-in Tariff Deployment:</a:t>
            </a:r>
            <a:r>
              <a:rPr lang="en-GB" baseline="0"/>
              <a:t> </a:t>
            </a:r>
            <a:r>
              <a:rPr lang="en-GB"/>
              <a:t>Cumulative Installed</a:t>
            </a:r>
            <a:r>
              <a:rPr lang="en-GB" baseline="0"/>
              <a:t> Capacity</a:t>
            </a:r>
            <a:endParaRPr lang="en-GB"/>
          </a:p>
        </c:rich>
      </c:tx>
      <c:layout>
        <c:manualLayout>
          <c:xMode val="edge"/>
          <c:yMode val="edge"/>
          <c:x val="1.5080295817990695E-2"/>
          <c:y val="2.1081782823963096E-2"/>
        </c:manualLayout>
      </c:layout>
      <c:overlay val="1"/>
    </c:title>
    <c:autoTitleDeleted val="0"/>
    <c:plotArea>
      <c:layout>
        <c:manualLayout>
          <c:layoutTarget val="inner"/>
          <c:xMode val="edge"/>
          <c:yMode val="edge"/>
          <c:x val="3.9669892510950801E-2"/>
          <c:y val="4.4692112525725476E-2"/>
          <c:w val="0.85832978344047262"/>
          <c:h val="0.75345451087693638"/>
        </c:manualLayout>
      </c:layout>
      <c:areaChart>
        <c:grouping val="stacked"/>
        <c:varyColors val="0"/>
        <c:ser>
          <c:idx val="0"/>
          <c:order val="0"/>
          <c:tx>
            <c:strRef>
              <c:f>'Overall FIT by Tech'!$C$8</c:f>
              <c:strCache>
                <c:ptCount val="1"/>
                <c:pt idx="0">
                  <c:v>PV</c:v>
                </c:pt>
              </c:strCache>
            </c:strRef>
          </c:tx>
          <c:spPr>
            <a:solidFill>
              <a:srgbClr val="66C2A5"/>
            </a:solidFill>
            <a:ln>
              <a:noFill/>
            </a:ln>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Tech'!$D$8:$BW$8</c:f>
              <c:numCache>
                <c:formatCode>_-* #,##0.0_-;\-* #,##0.0_-;_-* "-"_-;_-@_-</c:formatCode>
                <c:ptCount val="72"/>
                <c:pt idx="0">
                  <c:v>13.096334999999987</c:v>
                </c:pt>
                <c:pt idx="1">
                  <c:v>14.277319999999987</c:v>
                </c:pt>
                <c:pt idx="2">
                  <c:v>15.658639799999989</c:v>
                </c:pt>
                <c:pt idx="3">
                  <c:v>18.179080799999987</c:v>
                </c:pt>
                <c:pt idx="4">
                  <c:v>20.81902719999999</c:v>
                </c:pt>
                <c:pt idx="5">
                  <c:v>25.120694199999988</c:v>
                </c:pt>
                <c:pt idx="6">
                  <c:v>30.692659199999994</c:v>
                </c:pt>
                <c:pt idx="7">
                  <c:v>36.592281299999989</c:v>
                </c:pt>
                <c:pt idx="8">
                  <c:v>42.3853005</c:v>
                </c:pt>
                <c:pt idx="9">
                  <c:v>49.914927200000015</c:v>
                </c:pt>
                <c:pt idx="10">
                  <c:v>59.368870200000039</c:v>
                </c:pt>
                <c:pt idx="11">
                  <c:v>69.95031520000002</c:v>
                </c:pt>
                <c:pt idx="12">
                  <c:v>77.977904300000034</c:v>
                </c:pt>
                <c:pt idx="13">
                  <c:v>89.157327700000053</c:v>
                </c:pt>
                <c:pt idx="14">
                  <c:v>102.53848426000005</c:v>
                </c:pt>
                <c:pt idx="15">
                  <c:v>122.34118696000013</c:v>
                </c:pt>
                <c:pt idx="16">
                  <c:v>141.5952787800002</c:v>
                </c:pt>
                <c:pt idx="17">
                  <c:v>165.24819746000023</c:v>
                </c:pt>
                <c:pt idx="18">
                  <c:v>206.33667034000024</c:v>
                </c:pt>
                <c:pt idx="19">
                  <c:v>411.28105607000032</c:v>
                </c:pt>
                <c:pt idx="20">
                  <c:v>456.03165527000027</c:v>
                </c:pt>
                <c:pt idx="21">
                  <c:v>518.51340729000037</c:v>
                </c:pt>
                <c:pt idx="22">
                  <c:v>597.62913881000043</c:v>
                </c:pt>
                <c:pt idx="23">
                  <c:v>794.86049046000119</c:v>
                </c:pt>
                <c:pt idx="24">
                  <c:v>982.47731878000218</c:v>
                </c:pt>
                <c:pt idx="25">
                  <c:v>1006.9036842800022</c:v>
                </c:pt>
                <c:pt idx="26">
                  <c:v>1180.5606280800016</c:v>
                </c:pt>
                <c:pt idx="27">
                  <c:v>1291.3419416700019</c:v>
                </c:pt>
                <c:pt idx="28">
                  <c:v>1308.764436170002</c:v>
                </c:pt>
                <c:pt idx="29">
                  <c:v>1344.785151200002</c:v>
                </c:pt>
                <c:pt idx="30">
                  <c:v>1409.718408280002</c:v>
                </c:pt>
                <c:pt idx="31">
                  <c:v>1609.0869663000021</c:v>
                </c:pt>
                <c:pt idx="32">
                  <c:v>1624.0281647000022</c:v>
                </c:pt>
                <c:pt idx="33">
                  <c:v>1642.8901282600023</c:v>
                </c:pt>
                <c:pt idx="34">
                  <c:v>1687.0850924100023</c:v>
                </c:pt>
                <c:pt idx="35">
                  <c:v>1713.2676694100023</c:v>
                </c:pt>
                <c:pt idx="36">
                  <c:v>1735.3488271600022</c:v>
                </c:pt>
                <c:pt idx="37">
                  <c:v>1760.0736133900023</c:v>
                </c:pt>
                <c:pt idx="38">
                  <c:v>1788.2954357900021</c:v>
                </c:pt>
                <c:pt idx="39">
                  <c:v>1822.0227302200021</c:v>
                </c:pt>
                <c:pt idx="40">
                  <c:v>1876.2088240000021</c:v>
                </c:pt>
                <c:pt idx="41">
                  <c:v>1913.090358000002</c:v>
                </c:pt>
                <c:pt idx="42">
                  <c:v>1980.5811357700018</c:v>
                </c:pt>
                <c:pt idx="43">
                  <c:v>2014.1050756600018</c:v>
                </c:pt>
                <c:pt idx="44">
                  <c:v>2056.2817936300016</c:v>
                </c:pt>
                <c:pt idx="45">
                  <c:v>2095.1030591400017</c:v>
                </c:pt>
                <c:pt idx="46">
                  <c:v>2140.0643338900018</c:v>
                </c:pt>
                <c:pt idx="47">
                  <c:v>2185.1238589100017</c:v>
                </c:pt>
                <c:pt idx="48">
                  <c:v>2232.5987776500015</c:v>
                </c:pt>
                <c:pt idx="49">
                  <c:v>2267.3322348000015</c:v>
                </c:pt>
                <c:pt idx="50">
                  <c:v>2310.6786609300016</c:v>
                </c:pt>
                <c:pt idx="51">
                  <c:v>2401.2644788900016</c:v>
                </c:pt>
                <c:pt idx="52">
                  <c:v>2443.1541498900015</c:v>
                </c:pt>
                <c:pt idx="53">
                  <c:v>2491.9078538900012</c:v>
                </c:pt>
                <c:pt idx="54">
                  <c:v>2561.5678722800012</c:v>
                </c:pt>
                <c:pt idx="55">
                  <c:v>2612.3770790300014</c:v>
                </c:pt>
                <c:pt idx="56">
                  <c:v>2660.6151216300013</c:v>
                </c:pt>
                <c:pt idx="57">
                  <c:v>2717.9400424300015</c:v>
                </c:pt>
                <c:pt idx="58">
                  <c:v>2776.3936821500015</c:v>
                </c:pt>
                <c:pt idx="59">
                  <c:v>2831.5949065300015</c:v>
                </c:pt>
                <c:pt idx="60">
                  <c:v>2919.5511768700017</c:v>
                </c:pt>
                <c:pt idx="61">
                  <c:v>2950.4305350700015</c:v>
                </c:pt>
                <c:pt idx="62">
                  <c:v>2993.4114626800015</c:v>
                </c:pt>
                <c:pt idx="63">
                  <c:v>3104.0423314300015</c:v>
                </c:pt>
                <c:pt idx="64">
                  <c:v>3146.2244233200013</c:v>
                </c:pt>
                <c:pt idx="65">
                  <c:v>3192.3588939200013</c:v>
                </c:pt>
                <c:pt idx="66">
                  <c:v>3278.3362962500014</c:v>
                </c:pt>
                <c:pt idx="67">
                  <c:v>3332.8572035700013</c:v>
                </c:pt>
                <c:pt idx="68">
                  <c:v>3379.0930640700012</c:v>
                </c:pt>
                <c:pt idx="69">
                  <c:v>3464.3407840900009</c:v>
                </c:pt>
                <c:pt idx="70">
                  <c:v>3526.9839983000006</c:v>
                </c:pt>
                <c:pt idx="71">
                  <c:v>3614.2113451300006</c:v>
                </c:pt>
              </c:numCache>
            </c:numRef>
          </c:val>
        </c:ser>
        <c:ser>
          <c:idx val="1"/>
          <c:order val="1"/>
          <c:tx>
            <c:strRef>
              <c:f>'Overall FIT by Tech'!$C$9</c:f>
              <c:strCache>
                <c:ptCount val="1"/>
                <c:pt idx="0">
                  <c:v>Hydro</c:v>
                </c:pt>
              </c:strCache>
            </c:strRef>
          </c:tx>
          <c:spPr>
            <a:solidFill>
              <a:srgbClr val="FC8D62"/>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Tech'!$D$9:$BW$9</c:f>
              <c:numCache>
                <c:formatCode>_-* #,##0.0_-;\-* #,##0.0_-;_-* "-"_-;_-@_-</c:formatCode>
                <c:ptCount val="72"/>
                <c:pt idx="0">
                  <c:v>4.6745400000000004</c:v>
                </c:pt>
                <c:pt idx="1">
                  <c:v>4.7225400000000004</c:v>
                </c:pt>
                <c:pt idx="2">
                  <c:v>5.9100600000000005</c:v>
                </c:pt>
                <c:pt idx="3">
                  <c:v>6.6225600000000009</c:v>
                </c:pt>
                <c:pt idx="4">
                  <c:v>8.62256</c:v>
                </c:pt>
                <c:pt idx="5">
                  <c:v>8.7125599999999999</c:v>
                </c:pt>
                <c:pt idx="6">
                  <c:v>9.2075599999999991</c:v>
                </c:pt>
                <c:pt idx="7">
                  <c:v>9.2730599999999992</c:v>
                </c:pt>
                <c:pt idx="8">
                  <c:v>9.9280599999999986</c:v>
                </c:pt>
                <c:pt idx="9">
                  <c:v>9.9819599999999991</c:v>
                </c:pt>
                <c:pt idx="10">
                  <c:v>12.040959999999998</c:v>
                </c:pt>
                <c:pt idx="11">
                  <c:v>12.076559999999999</c:v>
                </c:pt>
                <c:pt idx="12">
                  <c:v>12.08536</c:v>
                </c:pt>
                <c:pt idx="13">
                  <c:v>12.955259999999999</c:v>
                </c:pt>
                <c:pt idx="14">
                  <c:v>13.055159999999999</c:v>
                </c:pt>
                <c:pt idx="15">
                  <c:v>15.007389999999999</c:v>
                </c:pt>
                <c:pt idx="16">
                  <c:v>16.138289999999998</c:v>
                </c:pt>
                <c:pt idx="17">
                  <c:v>17.865689999999997</c:v>
                </c:pt>
                <c:pt idx="18">
                  <c:v>18.902689999999996</c:v>
                </c:pt>
                <c:pt idx="19">
                  <c:v>19.897689999999997</c:v>
                </c:pt>
                <c:pt idx="20">
                  <c:v>20.864788999999998</c:v>
                </c:pt>
                <c:pt idx="21">
                  <c:v>22.749488999999997</c:v>
                </c:pt>
                <c:pt idx="22">
                  <c:v>24.131488999999998</c:v>
                </c:pt>
                <c:pt idx="23">
                  <c:v>25.868388999999997</c:v>
                </c:pt>
                <c:pt idx="24">
                  <c:v>26.473288999999998</c:v>
                </c:pt>
                <c:pt idx="25">
                  <c:v>27.982088999999998</c:v>
                </c:pt>
                <c:pt idx="26">
                  <c:v>28.333288999999997</c:v>
                </c:pt>
                <c:pt idx="27">
                  <c:v>29.584038999999997</c:v>
                </c:pt>
                <c:pt idx="28">
                  <c:v>30.226638999999999</c:v>
                </c:pt>
                <c:pt idx="29">
                  <c:v>34.206038999999997</c:v>
                </c:pt>
                <c:pt idx="30">
                  <c:v>35.847638999999994</c:v>
                </c:pt>
                <c:pt idx="31">
                  <c:v>36.264238999999996</c:v>
                </c:pt>
                <c:pt idx="32">
                  <c:v>36.264238999999996</c:v>
                </c:pt>
                <c:pt idx="33">
                  <c:v>36.507988999999995</c:v>
                </c:pt>
                <c:pt idx="34">
                  <c:v>36.879968999999996</c:v>
                </c:pt>
                <c:pt idx="35">
                  <c:v>39.304168999999995</c:v>
                </c:pt>
                <c:pt idx="36">
                  <c:v>41.452508999999992</c:v>
                </c:pt>
                <c:pt idx="37">
                  <c:v>41.502508999999989</c:v>
                </c:pt>
                <c:pt idx="38">
                  <c:v>41.81480899999999</c:v>
                </c:pt>
                <c:pt idx="39">
                  <c:v>42.383408999999986</c:v>
                </c:pt>
                <c:pt idx="40">
                  <c:v>44.088208999999985</c:v>
                </c:pt>
                <c:pt idx="41">
                  <c:v>46.769508999999985</c:v>
                </c:pt>
                <c:pt idx="42">
                  <c:v>47.463508999999988</c:v>
                </c:pt>
                <c:pt idx="43">
                  <c:v>48.315308999999985</c:v>
                </c:pt>
                <c:pt idx="44">
                  <c:v>49.508408999999986</c:v>
                </c:pt>
                <c:pt idx="45">
                  <c:v>49.980408999999987</c:v>
                </c:pt>
                <c:pt idx="46">
                  <c:v>50.41990899999999</c:v>
                </c:pt>
                <c:pt idx="47">
                  <c:v>51.97329899999999</c:v>
                </c:pt>
                <c:pt idx="48">
                  <c:v>56.928298999999988</c:v>
                </c:pt>
                <c:pt idx="49">
                  <c:v>59.771798999999987</c:v>
                </c:pt>
                <c:pt idx="50">
                  <c:v>60.568998999999984</c:v>
                </c:pt>
                <c:pt idx="51">
                  <c:v>65.699998999999991</c:v>
                </c:pt>
                <c:pt idx="52">
                  <c:v>65.832898999999998</c:v>
                </c:pt>
                <c:pt idx="53">
                  <c:v>66.957798999999994</c:v>
                </c:pt>
                <c:pt idx="54">
                  <c:v>67.68369899999999</c:v>
                </c:pt>
                <c:pt idx="55">
                  <c:v>68.793498999999997</c:v>
                </c:pt>
                <c:pt idx="56">
                  <c:v>70.598698999999996</c:v>
                </c:pt>
                <c:pt idx="57">
                  <c:v>71.108198999999999</c:v>
                </c:pt>
                <c:pt idx="58">
                  <c:v>73.386499000000001</c:v>
                </c:pt>
                <c:pt idx="59">
                  <c:v>76.664499000000006</c:v>
                </c:pt>
                <c:pt idx="60">
                  <c:v>77.65989900000001</c:v>
                </c:pt>
                <c:pt idx="61">
                  <c:v>78.583199000000008</c:v>
                </c:pt>
                <c:pt idx="62">
                  <c:v>82.656199000000015</c:v>
                </c:pt>
                <c:pt idx="63">
                  <c:v>83.730199000000013</c:v>
                </c:pt>
                <c:pt idx="64">
                  <c:v>83.942199000000016</c:v>
                </c:pt>
                <c:pt idx="65">
                  <c:v>85.39819900000002</c:v>
                </c:pt>
                <c:pt idx="66">
                  <c:v>88.364199000000013</c:v>
                </c:pt>
                <c:pt idx="67">
                  <c:v>90.246199000000018</c:v>
                </c:pt>
                <c:pt idx="68">
                  <c:v>91.879199000000014</c:v>
                </c:pt>
                <c:pt idx="69">
                  <c:v>91.979099000000019</c:v>
                </c:pt>
                <c:pt idx="70">
                  <c:v>91.979099000000019</c:v>
                </c:pt>
                <c:pt idx="71">
                  <c:v>91.979099000000019</c:v>
                </c:pt>
              </c:numCache>
            </c:numRef>
          </c:val>
        </c:ser>
        <c:ser>
          <c:idx val="2"/>
          <c:order val="2"/>
          <c:tx>
            <c:strRef>
              <c:f>'Overall FIT by Tech'!$C$10</c:f>
              <c:strCache>
                <c:ptCount val="1"/>
                <c:pt idx="0">
                  <c:v>Wind</c:v>
                </c:pt>
              </c:strCache>
            </c:strRef>
          </c:tx>
          <c:spPr>
            <a:solidFill>
              <a:srgbClr val="E78AC3"/>
            </a:solidFill>
            <a:ln>
              <a:noFill/>
            </a:ln>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Tech'!$D$10:$BW$10</c:f>
              <c:numCache>
                <c:formatCode>_-* #,##0.0_-;\-* #,##0.0_-;_-* "-"_-;_-@_-</c:formatCode>
                <c:ptCount val="72"/>
                <c:pt idx="0">
                  <c:v>10.979490000000002</c:v>
                </c:pt>
                <c:pt idx="1">
                  <c:v>11.931656000000002</c:v>
                </c:pt>
                <c:pt idx="2">
                  <c:v>12.312656000000002</c:v>
                </c:pt>
                <c:pt idx="3">
                  <c:v>13.948656000000003</c:v>
                </c:pt>
                <c:pt idx="4">
                  <c:v>14.218256000000004</c:v>
                </c:pt>
                <c:pt idx="5">
                  <c:v>14.901056000000004</c:v>
                </c:pt>
                <c:pt idx="6">
                  <c:v>16.329356000000004</c:v>
                </c:pt>
                <c:pt idx="7">
                  <c:v>17.064742000000006</c:v>
                </c:pt>
                <c:pt idx="8">
                  <c:v>17.645931000000004</c:v>
                </c:pt>
                <c:pt idx="9">
                  <c:v>18.277731000000003</c:v>
                </c:pt>
                <c:pt idx="10">
                  <c:v>19.221211000000004</c:v>
                </c:pt>
                <c:pt idx="11">
                  <c:v>20.057111000000003</c:v>
                </c:pt>
                <c:pt idx="12">
                  <c:v>21.409601000000002</c:v>
                </c:pt>
                <c:pt idx="13">
                  <c:v>22.001201000000002</c:v>
                </c:pt>
                <c:pt idx="14">
                  <c:v>26.621601000000002</c:v>
                </c:pt>
                <c:pt idx="15">
                  <c:v>29.290191</c:v>
                </c:pt>
                <c:pt idx="16">
                  <c:v>33.187691000000001</c:v>
                </c:pt>
                <c:pt idx="17">
                  <c:v>35.023251000000002</c:v>
                </c:pt>
                <c:pt idx="18">
                  <c:v>42.226134000000002</c:v>
                </c:pt>
                <c:pt idx="19">
                  <c:v>44.235734000000001</c:v>
                </c:pt>
                <c:pt idx="20">
                  <c:v>46.631934000000001</c:v>
                </c:pt>
                <c:pt idx="21">
                  <c:v>50.265954000000001</c:v>
                </c:pt>
                <c:pt idx="22">
                  <c:v>53.967854000000003</c:v>
                </c:pt>
                <c:pt idx="23">
                  <c:v>65.44965400000001</c:v>
                </c:pt>
                <c:pt idx="24">
                  <c:v>71.747354000000016</c:v>
                </c:pt>
                <c:pt idx="25">
                  <c:v>74.839754000000013</c:v>
                </c:pt>
                <c:pt idx="26">
                  <c:v>79.325654000000014</c:v>
                </c:pt>
                <c:pt idx="27">
                  <c:v>90.102744000000015</c:v>
                </c:pt>
                <c:pt idx="28">
                  <c:v>94.660444000000012</c:v>
                </c:pt>
                <c:pt idx="29">
                  <c:v>97.142974000000009</c:v>
                </c:pt>
                <c:pt idx="30">
                  <c:v>102.06847400000001</c:v>
                </c:pt>
                <c:pt idx="31">
                  <c:v>104.72957400000001</c:v>
                </c:pt>
                <c:pt idx="32">
                  <c:v>110.15957400000002</c:v>
                </c:pt>
                <c:pt idx="33">
                  <c:v>121.11447400000003</c:v>
                </c:pt>
                <c:pt idx="34">
                  <c:v>132.70039400000002</c:v>
                </c:pt>
                <c:pt idx="35">
                  <c:v>166.43504000000001</c:v>
                </c:pt>
                <c:pt idx="36">
                  <c:v>166.74654000000001</c:v>
                </c:pt>
                <c:pt idx="37">
                  <c:v>173.27154000000002</c:v>
                </c:pt>
                <c:pt idx="38">
                  <c:v>175.54834000000002</c:v>
                </c:pt>
                <c:pt idx="39">
                  <c:v>188.71644000000003</c:v>
                </c:pt>
                <c:pt idx="40">
                  <c:v>191.19214000000002</c:v>
                </c:pt>
                <c:pt idx="41">
                  <c:v>197.25844000000004</c:v>
                </c:pt>
                <c:pt idx="42">
                  <c:v>199.60784000000004</c:v>
                </c:pt>
                <c:pt idx="43">
                  <c:v>202.73134000000005</c:v>
                </c:pt>
                <c:pt idx="44">
                  <c:v>206.71594000000005</c:v>
                </c:pt>
                <c:pt idx="45">
                  <c:v>211.14984000000004</c:v>
                </c:pt>
                <c:pt idx="46">
                  <c:v>216.91994000000005</c:v>
                </c:pt>
                <c:pt idx="47">
                  <c:v>224.23404000000005</c:v>
                </c:pt>
                <c:pt idx="48">
                  <c:v>240.33610000000004</c:v>
                </c:pt>
                <c:pt idx="49">
                  <c:v>244.44660000000005</c:v>
                </c:pt>
                <c:pt idx="50">
                  <c:v>254.89588000000003</c:v>
                </c:pt>
                <c:pt idx="51">
                  <c:v>283.03881000000001</c:v>
                </c:pt>
                <c:pt idx="52">
                  <c:v>290.54680999999999</c:v>
                </c:pt>
                <c:pt idx="53">
                  <c:v>296.78190999999998</c:v>
                </c:pt>
                <c:pt idx="54">
                  <c:v>306.22951</c:v>
                </c:pt>
                <c:pt idx="55">
                  <c:v>318.78100999999998</c:v>
                </c:pt>
                <c:pt idx="56">
                  <c:v>331.02060999999998</c:v>
                </c:pt>
                <c:pt idx="57">
                  <c:v>340.56921</c:v>
                </c:pt>
                <c:pt idx="58">
                  <c:v>355.48851000000002</c:v>
                </c:pt>
                <c:pt idx="59">
                  <c:v>382.28383000000002</c:v>
                </c:pt>
                <c:pt idx="60">
                  <c:v>429.50443000000001</c:v>
                </c:pt>
                <c:pt idx="61">
                  <c:v>429.80943000000002</c:v>
                </c:pt>
                <c:pt idx="62">
                  <c:v>431.09712999999999</c:v>
                </c:pt>
                <c:pt idx="63">
                  <c:v>444.97168999999997</c:v>
                </c:pt>
                <c:pt idx="64">
                  <c:v>447.49668999999994</c:v>
                </c:pt>
                <c:pt idx="65">
                  <c:v>449.88368999999994</c:v>
                </c:pt>
                <c:pt idx="66">
                  <c:v>457.98958999999996</c:v>
                </c:pt>
                <c:pt idx="67">
                  <c:v>467.16758999999996</c:v>
                </c:pt>
                <c:pt idx="68">
                  <c:v>470.29758999999996</c:v>
                </c:pt>
                <c:pt idx="69">
                  <c:v>475.32402999999994</c:v>
                </c:pt>
                <c:pt idx="70">
                  <c:v>475.43982999999992</c:v>
                </c:pt>
                <c:pt idx="71">
                  <c:v>475.47382999999991</c:v>
                </c:pt>
              </c:numCache>
            </c:numRef>
          </c:val>
        </c:ser>
        <c:ser>
          <c:idx val="3"/>
          <c:order val="3"/>
          <c:tx>
            <c:strRef>
              <c:f>'Overall FIT by Tech'!$C$11</c:f>
              <c:strCache>
                <c:ptCount val="1"/>
                <c:pt idx="0">
                  <c:v>AD</c:v>
                </c:pt>
              </c:strCache>
            </c:strRef>
          </c:tx>
          <c:spPr>
            <a:solidFill>
              <a:srgbClr val="8DA0CB"/>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Tech'!$D$11:$BW$11</c:f>
              <c:numCache>
                <c:formatCode>_-* #,##0.0_-;\-* #,##0.0_-;_-* "-"_-;_-@_-</c:formatCode>
                <c:ptCount val="72"/>
                <c:pt idx="0">
                  <c:v>1.1034000000000002</c:v>
                </c:pt>
                <c:pt idx="1">
                  <c:v>1.1034000000000002</c:v>
                </c:pt>
                <c:pt idx="2">
                  <c:v>1.1034000000000002</c:v>
                </c:pt>
                <c:pt idx="3">
                  <c:v>1.4634</c:v>
                </c:pt>
                <c:pt idx="4">
                  <c:v>1.4634</c:v>
                </c:pt>
                <c:pt idx="5">
                  <c:v>1.4634</c:v>
                </c:pt>
                <c:pt idx="6">
                  <c:v>1.6334</c:v>
                </c:pt>
                <c:pt idx="7">
                  <c:v>1.7214</c:v>
                </c:pt>
                <c:pt idx="8">
                  <c:v>4.3513999999999999</c:v>
                </c:pt>
                <c:pt idx="9">
                  <c:v>4.8503999999999996</c:v>
                </c:pt>
                <c:pt idx="10">
                  <c:v>4.8503999999999996</c:v>
                </c:pt>
                <c:pt idx="11">
                  <c:v>4.8503999999999996</c:v>
                </c:pt>
                <c:pt idx="12">
                  <c:v>4.8503999999999996</c:v>
                </c:pt>
                <c:pt idx="13">
                  <c:v>7.5233999999999996</c:v>
                </c:pt>
                <c:pt idx="14">
                  <c:v>7.5233999999999996</c:v>
                </c:pt>
                <c:pt idx="15">
                  <c:v>8.6123999999999992</c:v>
                </c:pt>
                <c:pt idx="16">
                  <c:v>9.1123999999999992</c:v>
                </c:pt>
                <c:pt idx="17">
                  <c:v>11.474399999999999</c:v>
                </c:pt>
                <c:pt idx="18">
                  <c:v>11.834399999999999</c:v>
                </c:pt>
                <c:pt idx="19">
                  <c:v>11.834399999999999</c:v>
                </c:pt>
                <c:pt idx="20">
                  <c:v>13.499399999999998</c:v>
                </c:pt>
                <c:pt idx="21">
                  <c:v>13.499399999999998</c:v>
                </c:pt>
                <c:pt idx="22">
                  <c:v>15.069399999999998</c:v>
                </c:pt>
                <c:pt idx="23">
                  <c:v>17.8994</c:v>
                </c:pt>
                <c:pt idx="24">
                  <c:v>21.664400000000001</c:v>
                </c:pt>
                <c:pt idx="25">
                  <c:v>22.663399999999999</c:v>
                </c:pt>
                <c:pt idx="26">
                  <c:v>22.663399999999999</c:v>
                </c:pt>
                <c:pt idx="27">
                  <c:v>22.663399999999999</c:v>
                </c:pt>
                <c:pt idx="28">
                  <c:v>24.6234</c:v>
                </c:pt>
                <c:pt idx="29">
                  <c:v>27.578400000000002</c:v>
                </c:pt>
                <c:pt idx="30">
                  <c:v>29.207400000000003</c:v>
                </c:pt>
                <c:pt idx="31">
                  <c:v>31.109400000000004</c:v>
                </c:pt>
                <c:pt idx="32">
                  <c:v>32.208400000000005</c:v>
                </c:pt>
                <c:pt idx="33">
                  <c:v>38.313400000000001</c:v>
                </c:pt>
                <c:pt idx="34">
                  <c:v>41.342399999999998</c:v>
                </c:pt>
                <c:pt idx="35">
                  <c:v>49.087399999999995</c:v>
                </c:pt>
                <c:pt idx="36">
                  <c:v>50.327399999999997</c:v>
                </c:pt>
                <c:pt idx="37">
                  <c:v>52.625399999999999</c:v>
                </c:pt>
                <c:pt idx="38">
                  <c:v>53.384399999999999</c:v>
                </c:pt>
                <c:pt idx="39">
                  <c:v>53.883400000000002</c:v>
                </c:pt>
                <c:pt idx="40">
                  <c:v>54.7624</c:v>
                </c:pt>
                <c:pt idx="41">
                  <c:v>54.7624</c:v>
                </c:pt>
                <c:pt idx="42">
                  <c:v>58.450400000000002</c:v>
                </c:pt>
                <c:pt idx="43">
                  <c:v>59.753399999999999</c:v>
                </c:pt>
                <c:pt idx="44">
                  <c:v>65.040400000000005</c:v>
                </c:pt>
                <c:pt idx="45">
                  <c:v>66.5364</c:v>
                </c:pt>
                <c:pt idx="46">
                  <c:v>73.422399999999996</c:v>
                </c:pt>
                <c:pt idx="47">
                  <c:v>80.164400000000001</c:v>
                </c:pt>
                <c:pt idx="48">
                  <c:v>86.171400000000006</c:v>
                </c:pt>
                <c:pt idx="49">
                  <c:v>89.048400000000001</c:v>
                </c:pt>
                <c:pt idx="50">
                  <c:v>92.105400000000003</c:v>
                </c:pt>
                <c:pt idx="51">
                  <c:v>99.086399999999998</c:v>
                </c:pt>
                <c:pt idx="52">
                  <c:v>99.336399999999998</c:v>
                </c:pt>
                <c:pt idx="53">
                  <c:v>100.3344</c:v>
                </c:pt>
                <c:pt idx="54">
                  <c:v>104.0314</c:v>
                </c:pt>
                <c:pt idx="55">
                  <c:v>106.1294</c:v>
                </c:pt>
                <c:pt idx="56">
                  <c:v>109.3484</c:v>
                </c:pt>
                <c:pt idx="57">
                  <c:v>116.9594</c:v>
                </c:pt>
                <c:pt idx="58">
                  <c:v>121.8674</c:v>
                </c:pt>
                <c:pt idx="59">
                  <c:v>132.58840000000001</c:v>
                </c:pt>
                <c:pt idx="60">
                  <c:v>144.30240000000001</c:v>
                </c:pt>
                <c:pt idx="61">
                  <c:v>144.63140000000001</c:v>
                </c:pt>
                <c:pt idx="62">
                  <c:v>145.73140000000001</c:v>
                </c:pt>
                <c:pt idx="63">
                  <c:v>154.1164</c:v>
                </c:pt>
                <c:pt idx="64">
                  <c:v>154.1164</c:v>
                </c:pt>
                <c:pt idx="65">
                  <c:v>154.3074</c:v>
                </c:pt>
                <c:pt idx="66">
                  <c:v>154.9264</c:v>
                </c:pt>
                <c:pt idx="67">
                  <c:v>155.4264</c:v>
                </c:pt>
                <c:pt idx="68">
                  <c:v>155.79140000000001</c:v>
                </c:pt>
                <c:pt idx="69">
                  <c:v>161.0514</c:v>
                </c:pt>
                <c:pt idx="70">
                  <c:v>161.0514</c:v>
                </c:pt>
                <c:pt idx="71">
                  <c:v>161.0514</c:v>
                </c:pt>
              </c:numCache>
            </c:numRef>
          </c:val>
        </c:ser>
        <c:ser>
          <c:idx val="4"/>
          <c:order val="4"/>
          <c:tx>
            <c:strRef>
              <c:f>'Overall FIT by Tech'!$C$12</c:f>
              <c:strCache>
                <c:ptCount val="1"/>
                <c:pt idx="0">
                  <c:v>Micro CHP</c:v>
                </c:pt>
              </c:strCache>
            </c:strRef>
          </c:tx>
          <c:spPr>
            <a:solidFill>
              <a:srgbClr val="A6D854"/>
            </a:solidFill>
            <a:ln>
              <a:noFill/>
            </a:ln>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Tech'!$D$12:$BW$12</c:f>
              <c:numCache>
                <c:formatCode>_-* #,##0.0_-;\-* #,##0.0_-;_-* "-"_-;_-@_-</c:formatCode>
                <c:ptCount val="72"/>
                <c:pt idx="0">
                  <c:v>0</c:v>
                </c:pt>
                <c:pt idx="1">
                  <c:v>0</c:v>
                </c:pt>
                <c:pt idx="2">
                  <c:v>0</c:v>
                </c:pt>
                <c:pt idx="3">
                  <c:v>0</c:v>
                </c:pt>
                <c:pt idx="4">
                  <c:v>0</c:v>
                </c:pt>
                <c:pt idx="5">
                  <c:v>0</c:v>
                </c:pt>
                <c:pt idx="6">
                  <c:v>5.8900000000000003E-3</c:v>
                </c:pt>
                <c:pt idx="7">
                  <c:v>1.5780000000000002E-2</c:v>
                </c:pt>
                <c:pt idx="8">
                  <c:v>2.4650000000000002E-2</c:v>
                </c:pt>
                <c:pt idx="9">
                  <c:v>3.7530000000000001E-2</c:v>
                </c:pt>
                <c:pt idx="10">
                  <c:v>5.5379999999999999E-2</c:v>
                </c:pt>
                <c:pt idx="11">
                  <c:v>9.1219999999999996E-2</c:v>
                </c:pt>
                <c:pt idx="12">
                  <c:v>0.12398999999999999</c:v>
                </c:pt>
                <c:pt idx="13">
                  <c:v>0.15073999999999999</c:v>
                </c:pt>
                <c:pt idx="14">
                  <c:v>0.19340999999999997</c:v>
                </c:pt>
                <c:pt idx="15">
                  <c:v>0.23829</c:v>
                </c:pt>
                <c:pt idx="16">
                  <c:v>0.26408999999999999</c:v>
                </c:pt>
                <c:pt idx="17">
                  <c:v>0.29094999999999999</c:v>
                </c:pt>
                <c:pt idx="18">
                  <c:v>0.30979999999999996</c:v>
                </c:pt>
                <c:pt idx="19">
                  <c:v>0.32987999999999995</c:v>
                </c:pt>
                <c:pt idx="20">
                  <c:v>0.35474999999999995</c:v>
                </c:pt>
                <c:pt idx="21">
                  <c:v>0.39639999999999997</c:v>
                </c:pt>
                <c:pt idx="22">
                  <c:v>0.42627999999999999</c:v>
                </c:pt>
                <c:pt idx="23">
                  <c:v>0.44214999999999999</c:v>
                </c:pt>
                <c:pt idx="24">
                  <c:v>0.45405999999999996</c:v>
                </c:pt>
                <c:pt idx="25">
                  <c:v>0.45901999999999998</c:v>
                </c:pt>
                <c:pt idx="26">
                  <c:v>0.46398</c:v>
                </c:pt>
                <c:pt idx="27">
                  <c:v>0.47395999999999999</c:v>
                </c:pt>
                <c:pt idx="28">
                  <c:v>0.48242999999999997</c:v>
                </c:pt>
                <c:pt idx="29">
                  <c:v>0.49687999999999999</c:v>
                </c:pt>
                <c:pt idx="30">
                  <c:v>0.51381999999999994</c:v>
                </c:pt>
                <c:pt idx="31">
                  <c:v>0.52027999999999996</c:v>
                </c:pt>
                <c:pt idx="32">
                  <c:v>0.52376</c:v>
                </c:pt>
                <c:pt idx="33">
                  <c:v>0.53368000000000004</c:v>
                </c:pt>
                <c:pt idx="34">
                  <c:v>0.54962</c:v>
                </c:pt>
                <c:pt idx="35">
                  <c:v>0.56606000000000001</c:v>
                </c:pt>
                <c:pt idx="36">
                  <c:v>0.57401000000000002</c:v>
                </c:pt>
                <c:pt idx="37">
                  <c:v>0.58550999999999997</c:v>
                </c:pt>
                <c:pt idx="38">
                  <c:v>0.59000999999999992</c:v>
                </c:pt>
                <c:pt idx="39">
                  <c:v>0.59350999999999987</c:v>
                </c:pt>
                <c:pt idx="40">
                  <c:v>0.59900999999999982</c:v>
                </c:pt>
                <c:pt idx="41">
                  <c:v>0.59900999999999982</c:v>
                </c:pt>
                <c:pt idx="42">
                  <c:v>0.60000999999999982</c:v>
                </c:pt>
                <c:pt idx="43">
                  <c:v>0.60150999999999977</c:v>
                </c:pt>
                <c:pt idx="44">
                  <c:v>0.60150999999999977</c:v>
                </c:pt>
                <c:pt idx="45">
                  <c:v>0.60150999999999977</c:v>
                </c:pt>
                <c:pt idx="46">
                  <c:v>0.60350999999999977</c:v>
                </c:pt>
                <c:pt idx="47">
                  <c:v>0.60900999999999972</c:v>
                </c:pt>
                <c:pt idx="48">
                  <c:v>0.61300999999999972</c:v>
                </c:pt>
                <c:pt idx="49">
                  <c:v>0.61800999999999973</c:v>
                </c:pt>
                <c:pt idx="50">
                  <c:v>0.62100999999999973</c:v>
                </c:pt>
                <c:pt idx="51">
                  <c:v>0.62800999999999974</c:v>
                </c:pt>
                <c:pt idx="52">
                  <c:v>0.62800999999999974</c:v>
                </c:pt>
                <c:pt idx="53">
                  <c:v>0.62800999999999974</c:v>
                </c:pt>
                <c:pt idx="54">
                  <c:v>0.62800999999999974</c:v>
                </c:pt>
                <c:pt idx="55">
                  <c:v>0.63000999999999974</c:v>
                </c:pt>
                <c:pt idx="56">
                  <c:v>0.63200999999999974</c:v>
                </c:pt>
                <c:pt idx="57">
                  <c:v>0.63400999999999974</c:v>
                </c:pt>
                <c:pt idx="58">
                  <c:v>0.64100999999999975</c:v>
                </c:pt>
                <c:pt idx="59">
                  <c:v>0.64400999999999975</c:v>
                </c:pt>
                <c:pt idx="60">
                  <c:v>0.6455099999999997</c:v>
                </c:pt>
                <c:pt idx="61">
                  <c:v>0.65750999999999971</c:v>
                </c:pt>
                <c:pt idx="62">
                  <c:v>0.66650999999999971</c:v>
                </c:pt>
                <c:pt idx="63">
                  <c:v>0.66750999999999971</c:v>
                </c:pt>
                <c:pt idx="64">
                  <c:v>0.66950999999999972</c:v>
                </c:pt>
                <c:pt idx="65">
                  <c:v>0.66950999999999972</c:v>
                </c:pt>
                <c:pt idx="66">
                  <c:v>0.66950999999999972</c:v>
                </c:pt>
                <c:pt idx="67">
                  <c:v>0.67150999999999972</c:v>
                </c:pt>
                <c:pt idx="68">
                  <c:v>0.67150999999999972</c:v>
                </c:pt>
                <c:pt idx="69">
                  <c:v>0.67150999999999972</c:v>
                </c:pt>
                <c:pt idx="70">
                  <c:v>0.67150999999999972</c:v>
                </c:pt>
                <c:pt idx="71">
                  <c:v>0.67150999999999972</c:v>
                </c:pt>
              </c:numCache>
            </c:numRef>
          </c:val>
        </c:ser>
        <c:dLbls>
          <c:showLegendKey val="0"/>
          <c:showVal val="0"/>
          <c:showCatName val="0"/>
          <c:showSerName val="0"/>
          <c:showPercent val="0"/>
          <c:showBubbleSize val="0"/>
        </c:dLbls>
        <c:axId val="95310592"/>
        <c:axId val="95312896"/>
      </c:areaChart>
      <c:catAx>
        <c:axId val="95310592"/>
        <c:scaling>
          <c:orientation val="minMax"/>
        </c:scaling>
        <c:delete val="0"/>
        <c:axPos val="b"/>
        <c:numFmt formatCode="0" sourceLinked="1"/>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95312896"/>
        <c:crossesAt val="0"/>
        <c:auto val="1"/>
        <c:lblAlgn val="ctr"/>
        <c:lblOffset val="100"/>
        <c:noMultiLvlLbl val="0"/>
      </c:catAx>
      <c:valAx>
        <c:axId val="95312896"/>
        <c:scaling>
          <c:orientation val="minMax"/>
          <c:max val="4500"/>
          <c:min val="0"/>
        </c:scaling>
        <c:delete val="0"/>
        <c:axPos val="r"/>
        <c:title>
          <c:tx>
            <c:rich>
              <a:bodyPr/>
              <a:lstStyle/>
              <a:p>
                <a:pPr>
                  <a:defRPr sz="1200" b="1" i="0" u="none" strike="noStrike" baseline="0">
                    <a:solidFill>
                      <a:srgbClr val="000000"/>
                    </a:solidFill>
                    <a:latin typeface="Calibri"/>
                    <a:ea typeface="Calibri"/>
                    <a:cs typeface="Calibri"/>
                  </a:defRPr>
                </a:pPr>
                <a:r>
                  <a:rPr lang="en-GB"/>
                  <a:t>Installed Capacity (GW)</a:t>
                </a:r>
              </a:p>
            </c:rich>
          </c:tx>
          <c:layout>
            <c:manualLayout>
              <c:xMode val="edge"/>
              <c:yMode val="edge"/>
              <c:x val="0.96134555756900586"/>
              <c:y val="0.29724641612463809"/>
            </c:manualLayout>
          </c:layout>
          <c:overlay val="0"/>
        </c:title>
        <c:numFmt formatCode="#,##0.0" sourceLinked="0"/>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95310592"/>
        <c:crosses val="max"/>
        <c:crossBetween val="midCat"/>
        <c:dispUnits>
          <c:builtInUnit val="thousands"/>
        </c:dispUnits>
      </c:valAx>
      <c:spPr>
        <a:noFill/>
        <a:ln w="25400">
          <a:noFill/>
        </a:ln>
      </c:spPr>
    </c:plotArea>
    <c:legend>
      <c:legendPos val="r"/>
      <c:layout>
        <c:manualLayout>
          <c:xMode val="edge"/>
          <c:yMode val="edge"/>
          <c:x val="1.9301081043337536E-2"/>
          <c:y val="8.7374974716457901E-2"/>
          <c:w val="0.10443069902716713"/>
          <c:h val="0.23992781388025641"/>
        </c:manualLayout>
      </c:layout>
      <c:overlay val="0"/>
      <c:txPr>
        <a:bodyPr/>
        <a:lstStyle/>
        <a:p>
          <a:pPr>
            <a:defRPr sz="1200" b="0" i="0" u="none" strike="noStrike" baseline="0">
              <a:solidFill>
                <a:srgbClr val="000000"/>
              </a:solidFill>
              <a:latin typeface="Calibri"/>
              <a:ea typeface="Calibri"/>
              <a:cs typeface="Calibri"/>
            </a:defRPr>
          </a:pPr>
          <a:endParaRPr lang="en-US"/>
        </a:p>
      </c:txPr>
    </c:legend>
    <c:plotVisOnly val="1"/>
    <c:dispBlanksAs val="gap"/>
    <c:showDLblsOverMax val="0"/>
  </c:chart>
  <c:spPr>
    <a:ln>
      <a:solidFill>
        <a:schemeClr val="bg1">
          <a:lumMod val="50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sz="1800" b="1" i="0" baseline="0">
                <a:effectLst/>
              </a:rPr>
              <a:t>Feed-in Tariff Deployment: Cumulative Number of Installations</a:t>
            </a:r>
            <a:endParaRPr lang="en-GB">
              <a:effectLst/>
            </a:endParaRPr>
          </a:p>
        </c:rich>
      </c:tx>
      <c:layout>
        <c:manualLayout>
          <c:xMode val="edge"/>
          <c:yMode val="edge"/>
          <c:x val="1.1270185042654647E-2"/>
          <c:y val="7.9912456191551986E-3"/>
        </c:manualLayout>
      </c:layout>
      <c:overlay val="0"/>
    </c:title>
    <c:autoTitleDeleted val="0"/>
    <c:plotArea>
      <c:layout>
        <c:manualLayout>
          <c:layoutTarget val="inner"/>
          <c:xMode val="edge"/>
          <c:yMode val="edge"/>
          <c:x val="4.2788657292204761E-2"/>
          <c:y val="5.4659938576183224E-2"/>
          <c:w val="0.85425550985722754"/>
          <c:h val="0.74817310433900008"/>
        </c:manualLayout>
      </c:layout>
      <c:areaChart>
        <c:grouping val="stacked"/>
        <c:varyColors val="0"/>
        <c:ser>
          <c:idx val="0"/>
          <c:order val="0"/>
          <c:tx>
            <c:strRef>
              <c:f>'Overall FIT by Tech'!$C$17</c:f>
              <c:strCache>
                <c:ptCount val="1"/>
                <c:pt idx="0">
                  <c:v>PV</c:v>
                </c:pt>
              </c:strCache>
            </c:strRef>
          </c:tx>
          <c:spPr>
            <a:solidFill>
              <a:srgbClr val="66C2A5"/>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Tech'!$D$17:$BW$17</c:f>
              <c:numCache>
                <c:formatCode>_(* #,##0_);_(* \(#,##0\);_(* "-"_);_(@_)</c:formatCode>
                <c:ptCount val="72"/>
                <c:pt idx="0">
                  <c:v>4833</c:v>
                </c:pt>
                <c:pt idx="1">
                  <c:v>5470</c:v>
                </c:pt>
                <c:pt idx="2">
                  <c:v>6047</c:v>
                </c:pt>
                <c:pt idx="3">
                  <c:v>7070</c:v>
                </c:pt>
                <c:pt idx="4">
                  <c:v>8121</c:v>
                </c:pt>
                <c:pt idx="5">
                  <c:v>9641</c:v>
                </c:pt>
                <c:pt idx="6">
                  <c:v>11556</c:v>
                </c:pt>
                <c:pt idx="7">
                  <c:v>13873</c:v>
                </c:pt>
                <c:pt idx="8">
                  <c:v>16151</c:v>
                </c:pt>
                <c:pt idx="9">
                  <c:v>19014</c:v>
                </c:pt>
                <c:pt idx="10">
                  <c:v>22490</c:v>
                </c:pt>
                <c:pt idx="11">
                  <c:v>26499</c:v>
                </c:pt>
                <c:pt idx="12">
                  <c:v>29581</c:v>
                </c:pt>
                <c:pt idx="13">
                  <c:v>33728</c:v>
                </c:pt>
                <c:pt idx="14">
                  <c:v>38409</c:v>
                </c:pt>
                <c:pt idx="15">
                  <c:v>45476</c:v>
                </c:pt>
                <c:pt idx="16">
                  <c:v>51813</c:v>
                </c:pt>
                <c:pt idx="17">
                  <c:v>59142</c:v>
                </c:pt>
                <c:pt idx="18">
                  <c:v>68677</c:v>
                </c:pt>
                <c:pt idx="19">
                  <c:v>79957</c:v>
                </c:pt>
                <c:pt idx="20">
                  <c:v>94115</c:v>
                </c:pt>
                <c:pt idx="21">
                  <c:v>111546</c:v>
                </c:pt>
                <c:pt idx="22">
                  <c:v>132027</c:v>
                </c:pt>
                <c:pt idx="23">
                  <c:v>189052</c:v>
                </c:pt>
                <c:pt idx="24">
                  <c:v>235260</c:v>
                </c:pt>
                <c:pt idx="25">
                  <c:v>243729</c:v>
                </c:pt>
                <c:pt idx="26">
                  <c:v>287745</c:v>
                </c:pt>
                <c:pt idx="27">
                  <c:v>314851</c:v>
                </c:pt>
                <c:pt idx="28">
                  <c:v>320373</c:v>
                </c:pt>
                <c:pt idx="29">
                  <c:v>330898</c:v>
                </c:pt>
                <c:pt idx="30">
                  <c:v>344166</c:v>
                </c:pt>
                <c:pt idx="31">
                  <c:v>370731</c:v>
                </c:pt>
                <c:pt idx="32">
                  <c:v>374648</c:v>
                </c:pt>
                <c:pt idx="33">
                  <c:v>379914</c:v>
                </c:pt>
                <c:pt idx="34">
                  <c:v>390636</c:v>
                </c:pt>
                <c:pt idx="35">
                  <c:v>396425</c:v>
                </c:pt>
                <c:pt idx="36">
                  <c:v>402492</c:v>
                </c:pt>
                <c:pt idx="37">
                  <c:v>408934</c:v>
                </c:pt>
                <c:pt idx="38">
                  <c:v>415889</c:v>
                </c:pt>
                <c:pt idx="39">
                  <c:v>423976</c:v>
                </c:pt>
                <c:pt idx="40">
                  <c:v>432418</c:v>
                </c:pt>
                <c:pt idx="41">
                  <c:v>440968</c:v>
                </c:pt>
                <c:pt idx="42">
                  <c:v>453690</c:v>
                </c:pt>
                <c:pt idx="43">
                  <c:v>460453</c:v>
                </c:pt>
                <c:pt idx="44">
                  <c:v>468315</c:v>
                </c:pt>
                <c:pt idx="45">
                  <c:v>476676</c:v>
                </c:pt>
                <c:pt idx="46">
                  <c:v>485661</c:v>
                </c:pt>
                <c:pt idx="47">
                  <c:v>495909</c:v>
                </c:pt>
                <c:pt idx="48">
                  <c:v>504526</c:v>
                </c:pt>
                <c:pt idx="49">
                  <c:v>512783</c:v>
                </c:pt>
                <c:pt idx="50">
                  <c:v>521805</c:v>
                </c:pt>
                <c:pt idx="51">
                  <c:v>537550</c:v>
                </c:pt>
                <c:pt idx="52">
                  <c:v>545772</c:v>
                </c:pt>
                <c:pt idx="53">
                  <c:v>554806</c:v>
                </c:pt>
                <c:pt idx="54">
                  <c:v>564922</c:v>
                </c:pt>
                <c:pt idx="55">
                  <c:v>576167</c:v>
                </c:pt>
                <c:pt idx="56">
                  <c:v>586957</c:v>
                </c:pt>
                <c:pt idx="57">
                  <c:v>599864</c:v>
                </c:pt>
                <c:pt idx="58">
                  <c:v>613304</c:v>
                </c:pt>
                <c:pt idx="59">
                  <c:v>626025</c:v>
                </c:pt>
                <c:pt idx="60">
                  <c:v>639381</c:v>
                </c:pt>
                <c:pt idx="61">
                  <c:v>647884</c:v>
                </c:pt>
                <c:pt idx="62">
                  <c:v>658341</c:v>
                </c:pt>
                <c:pt idx="63">
                  <c:v>674932</c:v>
                </c:pt>
                <c:pt idx="64">
                  <c:v>685850</c:v>
                </c:pt>
                <c:pt idx="65">
                  <c:v>697419</c:v>
                </c:pt>
                <c:pt idx="66">
                  <c:v>714062</c:v>
                </c:pt>
                <c:pt idx="67">
                  <c:v>725718</c:v>
                </c:pt>
                <c:pt idx="68">
                  <c:v>737349</c:v>
                </c:pt>
                <c:pt idx="69">
                  <c:v>756927</c:v>
                </c:pt>
                <c:pt idx="70">
                  <c:v>774127</c:v>
                </c:pt>
                <c:pt idx="71">
                  <c:v>796871</c:v>
                </c:pt>
              </c:numCache>
            </c:numRef>
          </c:val>
        </c:ser>
        <c:ser>
          <c:idx val="1"/>
          <c:order val="1"/>
          <c:tx>
            <c:strRef>
              <c:f>'Overall FIT by Tech'!$C$18</c:f>
              <c:strCache>
                <c:ptCount val="1"/>
                <c:pt idx="0">
                  <c:v>Hydro</c:v>
                </c:pt>
              </c:strCache>
            </c:strRef>
          </c:tx>
          <c:spPr>
            <a:solidFill>
              <a:srgbClr val="FC8D62"/>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Tech'!$D$18:$BW$18</c:f>
              <c:numCache>
                <c:formatCode>_(* #,##0_);_(* \(#,##0\);_(* "-"_);_(@_)</c:formatCode>
                <c:ptCount val="72"/>
                <c:pt idx="0">
                  <c:v>152</c:v>
                </c:pt>
                <c:pt idx="1">
                  <c:v>153</c:v>
                </c:pt>
                <c:pt idx="2">
                  <c:v>166</c:v>
                </c:pt>
                <c:pt idx="3">
                  <c:v>187</c:v>
                </c:pt>
                <c:pt idx="4">
                  <c:v>188</c:v>
                </c:pt>
                <c:pt idx="5">
                  <c:v>189</c:v>
                </c:pt>
                <c:pt idx="6">
                  <c:v>190</c:v>
                </c:pt>
                <c:pt idx="7">
                  <c:v>193</c:v>
                </c:pt>
                <c:pt idx="8">
                  <c:v>195</c:v>
                </c:pt>
                <c:pt idx="9">
                  <c:v>199</c:v>
                </c:pt>
                <c:pt idx="10">
                  <c:v>209</c:v>
                </c:pt>
                <c:pt idx="11">
                  <c:v>213</c:v>
                </c:pt>
                <c:pt idx="12">
                  <c:v>214</c:v>
                </c:pt>
                <c:pt idx="13">
                  <c:v>221</c:v>
                </c:pt>
                <c:pt idx="14">
                  <c:v>223</c:v>
                </c:pt>
                <c:pt idx="15">
                  <c:v>228</c:v>
                </c:pt>
                <c:pt idx="16">
                  <c:v>239</c:v>
                </c:pt>
                <c:pt idx="17">
                  <c:v>252</c:v>
                </c:pt>
                <c:pt idx="18">
                  <c:v>257</c:v>
                </c:pt>
                <c:pt idx="19">
                  <c:v>261</c:v>
                </c:pt>
                <c:pt idx="20">
                  <c:v>269</c:v>
                </c:pt>
                <c:pt idx="21">
                  <c:v>285</c:v>
                </c:pt>
                <c:pt idx="22">
                  <c:v>294</c:v>
                </c:pt>
                <c:pt idx="23">
                  <c:v>305</c:v>
                </c:pt>
                <c:pt idx="24">
                  <c:v>314</c:v>
                </c:pt>
                <c:pt idx="25">
                  <c:v>323</c:v>
                </c:pt>
                <c:pt idx="26">
                  <c:v>342</c:v>
                </c:pt>
                <c:pt idx="27">
                  <c:v>359</c:v>
                </c:pt>
                <c:pt idx="28">
                  <c:v>367</c:v>
                </c:pt>
                <c:pt idx="29">
                  <c:v>379</c:v>
                </c:pt>
                <c:pt idx="30">
                  <c:v>392</c:v>
                </c:pt>
                <c:pt idx="31">
                  <c:v>402</c:v>
                </c:pt>
                <c:pt idx="32">
                  <c:v>402</c:v>
                </c:pt>
                <c:pt idx="33">
                  <c:v>413</c:v>
                </c:pt>
                <c:pt idx="34">
                  <c:v>423</c:v>
                </c:pt>
                <c:pt idx="35">
                  <c:v>435</c:v>
                </c:pt>
                <c:pt idx="36">
                  <c:v>451</c:v>
                </c:pt>
                <c:pt idx="37">
                  <c:v>452</c:v>
                </c:pt>
                <c:pt idx="38">
                  <c:v>460</c:v>
                </c:pt>
                <c:pt idx="39">
                  <c:v>465</c:v>
                </c:pt>
                <c:pt idx="40">
                  <c:v>472</c:v>
                </c:pt>
                <c:pt idx="41">
                  <c:v>484</c:v>
                </c:pt>
                <c:pt idx="42">
                  <c:v>487</c:v>
                </c:pt>
                <c:pt idx="43">
                  <c:v>491</c:v>
                </c:pt>
                <c:pt idx="44">
                  <c:v>495</c:v>
                </c:pt>
                <c:pt idx="45">
                  <c:v>505</c:v>
                </c:pt>
                <c:pt idx="46">
                  <c:v>513</c:v>
                </c:pt>
                <c:pt idx="47">
                  <c:v>534</c:v>
                </c:pt>
                <c:pt idx="48">
                  <c:v>545</c:v>
                </c:pt>
                <c:pt idx="49">
                  <c:v>554</c:v>
                </c:pt>
                <c:pt idx="50">
                  <c:v>562</c:v>
                </c:pt>
                <c:pt idx="51">
                  <c:v>579</c:v>
                </c:pt>
                <c:pt idx="52">
                  <c:v>583</c:v>
                </c:pt>
                <c:pt idx="53">
                  <c:v>591</c:v>
                </c:pt>
                <c:pt idx="54">
                  <c:v>595</c:v>
                </c:pt>
                <c:pt idx="55">
                  <c:v>604</c:v>
                </c:pt>
                <c:pt idx="56">
                  <c:v>616</c:v>
                </c:pt>
                <c:pt idx="57">
                  <c:v>628</c:v>
                </c:pt>
                <c:pt idx="58">
                  <c:v>642</c:v>
                </c:pt>
                <c:pt idx="59">
                  <c:v>658</c:v>
                </c:pt>
                <c:pt idx="60">
                  <c:v>669</c:v>
                </c:pt>
                <c:pt idx="61">
                  <c:v>680</c:v>
                </c:pt>
                <c:pt idx="62">
                  <c:v>688</c:v>
                </c:pt>
                <c:pt idx="63">
                  <c:v>702</c:v>
                </c:pt>
                <c:pt idx="64">
                  <c:v>706</c:v>
                </c:pt>
                <c:pt idx="65">
                  <c:v>710</c:v>
                </c:pt>
                <c:pt idx="66">
                  <c:v>716</c:v>
                </c:pt>
                <c:pt idx="67">
                  <c:v>724</c:v>
                </c:pt>
                <c:pt idx="68">
                  <c:v>737</c:v>
                </c:pt>
                <c:pt idx="69">
                  <c:v>738</c:v>
                </c:pt>
                <c:pt idx="70">
                  <c:v>738</c:v>
                </c:pt>
                <c:pt idx="71">
                  <c:v>738</c:v>
                </c:pt>
              </c:numCache>
            </c:numRef>
          </c:val>
        </c:ser>
        <c:ser>
          <c:idx val="2"/>
          <c:order val="2"/>
          <c:tx>
            <c:strRef>
              <c:f>'Overall FIT by Tech'!$C$19</c:f>
              <c:strCache>
                <c:ptCount val="1"/>
                <c:pt idx="0">
                  <c:v>Wind</c:v>
                </c:pt>
              </c:strCache>
            </c:strRef>
          </c:tx>
          <c:spPr>
            <a:solidFill>
              <a:srgbClr val="E78AC3"/>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Tech'!$D$19:$BW$19</c:f>
              <c:numCache>
                <c:formatCode>_(* #,##0_);_(* \(#,##0\);_(* "-"_);_(@_)</c:formatCode>
                <c:ptCount val="72"/>
                <c:pt idx="0">
                  <c:v>961</c:v>
                </c:pt>
                <c:pt idx="1">
                  <c:v>984</c:v>
                </c:pt>
                <c:pt idx="2">
                  <c:v>1019</c:v>
                </c:pt>
                <c:pt idx="3">
                  <c:v>1073</c:v>
                </c:pt>
                <c:pt idx="4">
                  <c:v>1110</c:v>
                </c:pt>
                <c:pt idx="5">
                  <c:v>1160</c:v>
                </c:pt>
                <c:pt idx="6">
                  <c:v>1213</c:v>
                </c:pt>
                <c:pt idx="7">
                  <c:v>1270</c:v>
                </c:pt>
                <c:pt idx="8">
                  <c:v>1324</c:v>
                </c:pt>
                <c:pt idx="9">
                  <c:v>1381</c:v>
                </c:pt>
                <c:pt idx="10">
                  <c:v>1463</c:v>
                </c:pt>
                <c:pt idx="11">
                  <c:v>1542</c:v>
                </c:pt>
                <c:pt idx="12">
                  <c:v>1585</c:v>
                </c:pt>
                <c:pt idx="13">
                  <c:v>1640</c:v>
                </c:pt>
                <c:pt idx="14">
                  <c:v>1697</c:v>
                </c:pt>
                <c:pt idx="15">
                  <c:v>1788</c:v>
                </c:pt>
                <c:pt idx="16">
                  <c:v>1860</c:v>
                </c:pt>
                <c:pt idx="17">
                  <c:v>1949</c:v>
                </c:pt>
                <c:pt idx="18">
                  <c:v>2153</c:v>
                </c:pt>
                <c:pt idx="19">
                  <c:v>2216</c:v>
                </c:pt>
                <c:pt idx="20">
                  <c:v>2286</c:v>
                </c:pt>
                <c:pt idx="21">
                  <c:v>2380</c:v>
                </c:pt>
                <c:pt idx="22">
                  <c:v>2457</c:v>
                </c:pt>
                <c:pt idx="23">
                  <c:v>2537</c:v>
                </c:pt>
                <c:pt idx="24">
                  <c:v>2620</c:v>
                </c:pt>
                <c:pt idx="25">
                  <c:v>2752</c:v>
                </c:pt>
                <c:pt idx="26">
                  <c:v>2909</c:v>
                </c:pt>
                <c:pt idx="27">
                  <c:v>3347</c:v>
                </c:pt>
                <c:pt idx="28">
                  <c:v>3419</c:v>
                </c:pt>
                <c:pt idx="29">
                  <c:v>3535</c:v>
                </c:pt>
                <c:pt idx="30">
                  <c:v>3680</c:v>
                </c:pt>
                <c:pt idx="31">
                  <c:v>3806</c:v>
                </c:pt>
                <c:pt idx="32">
                  <c:v>3972</c:v>
                </c:pt>
                <c:pt idx="33">
                  <c:v>4178</c:v>
                </c:pt>
                <c:pt idx="34">
                  <c:v>4419</c:v>
                </c:pt>
                <c:pt idx="35">
                  <c:v>5184</c:v>
                </c:pt>
                <c:pt idx="36">
                  <c:v>5202</c:v>
                </c:pt>
                <c:pt idx="37">
                  <c:v>5237</c:v>
                </c:pt>
                <c:pt idx="38">
                  <c:v>5305</c:v>
                </c:pt>
                <c:pt idx="39">
                  <c:v>5351</c:v>
                </c:pt>
                <c:pt idx="40">
                  <c:v>5374</c:v>
                </c:pt>
                <c:pt idx="41">
                  <c:v>5416</c:v>
                </c:pt>
                <c:pt idx="42">
                  <c:v>5455</c:v>
                </c:pt>
                <c:pt idx="43">
                  <c:v>5492</c:v>
                </c:pt>
                <c:pt idx="44">
                  <c:v>5526</c:v>
                </c:pt>
                <c:pt idx="45">
                  <c:v>5603</c:v>
                </c:pt>
                <c:pt idx="46">
                  <c:v>5662</c:v>
                </c:pt>
                <c:pt idx="47">
                  <c:v>5731</c:v>
                </c:pt>
                <c:pt idx="48">
                  <c:v>5798</c:v>
                </c:pt>
                <c:pt idx="49">
                  <c:v>5848</c:v>
                </c:pt>
                <c:pt idx="50">
                  <c:v>5935</c:v>
                </c:pt>
                <c:pt idx="51">
                  <c:v>6392</c:v>
                </c:pt>
                <c:pt idx="52">
                  <c:v>6412</c:v>
                </c:pt>
                <c:pt idx="53">
                  <c:v>6444</c:v>
                </c:pt>
                <c:pt idx="54">
                  <c:v>6483</c:v>
                </c:pt>
                <c:pt idx="55">
                  <c:v>6516</c:v>
                </c:pt>
                <c:pt idx="56">
                  <c:v>6556</c:v>
                </c:pt>
                <c:pt idx="57">
                  <c:v>6664</c:v>
                </c:pt>
                <c:pt idx="58">
                  <c:v>6712</c:v>
                </c:pt>
                <c:pt idx="59">
                  <c:v>6774</c:v>
                </c:pt>
                <c:pt idx="60">
                  <c:v>6905</c:v>
                </c:pt>
                <c:pt idx="61">
                  <c:v>6907</c:v>
                </c:pt>
                <c:pt idx="62">
                  <c:v>6921</c:v>
                </c:pt>
                <c:pt idx="63">
                  <c:v>7017</c:v>
                </c:pt>
                <c:pt idx="64">
                  <c:v>7028</c:v>
                </c:pt>
                <c:pt idx="65">
                  <c:v>7041</c:v>
                </c:pt>
                <c:pt idx="66">
                  <c:v>7067</c:v>
                </c:pt>
                <c:pt idx="67">
                  <c:v>7105</c:v>
                </c:pt>
                <c:pt idx="68">
                  <c:v>7125</c:v>
                </c:pt>
                <c:pt idx="69">
                  <c:v>7179</c:v>
                </c:pt>
                <c:pt idx="70">
                  <c:v>7184</c:v>
                </c:pt>
                <c:pt idx="71">
                  <c:v>7190</c:v>
                </c:pt>
              </c:numCache>
            </c:numRef>
          </c:val>
        </c:ser>
        <c:ser>
          <c:idx val="3"/>
          <c:order val="3"/>
          <c:tx>
            <c:strRef>
              <c:f>'Overall FIT by Tech'!$C$20</c:f>
              <c:strCache>
                <c:ptCount val="1"/>
                <c:pt idx="0">
                  <c:v>AD</c:v>
                </c:pt>
              </c:strCache>
            </c:strRef>
          </c:tx>
          <c:spPr>
            <a:solidFill>
              <a:srgbClr val="8DA0CB"/>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Tech'!$D$20:$BW$20</c:f>
              <c:numCache>
                <c:formatCode>_(* #,##0_);_(* \(#,##0\);_(* "-"_);_(@_)</c:formatCode>
                <c:ptCount val="72"/>
                <c:pt idx="0">
                  <c:v>2</c:v>
                </c:pt>
                <c:pt idx="1">
                  <c:v>2</c:v>
                </c:pt>
                <c:pt idx="2">
                  <c:v>2</c:v>
                </c:pt>
                <c:pt idx="3">
                  <c:v>3</c:v>
                </c:pt>
                <c:pt idx="4">
                  <c:v>3</c:v>
                </c:pt>
                <c:pt idx="5">
                  <c:v>3</c:v>
                </c:pt>
                <c:pt idx="6">
                  <c:v>4</c:v>
                </c:pt>
                <c:pt idx="7">
                  <c:v>5</c:v>
                </c:pt>
                <c:pt idx="8">
                  <c:v>7</c:v>
                </c:pt>
                <c:pt idx="9">
                  <c:v>8</c:v>
                </c:pt>
                <c:pt idx="10">
                  <c:v>8</c:v>
                </c:pt>
                <c:pt idx="11">
                  <c:v>8</c:v>
                </c:pt>
                <c:pt idx="12">
                  <c:v>8</c:v>
                </c:pt>
                <c:pt idx="13">
                  <c:v>11</c:v>
                </c:pt>
                <c:pt idx="14">
                  <c:v>11</c:v>
                </c:pt>
                <c:pt idx="15">
                  <c:v>14</c:v>
                </c:pt>
                <c:pt idx="16">
                  <c:v>15</c:v>
                </c:pt>
                <c:pt idx="17">
                  <c:v>18</c:v>
                </c:pt>
                <c:pt idx="18">
                  <c:v>19</c:v>
                </c:pt>
                <c:pt idx="19">
                  <c:v>19</c:v>
                </c:pt>
                <c:pt idx="20">
                  <c:v>21</c:v>
                </c:pt>
                <c:pt idx="21">
                  <c:v>21</c:v>
                </c:pt>
                <c:pt idx="22">
                  <c:v>22</c:v>
                </c:pt>
                <c:pt idx="23">
                  <c:v>23</c:v>
                </c:pt>
                <c:pt idx="24">
                  <c:v>26</c:v>
                </c:pt>
                <c:pt idx="25">
                  <c:v>28</c:v>
                </c:pt>
                <c:pt idx="26">
                  <c:v>28</c:v>
                </c:pt>
                <c:pt idx="27">
                  <c:v>28</c:v>
                </c:pt>
                <c:pt idx="28">
                  <c:v>30</c:v>
                </c:pt>
                <c:pt idx="29">
                  <c:v>34</c:v>
                </c:pt>
                <c:pt idx="30">
                  <c:v>38</c:v>
                </c:pt>
                <c:pt idx="31">
                  <c:v>43</c:v>
                </c:pt>
                <c:pt idx="32">
                  <c:v>45</c:v>
                </c:pt>
                <c:pt idx="33">
                  <c:v>51</c:v>
                </c:pt>
                <c:pt idx="34">
                  <c:v>55</c:v>
                </c:pt>
                <c:pt idx="35">
                  <c:v>61</c:v>
                </c:pt>
                <c:pt idx="36">
                  <c:v>64</c:v>
                </c:pt>
                <c:pt idx="37">
                  <c:v>67</c:v>
                </c:pt>
                <c:pt idx="38">
                  <c:v>69</c:v>
                </c:pt>
                <c:pt idx="39">
                  <c:v>70</c:v>
                </c:pt>
                <c:pt idx="40">
                  <c:v>72</c:v>
                </c:pt>
                <c:pt idx="41">
                  <c:v>72</c:v>
                </c:pt>
                <c:pt idx="42">
                  <c:v>77</c:v>
                </c:pt>
                <c:pt idx="43">
                  <c:v>80</c:v>
                </c:pt>
                <c:pt idx="44">
                  <c:v>85</c:v>
                </c:pt>
                <c:pt idx="45">
                  <c:v>88</c:v>
                </c:pt>
                <c:pt idx="46">
                  <c:v>92</c:v>
                </c:pt>
                <c:pt idx="47">
                  <c:v>98</c:v>
                </c:pt>
                <c:pt idx="48">
                  <c:v>106</c:v>
                </c:pt>
                <c:pt idx="49">
                  <c:v>108</c:v>
                </c:pt>
                <c:pt idx="50">
                  <c:v>112</c:v>
                </c:pt>
                <c:pt idx="51">
                  <c:v>121</c:v>
                </c:pt>
                <c:pt idx="52">
                  <c:v>122</c:v>
                </c:pt>
                <c:pt idx="53">
                  <c:v>124</c:v>
                </c:pt>
                <c:pt idx="54">
                  <c:v>128</c:v>
                </c:pt>
                <c:pt idx="55">
                  <c:v>130</c:v>
                </c:pt>
                <c:pt idx="56">
                  <c:v>139</c:v>
                </c:pt>
                <c:pt idx="57">
                  <c:v>154</c:v>
                </c:pt>
                <c:pt idx="58">
                  <c:v>162</c:v>
                </c:pt>
                <c:pt idx="59">
                  <c:v>186</c:v>
                </c:pt>
                <c:pt idx="60">
                  <c:v>211</c:v>
                </c:pt>
                <c:pt idx="61">
                  <c:v>212</c:v>
                </c:pt>
                <c:pt idx="62">
                  <c:v>213</c:v>
                </c:pt>
                <c:pt idx="63">
                  <c:v>224</c:v>
                </c:pt>
                <c:pt idx="64">
                  <c:v>224</c:v>
                </c:pt>
                <c:pt idx="65">
                  <c:v>225</c:v>
                </c:pt>
                <c:pt idx="66">
                  <c:v>227</c:v>
                </c:pt>
                <c:pt idx="67">
                  <c:v>228</c:v>
                </c:pt>
                <c:pt idx="68">
                  <c:v>230</c:v>
                </c:pt>
                <c:pt idx="69">
                  <c:v>232</c:v>
                </c:pt>
                <c:pt idx="70">
                  <c:v>232</c:v>
                </c:pt>
                <c:pt idx="71">
                  <c:v>232</c:v>
                </c:pt>
              </c:numCache>
            </c:numRef>
          </c:val>
        </c:ser>
        <c:ser>
          <c:idx val="4"/>
          <c:order val="4"/>
          <c:tx>
            <c:strRef>
              <c:f>'Overall FIT by Tech'!$C$21</c:f>
              <c:strCache>
                <c:ptCount val="1"/>
                <c:pt idx="0">
                  <c:v>Micro CHP</c:v>
                </c:pt>
              </c:strCache>
            </c:strRef>
          </c:tx>
          <c:spPr>
            <a:solidFill>
              <a:srgbClr val="A6D854"/>
            </a:solidFill>
          </c:spPr>
          <c:cat>
            <c:multiLvlStrRef>
              <c:f>'Overall FIT by Tech'!$D$3:$BW$4</c:f>
              <c:multiLvlStrCache>
                <c:ptCount val="72"/>
                <c:lvl>
                  <c:pt idx="0">
                    <c:v>Pre 2010</c:v>
                  </c:pt>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pt idx="29">
                    <c:v>May</c:v>
                  </c:pt>
                  <c:pt idx="30">
                    <c:v>June</c:v>
                  </c:pt>
                  <c:pt idx="31">
                    <c:v>July</c:v>
                  </c:pt>
                  <c:pt idx="32">
                    <c:v>August</c:v>
                  </c:pt>
                  <c:pt idx="33">
                    <c:v>September</c:v>
                  </c:pt>
                  <c:pt idx="34">
                    <c:v>October</c:v>
                  </c:pt>
                  <c:pt idx="35">
                    <c:v>November</c:v>
                  </c:pt>
                  <c:pt idx="36">
                    <c:v>December</c:v>
                  </c:pt>
                  <c:pt idx="37">
                    <c:v>January</c:v>
                  </c:pt>
                  <c:pt idx="38">
                    <c:v>February</c:v>
                  </c:pt>
                  <c:pt idx="39">
                    <c:v>March</c:v>
                  </c:pt>
                  <c:pt idx="40">
                    <c:v>April</c:v>
                  </c:pt>
                  <c:pt idx="41">
                    <c:v>May</c:v>
                  </c:pt>
                  <c:pt idx="42">
                    <c:v>June</c:v>
                  </c:pt>
                  <c:pt idx="43">
                    <c:v>July</c:v>
                  </c:pt>
                  <c:pt idx="44">
                    <c:v>August</c:v>
                  </c:pt>
                  <c:pt idx="45">
                    <c:v>September</c:v>
                  </c:pt>
                  <c:pt idx="46">
                    <c:v>October</c:v>
                  </c:pt>
                  <c:pt idx="47">
                    <c:v>November</c:v>
                  </c:pt>
                  <c:pt idx="48">
                    <c:v>December</c:v>
                  </c:pt>
                  <c:pt idx="49">
                    <c:v>January</c:v>
                  </c:pt>
                  <c:pt idx="50">
                    <c:v>February</c:v>
                  </c:pt>
                  <c:pt idx="51">
                    <c:v>March</c:v>
                  </c:pt>
                  <c:pt idx="52">
                    <c:v>April</c:v>
                  </c:pt>
                  <c:pt idx="53">
                    <c:v>May</c:v>
                  </c:pt>
                  <c:pt idx="54">
                    <c:v>June</c:v>
                  </c:pt>
                  <c:pt idx="55">
                    <c:v>July</c:v>
                  </c:pt>
                  <c:pt idx="56">
                    <c:v>August</c:v>
                  </c:pt>
                  <c:pt idx="57">
                    <c:v>September</c:v>
                  </c:pt>
                  <c:pt idx="58">
                    <c:v>October</c:v>
                  </c:pt>
                  <c:pt idx="59">
                    <c:v>November</c:v>
                  </c:pt>
                  <c:pt idx="60">
                    <c:v>December</c:v>
                  </c:pt>
                  <c:pt idx="61">
                    <c:v>January</c:v>
                  </c:pt>
                  <c:pt idx="62">
                    <c:v>February</c:v>
                  </c:pt>
                  <c:pt idx="63">
                    <c:v>March</c:v>
                  </c:pt>
                  <c:pt idx="64">
                    <c:v>April</c:v>
                  </c:pt>
                  <c:pt idx="65">
                    <c:v>May</c:v>
                  </c:pt>
                  <c:pt idx="66">
                    <c:v>June</c:v>
                  </c:pt>
                  <c:pt idx="67">
                    <c:v>July</c:v>
                  </c:pt>
                  <c:pt idx="68">
                    <c:v>August</c:v>
                  </c:pt>
                  <c:pt idx="69">
                    <c:v>September</c:v>
                  </c:pt>
                  <c:pt idx="70">
                    <c:v>October</c:v>
                  </c:pt>
                  <c:pt idx="71">
                    <c:v>November</c:v>
                  </c:pt>
                </c:lvl>
                <c:lvl>
                  <c:pt idx="1">
                    <c:v>2010</c:v>
                  </c:pt>
                  <c:pt idx="13">
                    <c:v>2011</c:v>
                  </c:pt>
                  <c:pt idx="25">
                    <c:v>2012</c:v>
                  </c:pt>
                  <c:pt idx="37">
                    <c:v>2013</c:v>
                  </c:pt>
                  <c:pt idx="49">
                    <c:v>2014</c:v>
                  </c:pt>
                  <c:pt idx="61">
                    <c:v>2015</c:v>
                  </c:pt>
                </c:lvl>
              </c:multiLvlStrCache>
            </c:multiLvlStrRef>
          </c:cat>
          <c:val>
            <c:numRef>
              <c:f>'Overall FIT by Tech'!$D$21:$BW$21</c:f>
              <c:numCache>
                <c:formatCode>_(* #,##0_);_(* \(#,##0\);_(* "-"_);_(@_)</c:formatCode>
                <c:ptCount val="72"/>
                <c:pt idx="0">
                  <c:v>0</c:v>
                </c:pt>
                <c:pt idx="1">
                  <c:v>0</c:v>
                </c:pt>
                <c:pt idx="2">
                  <c:v>0</c:v>
                </c:pt>
                <c:pt idx="3">
                  <c:v>0</c:v>
                </c:pt>
                <c:pt idx="4">
                  <c:v>0</c:v>
                </c:pt>
                <c:pt idx="5">
                  <c:v>0</c:v>
                </c:pt>
                <c:pt idx="6">
                  <c:v>6</c:v>
                </c:pt>
                <c:pt idx="7">
                  <c:v>16</c:v>
                </c:pt>
                <c:pt idx="8">
                  <c:v>25</c:v>
                </c:pt>
                <c:pt idx="9">
                  <c:v>38</c:v>
                </c:pt>
                <c:pt idx="10">
                  <c:v>56</c:v>
                </c:pt>
                <c:pt idx="11">
                  <c:v>92</c:v>
                </c:pt>
                <c:pt idx="12">
                  <c:v>125</c:v>
                </c:pt>
                <c:pt idx="13">
                  <c:v>152</c:v>
                </c:pt>
                <c:pt idx="14">
                  <c:v>196</c:v>
                </c:pt>
                <c:pt idx="15">
                  <c:v>241</c:v>
                </c:pt>
                <c:pt idx="16">
                  <c:v>266</c:v>
                </c:pt>
                <c:pt idx="17">
                  <c:v>293</c:v>
                </c:pt>
                <c:pt idx="18">
                  <c:v>312</c:v>
                </c:pt>
                <c:pt idx="19">
                  <c:v>332</c:v>
                </c:pt>
                <c:pt idx="20">
                  <c:v>357</c:v>
                </c:pt>
                <c:pt idx="21">
                  <c:v>399</c:v>
                </c:pt>
                <c:pt idx="22">
                  <c:v>428</c:v>
                </c:pt>
                <c:pt idx="23">
                  <c:v>444</c:v>
                </c:pt>
                <c:pt idx="24">
                  <c:v>456</c:v>
                </c:pt>
                <c:pt idx="25">
                  <c:v>461</c:v>
                </c:pt>
                <c:pt idx="26">
                  <c:v>466</c:v>
                </c:pt>
                <c:pt idx="27">
                  <c:v>476</c:v>
                </c:pt>
                <c:pt idx="28">
                  <c:v>484</c:v>
                </c:pt>
                <c:pt idx="29">
                  <c:v>496</c:v>
                </c:pt>
                <c:pt idx="30">
                  <c:v>513</c:v>
                </c:pt>
                <c:pt idx="31">
                  <c:v>519</c:v>
                </c:pt>
                <c:pt idx="32">
                  <c:v>522</c:v>
                </c:pt>
                <c:pt idx="33">
                  <c:v>532</c:v>
                </c:pt>
                <c:pt idx="34">
                  <c:v>547</c:v>
                </c:pt>
                <c:pt idx="35">
                  <c:v>561</c:v>
                </c:pt>
                <c:pt idx="36">
                  <c:v>569</c:v>
                </c:pt>
                <c:pt idx="37">
                  <c:v>580</c:v>
                </c:pt>
                <c:pt idx="38">
                  <c:v>584</c:v>
                </c:pt>
                <c:pt idx="39">
                  <c:v>587</c:v>
                </c:pt>
                <c:pt idx="40">
                  <c:v>592</c:v>
                </c:pt>
                <c:pt idx="41">
                  <c:v>592</c:v>
                </c:pt>
                <c:pt idx="42">
                  <c:v>593</c:v>
                </c:pt>
                <c:pt idx="43">
                  <c:v>594</c:v>
                </c:pt>
                <c:pt idx="44">
                  <c:v>594</c:v>
                </c:pt>
                <c:pt idx="45">
                  <c:v>594</c:v>
                </c:pt>
                <c:pt idx="46">
                  <c:v>596</c:v>
                </c:pt>
                <c:pt idx="47">
                  <c:v>600</c:v>
                </c:pt>
                <c:pt idx="48">
                  <c:v>603</c:v>
                </c:pt>
                <c:pt idx="49">
                  <c:v>608</c:v>
                </c:pt>
                <c:pt idx="50">
                  <c:v>610</c:v>
                </c:pt>
                <c:pt idx="51">
                  <c:v>615</c:v>
                </c:pt>
                <c:pt idx="52">
                  <c:v>615</c:v>
                </c:pt>
                <c:pt idx="53">
                  <c:v>615</c:v>
                </c:pt>
                <c:pt idx="54">
                  <c:v>615</c:v>
                </c:pt>
                <c:pt idx="55">
                  <c:v>617</c:v>
                </c:pt>
                <c:pt idx="56">
                  <c:v>619</c:v>
                </c:pt>
                <c:pt idx="57">
                  <c:v>621</c:v>
                </c:pt>
                <c:pt idx="58">
                  <c:v>625</c:v>
                </c:pt>
                <c:pt idx="59">
                  <c:v>628</c:v>
                </c:pt>
                <c:pt idx="60">
                  <c:v>629</c:v>
                </c:pt>
                <c:pt idx="61">
                  <c:v>636</c:v>
                </c:pt>
                <c:pt idx="62">
                  <c:v>643</c:v>
                </c:pt>
                <c:pt idx="63">
                  <c:v>644</c:v>
                </c:pt>
                <c:pt idx="64">
                  <c:v>646</c:v>
                </c:pt>
                <c:pt idx="65">
                  <c:v>646</c:v>
                </c:pt>
                <c:pt idx="66">
                  <c:v>646</c:v>
                </c:pt>
                <c:pt idx="67">
                  <c:v>647</c:v>
                </c:pt>
                <c:pt idx="68">
                  <c:v>647</c:v>
                </c:pt>
                <c:pt idx="69">
                  <c:v>647</c:v>
                </c:pt>
                <c:pt idx="70">
                  <c:v>647</c:v>
                </c:pt>
                <c:pt idx="71">
                  <c:v>647</c:v>
                </c:pt>
              </c:numCache>
            </c:numRef>
          </c:val>
        </c:ser>
        <c:dLbls>
          <c:showLegendKey val="0"/>
          <c:showVal val="0"/>
          <c:showCatName val="0"/>
          <c:showSerName val="0"/>
          <c:showPercent val="0"/>
          <c:showBubbleSize val="0"/>
        </c:dLbls>
        <c:axId val="193383424"/>
        <c:axId val="193921792"/>
      </c:areaChart>
      <c:catAx>
        <c:axId val="193383424"/>
        <c:scaling>
          <c:orientation val="minMax"/>
        </c:scaling>
        <c:delete val="0"/>
        <c:axPos val="b"/>
        <c:numFmt formatCode="General" sourceLinked="1"/>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93921792"/>
        <c:crossesAt val="0"/>
        <c:auto val="1"/>
        <c:lblAlgn val="ctr"/>
        <c:lblOffset val="100"/>
        <c:tickMarkSkip val="1"/>
        <c:noMultiLvlLbl val="0"/>
      </c:catAx>
      <c:valAx>
        <c:axId val="193921792"/>
        <c:scaling>
          <c:orientation val="minMax"/>
          <c:max val="850000"/>
          <c:min val="0"/>
        </c:scaling>
        <c:delete val="0"/>
        <c:axPos val="r"/>
        <c:title>
          <c:tx>
            <c:rich>
              <a:bodyPr/>
              <a:lstStyle/>
              <a:p>
                <a:pPr>
                  <a:defRPr sz="1200" b="1" i="0" u="none" strike="noStrike" baseline="0">
                    <a:solidFill>
                      <a:srgbClr val="000000"/>
                    </a:solidFill>
                    <a:latin typeface="Calibri"/>
                    <a:ea typeface="Calibri"/>
                    <a:cs typeface="Calibri"/>
                  </a:defRPr>
                </a:pPr>
                <a:r>
                  <a:rPr lang="en-GB"/>
                  <a:t>Number of Installations</a:t>
                </a:r>
              </a:p>
            </c:rich>
          </c:tx>
          <c:layout>
            <c:manualLayout>
              <c:xMode val="edge"/>
              <c:yMode val="edge"/>
              <c:x val="0.97124437650627227"/>
              <c:y val="0.30536873854002461"/>
            </c:manualLayout>
          </c:layout>
          <c:overlay val="0"/>
        </c:title>
        <c:numFmt formatCode="#,##0" sourceLinked="0"/>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US"/>
          </a:p>
        </c:txPr>
        <c:crossAx val="193383424"/>
        <c:crosses val="max"/>
        <c:crossBetween val="between"/>
        <c:dispUnits>
          <c:builtInUnit val="thousands"/>
          <c:dispUnitsLbl>
            <c:layout/>
          </c:dispUnitsLbl>
        </c:dispUnits>
      </c:valAx>
    </c:plotArea>
    <c:legend>
      <c:legendPos val="r"/>
      <c:layout>
        <c:manualLayout>
          <c:xMode val="edge"/>
          <c:yMode val="edge"/>
          <c:x val="1.4336726332718246E-2"/>
          <c:y val="6.9068513825127242E-2"/>
          <c:w val="0.10454671471814157"/>
          <c:h val="0.21875451021823281"/>
        </c:manualLayout>
      </c:layout>
      <c:overlay val="0"/>
      <c:txPr>
        <a:bodyPr/>
        <a:lstStyle/>
        <a:p>
          <a:pPr>
            <a:defRPr sz="1200" b="0" i="0" u="none" strike="noStrike" baseline="0">
              <a:solidFill>
                <a:srgbClr val="000000"/>
              </a:solidFill>
              <a:latin typeface="Calibri"/>
              <a:ea typeface="Calibri"/>
              <a:cs typeface="Calibri"/>
            </a:defRPr>
          </a:pPr>
          <a:endParaRPr lang="en-US"/>
        </a:p>
      </c:txPr>
    </c:legend>
    <c:plotVisOnly val="1"/>
    <c:dispBlanksAs val="gap"/>
    <c:showDLblsOverMax val="0"/>
  </c:chart>
  <c:spPr>
    <a:ln>
      <a:solidFill>
        <a:schemeClr val="bg1">
          <a:lumMod val="50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15</xdr:row>
      <xdr:rowOff>333376</xdr:rowOff>
    </xdr:from>
    <xdr:to>
      <xdr:col>13</xdr:col>
      <xdr:colOff>334736</xdr:colOff>
      <xdr:row>37</xdr:row>
      <xdr:rowOff>80282</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220435</xdr:colOff>
      <xdr:row>0</xdr:row>
      <xdr:rowOff>117022</xdr:rowOff>
    </xdr:from>
    <xdr:to>
      <xdr:col>13</xdr:col>
      <xdr:colOff>336096</xdr:colOff>
      <xdr:row>15</xdr:row>
      <xdr:rowOff>255814</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1:D27"/>
  <sheetViews>
    <sheetView tabSelected="1" topLeftCell="B1" zoomScale="70" zoomScaleNormal="70" workbookViewId="0">
      <selection activeCell="B14" sqref="B14"/>
    </sheetView>
  </sheetViews>
  <sheetFormatPr defaultRowHeight="13.8" x14ac:dyDescent="0.3"/>
  <cols>
    <col min="1" max="1" width="4.44140625" style="262" customWidth="1"/>
    <col min="2" max="2" width="94.5546875" style="262" customWidth="1"/>
    <col min="3" max="3" width="14.44140625" style="262" customWidth="1"/>
    <col min="4" max="4" width="15.44140625" style="262" customWidth="1"/>
    <col min="5" max="5" width="17.33203125" style="262" customWidth="1"/>
    <col min="6" max="6" width="12.88671875" style="262" customWidth="1"/>
    <col min="7" max="255" width="9.109375" style="262"/>
    <col min="256" max="256" width="5.6640625" style="262" customWidth="1"/>
    <col min="257" max="257" width="94.5546875" style="262" customWidth="1"/>
    <col min="258" max="259" width="14.44140625" style="262" customWidth="1"/>
    <col min="260" max="260" width="15.44140625" style="262" customWidth="1"/>
    <col min="261" max="261" width="17.33203125" style="262" customWidth="1"/>
    <col min="262" max="262" width="12.88671875" style="262" customWidth="1"/>
    <col min="263" max="511" width="9.109375" style="262"/>
    <col min="512" max="512" width="5.6640625" style="262" customWidth="1"/>
    <col min="513" max="513" width="94.5546875" style="262" customWidth="1"/>
    <col min="514" max="515" width="14.44140625" style="262" customWidth="1"/>
    <col min="516" max="516" width="15.44140625" style="262" customWidth="1"/>
    <col min="517" max="517" width="17.33203125" style="262" customWidth="1"/>
    <col min="518" max="518" width="12.88671875" style="262" customWidth="1"/>
    <col min="519" max="767" width="9.109375" style="262"/>
    <col min="768" max="768" width="5.6640625" style="262" customWidth="1"/>
    <col min="769" max="769" width="94.5546875" style="262" customWidth="1"/>
    <col min="770" max="771" width="14.44140625" style="262" customWidth="1"/>
    <col min="772" max="772" width="15.44140625" style="262" customWidth="1"/>
    <col min="773" max="773" width="17.33203125" style="262" customWidth="1"/>
    <col min="774" max="774" width="12.88671875" style="262" customWidth="1"/>
    <col min="775" max="1023" width="9.109375" style="262"/>
    <col min="1024" max="1024" width="5.6640625" style="262" customWidth="1"/>
    <col min="1025" max="1025" width="94.5546875" style="262" customWidth="1"/>
    <col min="1026" max="1027" width="14.44140625" style="262" customWidth="1"/>
    <col min="1028" max="1028" width="15.44140625" style="262" customWidth="1"/>
    <col min="1029" max="1029" width="17.33203125" style="262" customWidth="1"/>
    <col min="1030" max="1030" width="12.88671875" style="262" customWidth="1"/>
    <col min="1031" max="1279" width="9.109375" style="262"/>
    <col min="1280" max="1280" width="5.6640625" style="262" customWidth="1"/>
    <col min="1281" max="1281" width="94.5546875" style="262" customWidth="1"/>
    <col min="1282" max="1283" width="14.44140625" style="262" customWidth="1"/>
    <col min="1284" max="1284" width="15.44140625" style="262" customWidth="1"/>
    <col min="1285" max="1285" width="17.33203125" style="262" customWidth="1"/>
    <col min="1286" max="1286" width="12.88671875" style="262" customWidth="1"/>
    <col min="1287" max="1535" width="9.109375" style="262"/>
    <col min="1536" max="1536" width="5.6640625" style="262" customWidth="1"/>
    <col min="1537" max="1537" width="94.5546875" style="262" customWidth="1"/>
    <col min="1538" max="1539" width="14.44140625" style="262" customWidth="1"/>
    <col min="1540" max="1540" width="15.44140625" style="262" customWidth="1"/>
    <col min="1541" max="1541" width="17.33203125" style="262" customWidth="1"/>
    <col min="1542" max="1542" width="12.88671875" style="262" customWidth="1"/>
    <col min="1543" max="1791" width="9.109375" style="262"/>
    <col min="1792" max="1792" width="5.6640625" style="262" customWidth="1"/>
    <col min="1793" max="1793" width="94.5546875" style="262" customWidth="1"/>
    <col min="1794" max="1795" width="14.44140625" style="262" customWidth="1"/>
    <col min="1796" max="1796" width="15.44140625" style="262" customWidth="1"/>
    <col min="1797" max="1797" width="17.33203125" style="262" customWidth="1"/>
    <col min="1798" max="1798" width="12.88671875" style="262" customWidth="1"/>
    <col min="1799" max="2047" width="9.109375" style="262"/>
    <col min="2048" max="2048" width="5.6640625" style="262" customWidth="1"/>
    <col min="2049" max="2049" width="94.5546875" style="262" customWidth="1"/>
    <col min="2050" max="2051" width="14.44140625" style="262" customWidth="1"/>
    <col min="2052" max="2052" width="15.44140625" style="262" customWidth="1"/>
    <col min="2053" max="2053" width="17.33203125" style="262" customWidth="1"/>
    <col min="2054" max="2054" width="12.88671875" style="262" customWidth="1"/>
    <col min="2055" max="2303" width="9.109375" style="262"/>
    <col min="2304" max="2304" width="5.6640625" style="262" customWidth="1"/>
    <col min="2305" max="2305" width="94.5546875" style="262" customWidth="1"/>
    <col min="2306" max="2307" width="14.44140625" style="262" customWidth="1"/>
    <col min="2308" max="2308" width="15.44140625" style="262" customWidth="1"/>
    <col min="2309" max="2309" width="17.33203125" style="262" customWidth="1"/>
    <col min="2310" max="2310" width="12.88671875" style="262" customWidth="1"/>
    <col min="2311" max="2559" width="9.109375" style="262"/>
    <col min="2560" max="2560" width="5.6640625" style="262" customWidth="1"/>
    <col min="2561" max="2561" width="94.5546875" style="262" customWidth="1"/>
    <col min="2562" max="2563" width="14.44140625" style="262" customWidth="1"/>
    <col min="2564" max="2564" width="15.44140625" style="262" customWidth="1"/>
    <col min="2565" max="2565" width="17.33203125" style="262" customWidth="1"/>
    <col min="2566" max="2566" width="12.88671875" style="262" customWidth="1"/>
    <col min="2567" max="2815" width="9.109375" style="262"/>
    <col min="2816" max="2816" width="5.6640625" style="262" customWidth="1"/>
    <col min="2817" max="2817" width="94.5546875" style="262" customWidth="1"/>
    <col min="2818" max="2819" width="14.44140625" style="262" customWidth="1"/>
    <col min="2820" max="2820" width="15.44140625" style="262" customWidth="1"/>
    <col min="2821" max="2821" width="17.33203125" style="262" customWidth="1"/>
    <col min="2822" max="2822" width="12.88671875" style="262" customWidth="1"/>
    <col min="2823" max="3071" width="9.109375" style="262"/>
    <col min="3072" max="3072" width="5.6640625" style="262" customWidth="1"/>
    <col min="3073" max="3073" width="94.5546875" style="262" customWidth="1"/>
    <col min="3074" max="3075" width="14.44140625" style="262" customWidth="1"/>
    <col min="3076" max="3076" width="15.44140625" style="262" customWidth="1"/>
    <col min="3077" max="3077" width="17.33203125" style="262" customWidth="1"/>
    <col min="3078" max="3078" width="12.88671875" style="262" customWidth="1"/>
    <col min="3079" max="3327" width="9.109375" style="262"/>
    <col min="3328" max="3328" width="5.6640625" style="262" customWidth="1"/>
    <col min="3329" max="3329" width="94.5546875" style="262" customWidth="1"/>
    <col min="3330" max="3331" width="14.44140625" style="262" customWidth="1"/>
    <col min="3332" max="3332" width="15.44140625" style="262" customWidth="1"/>
    <col min="3333" max="3333" width="17.33203125" style="262" customWidth="1"/>
    <col min="3334" max="3334" width="12.88671875" style="262" customWidth="1"/>
    <col min="3335" max="3583" width="9.109375" style="262"/>
    <col min="3584" max="3584" width="5.6640625" style="262" customWidth="1"/>
    <col min="3585" max="3585" width="94.5546875" style="262" customWidth="1"/>
    <col min="3586" max="3587" width="14.44140625" style="262" customWidth="1"/>
    <col min="3588" max="3588" width="15.44140625" style="262" customWidth="1"/>
    <col min="3589" max="3589" width="17.33203125" style="262" customWidth="1"/>
    <col min="3590" max="3590" width="12.88671875" style="262" customWidth="1"/>
    <col min="3591" max="3839" width="9.109375" style="262"/>
    <col min="3840" max="3840" width="5.6640625" style="262" customWidth="1"/>
    <col min="3841" max="3841" width="94.5546875" style="262" customWidth="1"/>
    <col min="3842" max="3843" width="14.44140625" style="262" customWidth="1"/>
    <col min="3844" max="3844" width="15.44140625" style="262" customWidth="1"/>
    <col min="3845" max="3845" width="17.33203125" style="262" customWidth="1"/>
    <col min="3846" max="3846" width="12.88671875" style="262" customWidth="1"/>
    <col min="3847" max="4095" width="9.109375" style="262"/>
    <col min="4096" max="4096" width="5.6640625" style="262" customWidth="1"/>
    <col min="4097" max="4097" width="94.5546875" style="262" customWidth="1"/>
    <col min="4098" max="4099" width="14.44140625" style="262" customWidth="1"/>
    <col min="4100" max="4100" width="15.44140625" style="262" customWidth="1"/>
    <col min="4101" max="4101" width="17.33203125" style="262" customWidth="1"/>
    <col min="4102" max="4102" width="12.88671875" style="262" customWidth="1"/>
    <col min="4103" max="4351" width="9.109375" style="262"/>
    <col min="4352" max="4352" width="5.6640625" style="262" customWidth="1"/>
    <col min="4353" max="4353" width="94.5546875" style="262" customWidth="1"/>
    <col min="4354" max="4355" width="14.44140625" style="262" customWidth="1"/>
    <col min="4356" max="4356" width="15.44140625" style="262" customWidth="1"/>
    <col min="4357" max="4357" width="17.33203125" style="262" customWidth="1"/>
    <col min="4358" max="4358" width="12.88671875" style="262" customWidth="1"/>
    <col min="4359" max="4607" width="9.109375" style="262"/>
    <col min="4608" max="4608" width="5.6640625" style="262" customWidth="1"/>
    <col min="4609" max="4609" width="94.5546875" style="262" customWidth="1"/>
    <col min="4610" max="4611" width="14.44140625" style="262" customWidth="1"/>
    <col min="4612" max="4612" width="15.44140625" style="262" customWidth="1"/>
    <col min="4613" max="4613" width="17.33203125" style="262" customWidth="1"/>
    <col min="4614" max="4614" width="12.88671875" style="262" customWidth="1"/>
    <col min="4615" max="4863" width="9.109375" style="262"/>
    <col min="4864" max="4864" width="5.6640625" style="262" customWidth="1"/>
    <col min="4865" max="4865" width="94.5546875" style="262" customWidth="1"/>
    <col min="4866" max="4867" width="14.44140625" style="262" customWidth="1"/>
    <col min="4868" max="4868" width="15.44140625" style="262" customWidth="1"/>
    <col min="4869" max="4869" width="17.33203125" style="262" customWidth="1"/>
    <col min="4870" max="4870" width="12.88671875" style="262" customWidth="1"/>
    <col min="4871" max="5119" width="9.109375" style="262"/>
    <col min="5120" max="5120" width="5.6640625" style="262" customWidth="1"/>
    <col min="5121" max="5121" width="94.5546875" style="262" customWidth="1"/>
    <col min="5122" max="5123" width="14.44140625" style="262" customWidth="1"/>
    <col min="5124" max="5124" width="15.44140625" style="262" customWidth="1"/>
    <col min="5125" max="5125" width="17.33203125" style="262" customWidth="1"/>
    <col min="5126" max="5126" width="12.88671875" style="262" customWidth="1"/>
    <col min="5127" max="5375" width="9.109375" style="262"/>
    <col min="5376" max="5376" width="5.6640625" style="262" customWidth="1"/>
    <col min="5377" max="5377" width="94.5546875" style="262" customWidth="1"/>
    <col min="5378" max="5379" width="14.44140625" style="262" customWidth="1"/>
    <col min="5380" max="5380" width="15.44140625" style="262" customWidth="1"/>
    <col min="5381" max="5381" width="17.33203125" style="262" customWidth="1"/>
    <col min="5382" max="5382" width="12.88671875" style="262" customWidth="1"/>
    <col min="5383" max="5631" width="9.109375" style="262"/>
    <col min="5632" max="5632" width="5.6640625" style="262" customWidth="1"/>
    <col min="5633" max="5633" width="94.5546875" style="262" customWidth="1"/>
    <col min="5634" max="5635" width="14.44140625" style="262" customWidth="1"/>
    <col min="5636" max="5636" width="15.44140625" style="262" customWidth="1"/>
    <col min="5637" max="5637" width="17.33203125" style="262" customWidth="1"/>
    <col min="5638" max="5638" width="12.88671875" style="262" customWidth="1"/>
    <col min="5639" max="5887" width="9.109375" style="262"/>
    <col min="5888" max="5888" width="5.6640625" style="262" customWidth="1"/>
    <col min="5889" max="5889" width="94.5546875" style="262" customWidth="1"/>
    <col min="5890" max="5891" width="14.44140625" style="262" customWidth="1"/>
    <col min="5892" max="5892" width="15.44140625" style="262" customWidth="1"/>
    <col min="5893" max="5893" width="17.33203125" style="262" customWidth="1"/>
    <col min="5894" max="5894" width="12.88671875" style="262" customWidth="1"/>
    <col min="5895" max="6143" width="9.109375" style="262"/>
    <col min="6144" max="6144" width="5.6640625" style="262" customWidth="1"/>
    <col min="6145" max="6145" width="94.5546875" style="262" customWidth="1"/>
    <col min="6146" max="6147" width="14.44140625" style="262" customWidth="1"/>
    <col min="6148" max="6148" width="15.44140625" style="262" customWidth="1"/>
    <col min="6149" max="6149" width="17.33203125" style="262" customWidth="1"/>
    <col min="6150" max="6150" width="12.88671875" style="262" customWidth="1"/>
    <col min="6151" max="6399" width="9.109375" style="262"/>
    <col min="6400" max="6400" width="5.6640625" style="262" customWidth="1"/>
    <col min="6401" max="6401" width="94.5546875" style="262" customWidth="1"/>
    <col min="6402" max="6403" width="14.44140625" style="262" customWidth="1"/>
    <col min="6404" max="6404" width="15.44140625" style="262" customWidth="1"/>
    <col min="6405" max="6405" width="17.33203125" style="262" customWidth="1"/>
    <col min="6406" max="6406" width="12.88671875" style="262" customWidth="1"/>
    <col min="6407" max="6655" width="9.109375" style="262"/>
    <col min="6656" max="6656" width="5.6640625" style="262" customWidth="1"/>
    <col min="6657" max="6657" width="94.5546875" style="262" customWidth="1"/>
    <col min="6658" max="6659" width="14.44140625" style="262" customWidth="1"/>
    <col min="6660" max="6660" width="15.44140625" style="262" customWidth="1"/>
    <col min="6661" max="6661" width="17.33203125" style="262" customWidth="1"/>
    <col min="6662" max="6662" width="12.88671875" style="262" customWidth="1"/>
    <col min="6663" max="6911" width="9.109375" style="262"/>
    <col min="6912" max="6912" width="5.6640625" style="262" customWidth="1"/>
    <col min="6913" max="6913" width="94.5546875" style="262" customWidth="1"/>
    <col min="6914" max="6915" width="14.44140625" style="262" customWidth="1"/>
    <col min="6916" max="6916" width="15.44140625" style="262" customWidth="1"/>
    <col min="6917" max="6917" width="17.33203125" style="262" customWidth="1"/>
    <col min="6918" max="6918" width="12.88671875" style="262" customWidth="1"/>
    <col min="6919" max="7167" width="9.109375" style="262"/>
    <col min="7168" max="7168" width="5.6640625" style="262" customWidth="1"/>
    <col min="7169" max="7169" width="94.5546875" style="262" customWidth="1"/>
    <col min="7170" max="7171" width="14.44140625" style="262" customWidth="1"/>
    <col min="7172" max="7172" width="15.44140625" style="262" customWidth="1"/>
    <col min="7173" max="7173" width="17.33203125" style="262" customWidth="1"/>
    <col min="7174" max="7174" width="12.88671875" style="262" customWidth="1"/>
    <col min="7175" max="7423" width="9.109375" style="262"/>
    <col min="7424" max="7424" width="5.6640625" style="262" customWidth="1"/>
    <col min="7425" max="7425" width="94.5546875" style="262" customWidth="1"/>
    <col min="7426" max="7427" width="14.44140625" style="262" customWidth="1"/>
    <col min="7428" max="7428" width="15.44140625" style="262" customWidth="1"/>
    <col min="7429" max="7429" width="17.33203125" style="262" customWidth="1"/>
    <col min="7430" max="7430" width="12.88671875" style="262" customWidth="1"/>
    <col min="7431" max="7679" width="9.109375" style="262"/>
    <col min="7680" max="7680" width="5.6640625" style="262" customWidth="1"/>
    <col min="7681" max="7681" width="94.5546875" style="262" customWidth="1"/>
    <col min="7682" max="7683" width="14.44140625" style="262" customWidth="1"/>
    <col min="7684" max="7684" width="15.44140625" style="262" customWidth="1"/>
    <col min="7685" max="7685" width="17.33203125" style="262" customWidth="1"/>
    <col min="7686" max="7686" width="12.88671875" style="262" customWidth="1"/>
    <col min="7687" max="7935" width="9.109375" style="262"/>
    <col min="7936" max="7936" width="5.6640625" style="262" customWidth="1"/>
    <col min="7937" max="7937" width="94.5546875" style="262" customWidth="1"/>
    <col min="7938" max="7939" width="14.44140625" style="262" customWidth="1"/>
    <col min="7940" max="7940" width="15.44140625" style="262" customWidth="1"/>
    <col min="7941" max="7941" width="17.33203125" style="262" customWidth="1"/>
    <col min="7942" max="7942" width="12.88671875" style="262" customWidth="1"/>
    <col min="7943" max="8191" width="9.109375" style="262"/>
    <col min="8192" max="8192" width="5.6640625" style="262" customWidth="1"/>
    <col min="8193" max="8193" width="94.5546875" style="262" customWidth="1"/>
    <col min="8194" max="8195" width="14.44140625" style="262" customWidth="1"/>
    <col min="8196" max="8196" width="15.44140625" style="262" customWidth="1"/>
    <col min="8197" max="8197" width="17.33203125" style="262" customWidth="1"/>
    <col min="8198" max="8198" width="12.88671875" style="262" customWidth="1"/>
    <col min="8199" max="8447" width="9.109375" style="262"/>
    <col min="8448" max="8448" width="5.6640625" style="262" customWidth="1"/>
    <col min="8449" max="8449" width="94.5546875" style="262" customWidth="1"/>
    <col min="8450" max="8451" width="14.44140625" style="262" customWidth="1"/>
    <col min="8452" max="8452" width="15.44140625" style="262" customWidth="1"/>
    <col min="8453" max="8453" width="17.33203125" style="262" customWidth="1"/>
    <col min="8454" max="8454" width="12.88671875" style="262" customWidth="1"/>
    <col min="8455" max="8703" width="9.109375" style="262"/>
    <col min="8704" max="8704" width="5.6640625" style="262" customWidth="1"/>
    <col min="8705" max="8705" width="94.5546875" style="262" customWidth="1"/>
    <col min="8706" max="8707" width="14.44140625" style="262" customWidth="1"/>
    <col min="8708" max="8708" width="15.44140625" style="262" customWidth="1"/>
    <col min="8709" max="8709" width="17.33203125" style="262" customWidth="1"/>
    <col min="8710" max="8710" width="12.88671875" style="262" customWidth="1"/>
    <col min="8711" max="8959" width="9.109375" style="262"/>
    <col min="8960" max="8960" width="5.6640625" style="262" customWidth="1"/>
    <col min="8961" max="8961" width="94.5546875" style="262" customWidth="1"/>
    <col min="8962" max="8963" width="14.44140625" style="262" customWidth="1"/>
    <col min="8964" max="8964" width="15.44140625" style="262" customWidth="1"/>
    <col min="8965" max="8965" width="17.33203125" style="262" customWidth="1"/>
    <col min="8966" max="8966" width="12.88671875" style="262" customWidth="1"/>
    <col min="8967" max="9215" width="9.109375" style="262"/>
    <col min="9216" max="9216" width="5.6640625" style="262" customWidth="1"/>
    <col min="9217" max="9217" width="94.5546875" style="262" customWidth="1"/>
    <col min="9218" max="9219" width="14.44140625" style="262" customWidth="1"/>
    <col min="9220" max="9220" width="15.44140625" style="262" customWidth="1"/>
    <col min="9221" max="9221" width="17.33203125" style="262" customWidth="1"/>
    <col min="9222" max="9222" width="12.88671875" style="262" customWidth="1"/>
    <col min="9223" max="9471" width="9.109375" style="262"/>
    <col min="9472" max="9472" width="5.6640625" style="262" customWidth="1"/>
    <col min="9473" max="9473" width="94.5546875" style="262" customWidth="1"/>
    <col min="9474" max="9475" width="14.44140625" style="262" customWidth="1"/>
    <col min="9476" max="9476" width="15.44140625" style="262" customWidth="1"/>
    <col min="9477" max="9477" width="17.33203125" style="262" customWidth="1"/>
    <col min="9478" max="9478" width="12.88671875" style="262" customWidth="1"/>
    <col min="9479" max="9727" width="9.109375" style="262"/>
    <col min="9728" max="9728" width="5.6640625" style="262" customWidth="1"/>
    <col min="9729" max="9729" width="94.5546875" style="262" customWidth="1"/>
    <col min="9730" max="9731" width="14.44140625" style="262" customWidth="1"/>
    <col min="9732" max="9732" width="15.44140625" style="262" customWidth="1"/>
    <col min="9733" max="9733" width="17.33203125" style="262" customWidth="1"/>
    <col min="9734" max="9734" width="12.88671875" style="262" customWidth="1"/>
    <col min="9735" max="9983" width="9.109375" style="262"/>
    <col min="9984" max="9984" width="5.6640625" style="262" customWidth="1"/>
    <col min="9985" max="9985" width="94.5546875" style="262" customWidth="1"/>
    <col min="9986" max="9987" width="14.44140625" style="262" customWidth="1"/>
    <col min="9988" max="9988" width="15.44140625" style="262" customWidth="1"/>
    <col min="9989" max="9989" width="17.33203125" style="262" customWidth="1"/>
    <col min="9990" max="9990" width="12.88671875" style="262" customWidth="1"/>
    <col min="9991" max="10239" width="9.109375" style="262"/>
    <col min="10240" max="10240" width="5.6640625" style="262" customWidth="1"/>
    <col min="10241" max="10241" width="94.5546875" style="262" customWidth="1"/>
    <col min="10242" max="10243" width="14.44140625" style="262" customWidth="1"/>
    <col min="10244" max="10244" width="15.44140625" style="262" customWidth="1"/>
    <col min="10245" max="10245" width="17.33203125" style="262" customWidth="1"/>
    <col min="10246" max="10246" width="12.88671875" style="262" customWidth="1"/>
    <col min="10247" max="10495" width="9.109375" style="262"/>
    <col min="10496" max="10496" width="5.6640625" style="262" customWidth="1"/>
    <col min="10497" max="10497" width="94.5546875" style="262" customWidth="1"/>
    <col min="10498" max="10499" width="14.44140625" style="262" customWidth="1"/>
    <col min="10500" max="10500" width="15.44140625" style="262" customWidth="1"/>
    <col min="10501" max="10501" width="17.33203125" style="262" customWidth="1"/>
    <col min="10502" max="10502" width="12.88671875" style="262" customWidth="1"/>
    <col min="10503" max="10751" width="9.109375" style="262"/>
    <col min="10752" max="10752" width="5.6640625" style="262" customWidth="1"/>
    <col min="10753" max="10753" width="94.5546875" style="262" customWidth="1"/>
    <col min="10754" max="10755" width="14.44140625" style="262" customWidth="1"/>
    <col min="10756" max="10756" width="15.44140625" style="262" customWidth="1"/>
    <col min="10757" max="10757" width="17.33203125" style="262" customWidth="1"/>
    <col min="10758" max="10758" width="12.88671875" style="262" customWidth="1"/>
    <col min="10759" max="11007" width="9.109375" style="262"/>
    <col min="11008" max="11008" width="5.6640625" style="262" customWidth="1"/>
    <col min="11009" max="11009" width="94.5546875" style="262" customWidth="1"/>
    <col min="11010" max="11011" width="14.44140625" style="262" customWidth="1"/>
    <col min="11012" max="11012" width="15.44140625" style="262" customWidth="1"/>
    <col min="11013" max="11013" width="17.33203125" style="262" customWidth="1"/>
    <col min="11014" max="11014" width="12.88671875" style="262" customWidth="1"/>
    <col min="11015" max="11263" width="9.109375" style="262"/>
    <col min="11264" max="11264" width="5.6640625" style="262" customWidth="1"/>
    <col min="11265" max="11265" width="94.5546875" style="262" customWidth="1"/>
    <col min="11266" max="11267" width="14.44140625" style="262" customWidth="1"/>
    <col min="11268" max="11268" width="15.44140625" style="262" customWidth="1"/>
    <col min="11269" max="11269" width="17.33203125" style="262" customWidth="1"/>
    <col min="11270" max="11270" width="12.88671875" style="262" customWidth="1"/>
    <col min="11271" max="11519" width="9.109375" style="262"/>
    <col min="11520" max="11520" width="5.6640625" style="262" customWidth="1"/>
    <col min="11521" max="11521" width="94.5546875" style="262" customWidth="1"/>
    <col min="11522" max="11523" width="14.44140625" style="262" customWidth="1"/>
    <col min="11524" max="11524" width="15.44140625" style="262" customWidth="1"/>
    <col min="11525" max="11525" width="17.33203125" style="262" customWidth="1"/>
    <col min="11526" max="11526" width="12.88671875" style="262" customWidth="1"/>
    <col min="11527" max="11775" width="9.109375" style="262"/>
    <col min="11776" max="11776" width="5.6640625" style="262" customWidth="1"/>
    <col min="11777" max="11777" width="94.5546875" style="262" customWidth="1"/>
    <col min="11778" max="11779" width="14.44140625" style="262" customWidth="1"/>
    <col min="11780" max="11780" width="15.44140625" style="262" customWidth="1"/>
    <col min="11781" max="11781" width="17.33203125" style="262" customWidth="1"/>
    <col min="11782" max="11782" width="12.88671875" style="262" customWidth="1"/>
    <col min="11783" max="12031" width="9.109375" style="262"/>
    <col min="12032" max="12032" width="5.6640625" style="262" customWidth="1"/>
    <col min="12033" max="12033" width="94.5546875" style="262" customWidth="1"/>
    <col min="12034" max="12035" width="14.44140625" style="262" customWidth="1"/>
    <col min="12036" max="12036" width="15.44140625" style="262" customWidth="1"/>
    <col min="12037" max="12037" width="17.33203125" style="262" customWidth="1"/>
    <col min="12038" max="12038" width="12.88671875" style="262" customWidth="1"/>
    <col min="12039" max="12287" width="9.109375" style="262"/>
    <col min="12288" max="12288" width="5.6640625" style="262" customWidth="1"/>
    <col min="12289" max="12289" width="94.5546875" style="262" customWidth="1"/>
    <col min="12290" max="12291" width="14.44140625" style="262" customWidth="1"/>
    <col min="12292" max="12292" width="15.44140625" style="262" customWidth="1"/>
    <col min="12293" max="12293" width="17.33203125" style="262" customWidth="1"/>
    <col min="12294" max="12294" width="12.88671875" style="262" customWidth="1"/>
    <col min="12295" max="12543" width="9.109375" style="262"/>
    <col min="12544" max="12544" width="5.6640625" style="262" customWidth="1"/>
    <col min="12545" max="12545" width="94.5546875" style="262" customWidth="1"/>
    <col min="12546" max="12547" width="14.44140625" style="262" customWidth="1"/>
    <col min="12548" max="12548" width="15.44140625" style="262" customWidth="1"/>
    <col min="12549" max="12549" width="17.33203125" style="262" customWidth="1"/>
    <col min="12550" max="12550" width="12.88671875" style="262" customWidth="1"/>
    <col min="12551" max="12799" width="9.109375" style="262"/>
    <col min="12800" max="12800" width="5.6640625" style="262" customWidth="1"/>
    <col min="12801" max="12801" width="94.5546875" style="262" customWidth="1"/>
    <col min="12802" max="12803" width="14.44140625" style="262" customWidth="1"/>
    <col min="12804" max="12804" width="15.44140625" style="262" customWidth="1"/>
    <col min="12805" max="12805" width="17.33203125" style="262" customWidth="1"/>
    <col min="12806" max="12806" width="12.88671875" style="262" customWidth="1"/>
    <col min="12807" max="13055" width="9.109375" style="262"/>
    <col min="13056" max="13056" width="5.6640625" style="262" customWidth="1"/>
    <col min="13057" max="13057" width="94.5546875" style="262" customWidth="1"/>
    <col min="13058" max="13059" width="14.44140625" style="262" customWidth="1"/>
    <col min="13060" max="13060" width="15.44140625" style="262" customWidth="1"/>
    <col min="13061" max="13061" width="17.33203125" style="262" customWidth="1"/>
    <col min="13062" max="13062" width="12.88671875" style="262" customWidth="1"/>
    <col min="13063" max="13311" width="9.109375" style="262"/>
    <col min="13312" max="13312" width="5.6640625" style="262" customWidth="1"/>
    <col min="13313" max="13313" width="94.5546875" style="262" customWidth="1"/>
    <col min="13314" max="13315" width="14.44140625" style="262" customWidth="1"/>
    <col min="13316" max="13316" width="15.44140625" style="262" customWidth="1"/>
    <col min="13317" max="13317" width="17.33203125" style="262" customWidth="1"/>
    <col min="13318" max="13318" width="12.88671875" style="262" customWidth="1"/>
    <col min="13319" max="13567" width="9.109375" style="262"/>
    <col min="13568" max="13568" width="5.6640625" style="262" customWidth="1"/>
    <col min="13569" max="13569" width="94.5546875" style="262" customWidth="1"/>
    <col min="13570" max="13571" width="14.44140625" style="262" customWidth="1"/>
    <col min="13572" max="13572" width="15.44140625" style="262" customWidth="1"/>
    <col min="13573" max="13573" width="17.33203125" style="262" customWidth="1"/>
    <col min="13574" max="13574" width="12.88671875" style="262" customWidth="1"/>
    <col min="13575" max="13823" width="9.109375" style="262"/>
    <col min="13824" max="13824" width="5.6640625" style="262" customWidth="1"/>
    <col min="13825" max="13825" width="94.5546875" style="262" customWidth="1"/>
    <col min="13826" max="13827" width="14.44140625" style="262" customWidth="1"/>
    <col min="13828" max="13828" width="15.44140625" style="262" customWidth="1"/>
    <col min="13829" max="13829" width="17.33203125" style="262" customWidth="1"/>
    <col min="13830" max="13830" width="12.88671875" style="262" customWidth="1"/>
    <col min="13831" max="14079" width="9.109375" style="262"/>
    <col min="14080" max="14080" width="5.6640625" style="262" customWidth="1"/>
    <col min="14081" max="14081" width="94.5546875" style="262" customWidth="1"/>
    <col min="14082" max="14083" width="14.44140625" style="262" customWidth="1"/>
    <col min="14084" max="14084" width="15.44140625" style="262" customWidth="1"/>
    <col min="14085" max="14085" width="17.33203125" style="262" customWidth="1"/>
    <col min="14086" max="14086" width="12.88671875" style="262" customWidth="1"/>
    <col min="14087" max="14335" width="9.109375" style="262"/>
    <col min="14336" max="14336" width="5.6640625" style="262" customWidth="1"/>
    <col min="14337" max="14337" width="94.5546875" style="262" customWidth="1"/>
    <col min="14338" max="14339" width="14.44140625" style="262" customWidth="1"/>
    <col min="14340" max="14340" width="15.44140625" style="262" customWidth="1"/>
    <col min="14341" max="14341" width="17.33203125" style="262" customWidth="1"/>
    <col min="14342" max="14342" width="12.88671875" style="262" customWidth="1"/>
    <col min="14343" max="14591" width="9.109375" style="262"/>
    <col min="14592" max="14592" width="5.6640625" style="262" customWidth="1"/>
    <col min="14593" max="14593" width="94.5546875" style="262" customWidth="1"/>
    <col min="14594" max="14595" width="14.44140625" style="262" customWidth="1"/>
    <col min="14596" max="14596" width="15.44140625" style="262" customWidth="1"/>
    <col min="14597" max="14597" width="17.33203125" style="262" customWidth="1"/>
    <col min="14598" max="14598" width="12.88671875" style="262" customWidth="1"/>
    <col min="14599" max="14847" width="9.109375" style="262"/>
    <col min="14848" max="14848" width="5.6640625" style="262" customWidth="1"/>
    <col min="14849" max="14849" width="94.5546875" style="262" customWidth="1"/>
    <col min="14850" max="14851" width="14.44140625" style="262" customWidth="1"/>
    <col min="14852" max="14852" width="15.44140625" style="262" customWidth="1"/>
    <col min="14853" max="14853" width="17.33203125" style="262" customWidth="1"/>
    <col min="14854" max="14854" width="12.88671875" style="262" customWidth="1"/>
    <col min="14855" max="15103" width="9.109375" style="262"/>
    <col min="15104" max="15104" width="5.6640625" style="262" customWidth="1"/>
    <col min="15105" max="15105" width="94.5546875" style="262" customWidth="1"/>
    <col min="15106" max="15107" width="14.44140625" style="262" customWidth="1"/>
    <col min="15108" max="15108" width="15.44140625" style="262" customWidth="1"/>
    <col min="15109" max="15109" width="17.33203125" style="262" customWidth="1"/>
    <col min="15110" max="15110" width="12.88671875" style="262" customWidth="1"/>
    <col min="15111" max="15359" width="9.109375" style="262"/>
    <col min="15360" max="15360" width="5.6640625" style="262" customWidth="1"/>
    <col min="15361" max="15361" width="94.5546875" style="262" customWidth="1"/>
    <col min="15362" max="15363" width="14.44140625" style="262" customWidth="1"/>
    <col min="15364" max="15364" width="15.44140625" style="262" customWidth="1"/>
    <col min="15365" max="15365" width="17.33203125" style="262" customWidth="1"/>
    <col min="15366" max="15366" width="12.88671875" style="262" customWidth="1"/>
    <col min="15367" max="15615" width="9.109375" style="262"/>
    <col min="15616" max="15616" width="5.6640625" style="262" customWidth="1"/>
    <col min="15617" max="15617" width="94.5546875" style="262" customWidth="1"/>
    <col min="15618" max="15619" width="14.44140625" style="262" customWidth="1"/>
    <col min="15620" max="15620" width="15.44140625" style="262" customWidth="1"/>
    <col min="15621" max="15621" width="17.33203125" style="262" customWidth="1"/>
    <col min="15622" max="15622" width="12.88671875" style="262" customWidth="1"/>
    <col min="15623" max="15871" width="9.109375" style="262"/>
    <col min="15872" max="15872" width="5.6640625" style="262" customWidth="1"/>
    <col min="15873" max="15873" width="94.5546875" style="262" customWidth="1"/>
    <col min="15874" max="15875" width="14.44140625" style="262" customWidth="1"/>
    <col min="15876" max="15876" width="15.44140625" style="262" customWidth="1"/>
    <col min="15877" max="15877" width="17.33203125" style="262" customWidth="1"/>
    <col min="15878" max="15878" width="12.88671875" style="262" customWidth="1"/>
    <col min="15879" max="16127" width="9.109375" style="262"/>
    <col min="16128" max="16128" width="5.6640625" style="262" customWidth="1"/>
    <col min="16129" max="16129" width="94.5546875" style="262" customWidth="1"/>
    <col min="16130" max="16131" width="14.44140625" style="262" customWidth="1"/>
    <col min="16132" max="16132" width="15.44140625" style="262" customWidth="1"/>
    <col min="16133" max="16133" width="17.33203125" style="262" customWidth="1"/>
    <col min="16134" max="16134" width="12.88671875" style="262" customWidth="1"/>
    <col min="16135" max="16384" width="9.109375" style="262"/>
  </cols>
  <sheetData>
    <row r="1" spans="2:4" ht="28.8" x14ac:dyDescent="0.55000000000000004">
      <c r="B1" s="260" t="s">
        <v>73</v>
      </c>
      <c r="C1" s="261"/>
      <c r="D1" s="261"/>
    </row>
    <row r="2" spans="2:4" s="261" customFormat="1" ht="15.6" x14ac:dyDescent="0.3">
      <c r="B2" s="263"/>
    </row>
    <row r="3" spans="2:4" s="261" customFormat="1" ht="15.6" x14ac:dyDescent="0.3">
      <c r="B3" s="264">
        <v>42360</v>
      </c>
    </row>
    <row r="4" spans="2:4" s="261" customFormat="1" ht="20.25" customHeight="1" x14ac:dyDescent="0.3">
      <c r="B4" s="265" t="s">
        <v>51</v>
      </c>
    </row>
    <row r="5" spans="2:4" s="261" customFormat="1" ht="15.6" x14ac:dyDescent="0.3"/>
    <row r="6" spans="2:4" s="261" customFormat="1" ht="93.6" x14ac:dyDescent="0.3">
      <c r="B6" s="274" t="s">
        <v>75</v>
      </c>
    </row>
    <row r="7" spans="2:4" s="261" customFormat="1" ht="15.6" x14ac:dyDescent="0.3">
      <c r="B7" s="266"/>
    </row>
    <row r="8" spans="2:4" s="261" customFormat="1" ht="51.6" customHeight="1" x14ac:dyDescent="0.3">
      <c r="B8" s="270" t="s">
        <v>76</v>
      </c>
    </row>
    <row r="9" spans="2:4" s="261" customFormat="1" ht="15.6" x14ac:dyDescent="0.3">
      <c r="B9" s="267"/>
    </row>
    <row r="10" spans="2:4" s="261" customFormat="1" ht="31.2" x14ac:dyDescent="0.3">
      <c r="B10" s="273" t="s">
        <v>77</v>
      </c>
    </row>
    <row r="11" spans="2:4" s="261" customFormat="1" ht="15.6" x14ac:dyDescent="0.3">
      <c r="B11" s="267"/>
    </row>
    <row r="12" spans="2:4" s="261" customFormat="1" ht="31.2" x14ac:dyDescent="0.3">
      <c r="B12" s="271" t="s">
        <v>78</v>
      </c>
    </row>
    <row r="13" spans="2:4" s="261" customFormat="1" ht="15.6" x14ac:dyDescent="0.3">
      <c r="B13" s="268"/>
    </row>
    <row r="14" spans="2:4" s="261" customFormat="1" ht="67.8" customHeight="1" x14ac:dyDescent="0.3">
      <c r="B14" s="273" t="s">
        <v>72</v>
      </c>
    </row>
    <row r="15" spans="2:4" s="261" customFormat="1" ht="15.6" x14ac:dyDescent="0.3">
      <c r="B15" s="267"/>
    </row>
    <row r="16" spans="2:4" s="261" customFormat="1" ht="108" customHeight="1" x14ac:dyDescent="0.3">
      <c r="B16" s="272" t="s">
        <v>69</v>
      </c>
    </row>
    <row r="17" spans="2:2" s="261" customFormat="1" ht="15.6" x14ac:dyDescent="0.3">
      <c r="B17" s="269"/>
    </row>
    <row r="18" spans="2:2" s="261" customFormat="1" ht="15.6" x14ac:dyDescent="0.3">
      <c r="B18" s="269"/>
    </row>
    <row r="19" spans="2:2" s="261" customFormat="1" ht="15.6" x14ac:dyDescent="0.3">
      <c r="B19" s="269"/>
    </row>
    <row r="20" spans="2:2" s="261" customFormat="1" ht="48" customHeight="1" x14ac:dyDescent="0.3">
      <c r="B20" s="269"/>
    </row>
    <row r="21" spans="2:2" s="261" customFormat="1" ht="15.75" customHeight="1" x14ac:dyDescent="0.3">
      <c r="B21" s="262"/>
    </row>
    <row r="22" spans="2:2" s="261" customFormat="1" ht="15.75" customHeight="1" x14ac:dyDescent="0.3">
      <c r="B22" s="262"/>
    </row>
    <row r="23" spans="2:2" s="261" customFormat="1" ht="15.6" x14ac:dyDescent="0.3">
      <c r="B23" s="262"/>
    </row>
    <row r="24" spans="2:2" s="261" customFormat="1" ht="15.6" x14ac:dyDescent="0.3">
      <c r="B24" s="262"/>
    </row>
    <row r="25" spans="2:2" s="261" customFormat="1" ht="15.6" x14ac:dyDescent="0.3">
      <c r="B25" s="262"/>
    </row>
    <row r="26" spans="2:2" s="261" customFormat="1" ht="15.6" x14ac:dyDescent="0.3">
      <c r="B26" s="262"/>
    </row>
    <row r="27" spans="2:2" s="261" customFormat="1" ht="15.6" x14ac:dyDescent="0.3">
      <c r="B27" s="262"/>
    </row>
  </sheetData>
  <pageMargins left="0.74803149606299213" right="0.74803149606299213" top="0.43307086614173229" bottom="0.51181102362204722" header="0.27559055118110237" footer="0.35433070866141736"/>
  <pageSetup paperSize="9" scale="5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C33"/>
  <sheetViews>
    <sheetView zoomScale="70" zoomScaleNormal="70" workbookViewId="0">
      <pane xSplit="3" ySplit="2" topLeftCell="D3" activePane="bottomRight" state="frozen"/>
      <selection pane="topRight" activeCell="D1" sqref="D1"/>
      <selection pane="bottomLeft" activeCell="A3" sqref="A3"/>
      <selection pane="bottomRight" activeCell="BW10" sqref="BW10"/>
    </sheetView>
  </sheetViews>
  <sheetFormatPr defaultColWidth="9.109375" defaultRowHeight="13.2" x14ac:dyDescent="0.25"/>
  <cols>
    <col min="1" max="1" width="3.5546875" style="1" customWidth="1"/>
    <col min="2" max="2" width="18.109375" style="1" customWidth="1"/>
    <col min="3" max="3" width="33.5546875" style="1" customWidth="1"/>
    <col min="4" max="48" width="12.6640625" style="22" customWidth="1"/>
    <col min="49" max="49" width="12.88671875" style="22" customWidth="1"/>
    <col min="50" max="75" width="12.6640625" style="22" customWidth="1"/>
    <col min="76" max="76" width="9.6640625" style="22" customWidth="1"/>
    <col min="77" max="77" width="21.88671875" style="1" customWidth="1"/>
    <col min="78" max="78" width="8.44140625" style="1" bestFit="1" customWidth="1"/>
    <col min="79" max="79" width="10.44140625" style="1" bestFit="1" customWidth="1"/>
    <col min="80" max="16384" width="9.109375" style="1"/>
  </cols>
  <sheetData>
    <row r="1" spans="2:81" ht="28.2" x14ac:dyDescent="0.5">
      <c r="B1" s="15" t="s">
        <v>66</v>
      </c>
    </row>
    <row r="2" spans="2:81" ht="15.6" x14ac:dyDescent="0.3">
      <c r="B2" s="16" t="s">
        <v>40</v>
      </c>
      <c r="AO2" s="23"/>
      <c r="AP2" s="23"/>
      <c r="AQ2" s="23"/>
      <c r="AR2" s="23"/>
      <c r="AS2" s="23"/>
      <c r="AT2" s="23"/>
      <c r="AU2" s="23"/>
      <c r="AV2" s="23"/>
      <c r="AW2" s="23"/>
      <c r="AX2" s="23"/>
      <c r="AY2" s="23"/>
      <c r="AZ2" s="23"/>
    </row>
    <row r="3" spans="2:81" ht="12.75" customHeight="1" thickBot="1" x14ac:dyDescent="0.3">
      <c r="B3" s="17"/>
      <c r="C3" s="17"/>
      <c r="D3" s="278"/>
      <c r="E3" s="296">
        <v>2010</v>
      </c>
      <c r="F3" s="296"/>
      <c r="G3" s="296"/>
      <c r="H3" s="296"/>
      <c r="I3" s="296"/>
      <c r="J3" s="296"/>
      <c r="K3" s="296"/>
      <c r="L3" s="296"/>
      <c r="M3" s="296"/>
      <c r="N3" s="296"/>
      <c r="O3" s="296"/>
      <c r="P3" s="296"/>
      <c r="Q3" s="302">
        <v>2011</v>
      </c>
      <c r="R3" s="296"/>
      <c r="S3" s="296"/>
      <c r="T3" s="296"/>
      <c r="U3" s="296"/>
      <c r="V3" s="296"/>
      <c r="W3" s="296"/>
      <c r="X3" s="296"/>
      <c r="Y3" s="296"/>
      <c r="Z3" s="296"/>
      <c r="AA3" s="296"/>
      <c r="AB3" s="303"/>
      <c r="AC3" s="296">
        <v>2012</v>
      </c>
      <c r="AD3" s="296"/>
      <c r="AE3" s="296"/>
      <c r="AF3" s="296"/>
      <c r="AG3" s="296"/>
      <c r="AH3" s="296"/>
      <c r="AI3" s="296"/>
      <c r="AJ3" s="296"/>
      <c r="AK3" s="296"/>
      <c r="AL3" s="296"/>
      <c r="AM3" s="296"/>
      <c r="AN3" s="296"/>
      <c r="AO3" s="297">
        <v>2013</v>
      </c>
      <c r="AP3" s="298"/>
      <c r="AQ3" s="298"/>
      <c r="AR3" s="298"/>
      <c r="AS3" s="298"/>
      <c r="AT3" s="298"/>
      <c r="AU3" s="298"/>
      <c r="AV3" s="298"/>
      <c r="AW3" s="298"/>
      <c r="AX3" s="298"/>
      <c r="AY3" s="298"/>
      <c r="AZ3" s="299"/>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X3" s="276"/>
      <c r="BY3" s="295" t="s">
        <v>52</v>
      </c>
      <c r="BZ3" s="295" t="s">
        <v>50</v>
      </c>
    </row>
    <row r="4" spans="2:81" ht="12.75" customHeight="1" thickTop="1" thickBot="1" x14ac:dyDescent="0.3">
      <c r="B4" s="18"/>
      <c r="C4" s="18"/>
      <c r="D4" s="275" t="s">
        <v>34</v>
      </c>
      <c r="E4" s="13" t="s">
        <v>11</v>
      </c>
      <c r="F4" s="13" t="s">
        <v>12</v>
      </c>
      <c r="G4" s="13" t="s">
        <v>13</v>
      </c>
      <c r="H4" s="13" t="s">
        <v>2</v>
      </c>
      <c r="I4" s="13" t="s">
        <v>3</v>
      </c>
      <c r="J4" s="13" t="s">
        <v>4</v>
      </c>
      <c r="K4" s="13" t="s">
        <v>5</v>
      </c>
      <c r="L4" s="14" t="s">
        <v>6</v>
      </c>
      <c r="M4" s="14" t="s">
        <v>7</v>
      </c>
      <c r="N4" s="13" t="s">
        <v>8</v>
      </c>
      <c r="O4" s="13" t="s">
        <v>9</v>
      </c>
      <c r="P4" s="13" t="s">
        <v>10</v>
      </c>
      <c r="Q4" s="57" t="s">
        <v>11</v>
      </c>
      <c r="R4" s="13" t="s">
        <v>12</v>
      </c>
      <c r="S4" s="13" t="s">
        <v>13</v>
      </c>
      <c r="T4" s="13" t="s">
        <v>2</v>
      </c>
      <c r="U4" s="13" t="s">
        <v>3</v>
      </c>
      <c r="V4" s="13" t="s">
        <v>4</v>
      </c>
      <c r="W4" s="13" t="s">
        <v>5</v>
      </c>
      <c r="X4" s="14" t="s">
        <v>6</v>
      </c>
      <c r="Y4" s="14" t="s">
        <v>7</v>
      </c>
      <c r="Z4" s="13" t="s">
        <v>8</v>
      </c>
      <c r="AA4" s="13" t="s">
        <v>9</v>
      </c>
      <c r="AB4" s="54" t="s">
        <v>10</v>
      </c>
      <c r="AC4" s="13" t="s">
        <v>11</v>
      </c>
      <c r="AD4" s="13" t="s">
        <v>12</v>
      </c>
      <c r="AE4" s="13" t="s">
        <v>13</v>
      </c>
      <c r="AF4" s="13" t="s">
        <v>2</v>
      </c>
      <c r="AG4" s="13" t="s">
        <v>3</v>
      </c>
      <c r="AH4" s="13" t="s">
        <v>4</v>
      </c>
      <c r="AI4" s="13" t="s">
        <v>5</v>
      </c>
      <c r="AJ4" s="14" t="s">
        <v>6</v>
      </c>
      <c r="AK4" s="14" t="s">
        <v>7</v>
      </c>
      <c r="AL4" s="13" t="s">
        <v>8</v>
      </c>
      <c r="AM4" s="13" t="s">
        <v>9</v>
      </c>
      <c r="AN4" s="13"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X4" s="86"/>
      <c r="BY4" s="295"/>
      <c r="BZ4" s="295"/>
    </row>
    <row r="5" spans="2:81" ht="17.399999999999999" x14ac:dyDescent="0.3">
      <c r="B5" s="7"/>
      <c r="C5" s="102"/>
      <c r="D5" s="50"/>
      <c r="E5" s="24"/>
      <c r="F5" s="24"/>
      <c r="G5" s="24"/>
      <c r="H5" s="25"/>
      <c r="I5" s="25"/>
      <c r="J5" s="25"/>
      <c r="K5" s="25"/>
      <c r="L5" s="26"/>
      <c r="M5" s="26"/>
      <c r="N5" s="25"/>
      <c r="O5" s="25"/>
      <c r="P5" s="25"/>
      <c r="Q5" s="58"/>
      <c r="R5" s="24"/>
      <c r="S5" s="24"/>
      <c r="T5" s="25"/>
      <c r="U5" s="25"/>
      <c r="V5" s="25"/>
      <c r="W5" s="25"/>
      <c r="X5" s="26"/>
      <c r="Y5" s="26"/>
      <c r="Z5" s="25"/>
      <c r="AA5" s="25"/>
      <c r="AB5" s="55"/>
      <c r="AC5" s="24"/>
      <c r="AD5" s="24"/>
      <c r="AE5" s="24"/>
      <c r="AF5" s="25"/>
      <c r="AG5" s="25"/>
      <c r="AH5" s="25"/>
      <c r="AI5" s="25"/>
      <c r="AJ5" s="26"/>
      <c r="AK5" s="26"/>
      <c r="AL5" s="25"/>
      <c r="AM5" s="25"/>
      <c r="AN5" s="25"/>
      <c r="AO5" s="62"/>
      <c r="AP5" s="26"/>
      <c r="AQ5" s="26"/>
      <c r="AR5" s="26"/>
      <c r="AS5" s="26"/>
      <c r="AT5" s="26"/>
      <c r="AU5" s="26"/>
      <c r="AV5" s="26"/>
      <c r="AW5" s="26"/>
      <c r="AX5" s="26"/>
      <c r="AY5" s="26"/>
      <c r="AZ5" s="56"/>
      <c r="BB5" s="1"/>
      <c r="BC5" s="1"/>
      <c r="BD5" s="1"/>
      <c r="BE5" s="1"/>
      <c r="BF5" s="1"/>
      <c r="BG5" s="1"/>
      <c r="BH5" s="1"/>
      <c r="BI5" s="1"/>
      <c r="BJ5" s="1"/>
      <c r="BK5" s="1"/>
      <c r="BL5" s="1"/>
      <c r="BM5" s="210"/>
      <c r="BN5" s="83"/>
      <c r="BO5" s="83"/>
      <c r="BP5" s="83"/>
      <c r="BQ5" s="83"/>
      <c r="BR5" s="83"/>
      <c r="BS5" s="83"/>
      <c r="BT5" s="83"/>
      <c r="BU5" s="83"/>
      <c r="BV5" s="83"/>
      <c r="BW5" s="83"/>
      <c r="BX5" s="83"/>
    </row>
    <row r="6" spans="2:81" ht="12.75" customHeight="1" x14ac:dyDescent="0.25">
      <c r="C6" s="129" t="s">
        <v>49</v>
      </c>
      <c r="D6" s="50"/>
      <c r="E6" s="24"/>
      <c r="F6" s="24"/>
      <c r="G6" s="24"/>
      <c r="H6" s="27"/>
      <c r="I6" s="3"/>
      <c r="J6" s="3"/>
      <c r="K6" s="3"/>
      <c r="L6" s="26"/>
      <c r="M6" s="26"/>
      <c r="N6" s="26"/>
      <c r="O6" s="3"/>
      <c r="P6" s="26"/>
      <c r="Q6" s="58"/>
      <c r="R6" s="24"/>
      <c r="S6" s="24"/>
      <c r="T6" s="27"/>
      <c r="U6" s="3"/>
      <c r="V6" s="3"/>
      <c r="W6" s="3"/>
      <c r="X6" s="26"/>
      <c r="Y6" s="26"/>
      <c r="Z6" s="26"/>
      <c r="AA6" s="3"/>
      <c r="AB6" s="56"/>
      <c r="AC6" s="24"/>
      <c r="AD6" s="24"/>
      <c r="AE6" s="24"/>
      <c r="AF6" s="27"/>
      <c r="AG6" s="3"/>
      <c r="AH6" s="3"/>
      <c r="AI6" s="3"/>
      <c r="AJ6" s="26"/>
      <c r="AK6" s="26"/>
      <c r="AL6" s="26"/>
      <c r="AM6" s="3"/>
      <c r="AN6" s="26"/>
      <c r="AO6" s="63"/>
      <c r="AP6" s="26"/>
      <c r="AQ6" s="26"/>
      <c r="AR6" s="26"/>
      <c r="AS6" s="26"/>
      <c r="AT6" s="26"/>
      <c r="AU6" s="26"/>
      <c r="AV6" s="26"/>
      <c r="AW6" s="26"/>
      <c r="AX6" s="26"/>
      <c r="AY6" s="26"/>
      <c r="AZ6" s="56"/>
      <c r="BB6" s="1"/>
      <c r="BC6" s="1"/>
      <c r="BD6" s="1"/>
      <c r="BE6" s="1"/>
      <c r="BF6" s="1"/>
      <c r="BG6" s="1"/>
      <c r="BH6" s="47"/>
      <c r="BI6" s="1"/>
      <c r="BJ6" s="47"/>
      <c r="BK6" s="47"/>
      <c r="BL6" s="47"/>
      <c r="BM6" s="210"/>
      <c r="BN6" s="129"/>
      <c r="BO6" s="129"/>
      <c r="BP6" s="129"/>
      <c r="BQ6" s="129"/>
      <c r="BR6" s="129"/>
      <c r="BS6" s="129"/>
      <c r="BT6" s="129"/>
      <c r="BU6" s="129"/>
      <c r="BV6" s="129"/>
      <c r="BW6" s="129" t="s">
        <v>49</v>
      </c>
      <c r="BX6" s="129"/>
    </row>
    <row r="7" spans="2:81" ht="12.75" customHeight="1" x14ac:dyDescent="0.25">
      <c r="C7" s="102"/>
      <c r="D7" s="50"/>
      <c r="E7" s="24"/>
      <c r="F7" s="24"/>
      <c r="G7" s="24"/>
      <c r="H7" s="27"/>
      <c r="I7" s="3"/>
      <c r="J7" s="3"/>
      <c r="K7" s="3"/>
      <c r="L7" s="26"/>
      <c r="M7" s="26"/>
      <c r="N7" s="26"/>
      <c r="O7" s="3"/>
      <c r="P7" s="26"/>
      <c r="Q7" s="58"/>
      <c r="R7" s="24"/>
      <c r="S7" s="24"/>
      <c r="T7" s="27"/>
      <c r="U7" s="3"/>
      <c r="V7" s="3"/>
      <c r="W7" s="3"/>
      <c r="X7" s="26"/>
      <c r="Y7" s="26"/>
      <c r="Z7" s="26"/>
      <c r="AA7" s="3"/>
      <c r="AB7" s="56"/>
      <c r="AC7" s="24"/>
      <c r="AD7" s="24"/>
      <c r="AE7" s="24"/>
      <c r="AF7" s="27"/>
      <c r="AG7" s="3"/>
      <c r="AH7" s="3"/>
      <c r="AI7" s="3"/>
      <c r="AJ7" s="26"/>
      <c r="AK7" s="26"/>
      <c r="AL7" s="26"/>
      <c r="AM7" s="3"/>
      <c r="AN7" s="26"/>
      <c r="AO7" s="63"/>
      <c r="AP7" s="26"/>
      <c r="AQ7" s="26"/>
      <c r="AR7" s="26"/>
      <c r="AS7" s="26"/>
      <c r="AT7" s="26"/>
      <c r="AU7" s="26"/>
      <c r="AV7" s="26"/>
      <c r="AW7" s="26"/>
      <c r="AX7" s="26"/>
      <c r="AY7" s="26"/>
      <c r="AZ7" s="56"/>
      <c r="BA7" s="47"/>
      <c r="BB7" s="1"/>
      <c r="BC7" s="1"/>
      <c r="BD7" s="1"/>
      <c r="BE7" s="1"/>
      <c r="BF7" s="1"/>
      <c r="BG7" s="1"/>
      <c r="BH7" s="1"/>
      <c r="BI7" s="1"/>
      <c r="BJ7" s="1"/>
      <c r="BK7" s="1"/>
      <c r="BL7" s="1"/>
      <c r="BM7" s="210"/>
      <c r="BN7" s="83"/>
      <c r="BO7" s="83"/>
      <c r="BP7" s="83"/>
      <c r="BQ7" s="83"/>
      <c r="BR7" s="83"/>
      <c r="BS7" s="83"/>
      <c r="BT7" s="83"/>
      <c r="BU7" s="83"/>
      <c r="BV7" s="83"/>
      <c r="BW7" s="83"/>
      <c r="BX7" s="83"/>
    </row>
    <row r="8" spans="2:81" x14ac:dyDescent="0.25">
      <c r="B8" s="300" t="s">
        <v>36</v>
      </c>
      <c r="C8" s="103" t="s">
        <v>37</v>
      </c>
      <c r="D8" s="197">
        <v>13.096334999999987</v>
      </c>
      <c r="E8" s="198">
        <v>14.277319999999987</v>
      </c>
      <c r="F8" s="198">
        <v>15.658639799999989</v>
      </c>
      <c r="G8" s="198">
        <v>18.179080799999987</v>
      </c>
      <c r="H8" s="198">
        <v>20.81902719999999</v>
      </c>
      <c r="I8" s="198">
        <v>25.120694199999988</v>
      </c>
      <c r="J8" s="198">
        <v>30.692659199999994</v>
      </c>
      <c r="K8" s="198">
        <v>36.592281299999989</v>
      </c>
      <c r="L8" s="198">
        <v>42.3853005</v>
      </c>
      <c r="M8" s="198">
        <v>49.914927200000015</v>
      </c>
      <c r="N8" s="198">
        <v>59.368870200000039</v>
      </c>
      <c r="O8" s="198">
        <v>69.95031520000002</v>
      </c>
      <c r="P8" s="197">
        <v>77.977904300000034</v>
      </c>
      <c r="Q8" s="198">
        <v>89.157327700000053</v>
      </c>
      <c r="R8" s="198">
        <v>102.53848426000005</v>
      </c>
      <c r="S8" s="198">
        <v>122.34118696000013</v>
      </c>
      <c r="T8" s="198">
        <v>141.5952787800002</v>
      </c>
      <c r="U8" s="198">
        <v>165.24819746000023</v>
      </c>
      <c r="V8" s="198">
        <v>206.33667034000024</v>
      </c>
      <c r="W8" s="198">
        <v>411.28105607000032</v>
      </c>
      <c r="X8" s="198">
        <v>456.03165527000027</v>
      </c>
      <c r="Y8" s="198">
        <v>518.51340729000037</v>
      </c>
      <c r="Z8" s="198">
        <v>597.62913881000043</v>
      </c>
      <c r="AA8" s="198">
        <v>794.86049046000119</v>
      </c>
      <c r="AB8" s="197">
        <v>982.47731878000218</v>
      </c>
      <c r="AC8" s="198">
        <v>1006.9036842800022</v>
      </c>
      <c r="AD8" s="198">
        <v>1180.5606280800016</v>
      </c>
      <c r="AE8" s="198">
        <v>1291.3419416700019</v>
      </c>
      <c r="AF8" s="198">
        <v>1308.764436170002</v>
      </c>
      <c r="AG8" s="198">
        <v>1344.785151200002</v>
      </c>
      <c r="AH8" s="198">
        <v>1409.718408280002</v>
      </c>
      <c r="AI8" s="198">
        <v>1609.0869663000021</v>
      </c>
      <c r="AJ8" s="198">
        <v>1624.0281647000022</v>
      </c>
      <c r="AK8" s="198">
        <v>1642.8901282600023</v>
      </c>
      <c r="AL8" s="198">
        <v>1687.0850924100023</v>
      </c>
      <c r="AM8" s="198">
        <v>1713.2676694100023</v>
      </c>
      <c r="AN8" s="197">
        <v>1735.3488271600022</v>
      </c>
      <c r="AO8" s="198">
        <v>1760.0736133900023</v>
      </c>
      <c r="AP8" s="198">
        <v>1788.2954357900021</v>
      </c>
      <c r="AQ8" s="198">
        <v>1822.0227302200021</v>
      </c>
      <c r="AR8" s="198">
        <v>1876.2088240000021</v>
      </c>
      <c r="AS8" s="198">
        <v>1913.090358000002</v>
      </c>
      <c r="AT8" s="198">
        <v>1980.5811357700018</v>
      </c>
      <c r="AU8" s="198">
        <v>2014.1050756600018</v>
      </c>
      <c r="AV8" s="198">
        <v>2056.2817936300016</v>
      </c>
      <c r="AW8" s="198">
        <v>2095.1030591400017</v>
      </c>
      <c r="AX8" s="198">
        <v>2140.0643338900018</v>
      </c>
      <c r="AY8" s="198">
        <v>2185.1238589100017</v>
      </c>
      <c r="AZ8" s="197">
        <v>2232.5987776500015</v>
      </c>
      <c r="BA8" s="198">
        <v>2267.3322348000015</v>
      </c>
      <c r="BB8" s="198">
        <v>2310.6786609300016</v>
      </c>
      <c r="BC8" s="198">
        <v>2401.2644788900016</v>
      </c>
      <c r="BD8" s="198">
        <v>2443.1541498900015</v>
      </c>
      <c r="BE8" s="198">
        <v>2491.9078538900012</v>
      </c>
      <c r="BF8" s="198">
        <v>2561.5678722800012</v>
      </c>
      <c r="BG8" s="198">
        <v>2612.3770790300014</v>
      </c>
      <c r="BH8" s="198">
        <v>2660.6151216300013</v>
      </c>
      <c r="BI8" s="198">
        <v>2717.9400424300015</v>
      </c>
      <c r="BJ8" s="198">
        <v>2776.3936821500015</v>
      </c>
      <c r="BK8" s="198">
        <v>2831.5949065300015</v>
      </c>
      <c r="BL8" s="198">
        <v>2919.5511768700017</v>
      </c>
      <c r="BM8" s="207">
        <v>2950.4305350700015</v>
      </c>
      <c r="BN8" s="198">
        <v>2993.4114626800015</v>
      </c>
      <c r="BO8" s="198">
        <v>3104.0423314300015</v>
      </c>
      <c r="BP8" s="198">
        <v>3146.2244233200013</v>
      </c>
      <c r="BQ8" s="198">
        <v>3192.3588939200013</v>
      </c>
      <c r="BR8" s="198">
        <v>3278.3362962500014</v>
      </c>
      <c r="BS8" s="198">
        <v>3332.8572035700013</v>
      </c>
      <c r="BT8" s="198">
        <v>3379.0930640700012</v>
      </c>
      <c r="BU8" s="198">
        <v>3464.3407840900009</v>
      </c>
      <c r="BV8" s="198">
        <v>3526.9839983000006</v>
      </c>
      <c r="BW8" s="198">
        <v>3614.2113451300006</v>
      </c>
      <c r="BX8" s="198"/>
      <c r="BY8" s="88">
        <f t="shared" ref="BY8:BY13" si="0">BW8/BK8-1</f>
        <v>0.2763871473264734</v>
      </c>
      <c r="BZ8" s="88">
        <f>BW8/$BW$13</f>
        <v>0.83211815845838366</v>
      </c>
      <c r="CB8" s="248"/>
      <c r="CC8" s="94"/>
    </row>
    <row r="9" spans="2:81" ht="12.75" customHeight="1" x14ac:dyDescent="0.25">
      <c r="B9" s="300"/>
      <c r="C9" s="103" t="s">
        <v>1</v>
      </c>
      <c r="D9" s="197">
        <v>4.6745400000000004</v>
      </c>
      <c r="E9" s="198">
        <v>4.7225400000000004</v>
      </c>
      <c r="F9" s="198">
        <v>5.9100600000000005</v>
      </c>
      <c r="G9" s="198">
        <v>6.6225600000000009</v>
      </c>
      <c r="H9" s="198">
        <v>8.62256</v>
      </c>
      <c r="I9" s="198">
        <v>8.7125599999999999</v>
      </c>
      <c r="J9" s="198">
        <v>9.2075599999999991</v>
      </c>
      <c r="K9" s="198">
        <v>9.2730599999999992</v>
      </c>
      <c r="L9" s="198">
        <v>9.9280599999999986</v>
      </c>
      <c r="M9" s="198">
        <v>9.9819599999999991</v>
      </c>
      <c r="N9" s="198">
        <v>12.040959999999998</v>
      </c>
      <c r="O9" s="198">
        <v>12.076559999999999</v>
      </c>
      <c r="P9" s="197">
        <v>12.08536</v>
      </c>
      <c r="Q9" s="198">
        <v>12.955259999999999</v>
      </c>
      <c r="R9" s="198">
        <v>13.055159999999999</v>
      </c>
      <c r="S9" s="198">
        <v>15.007389999999999</v>
      </c>
      <c r="T9" s="198">
        <v>16.138289999999998</v>
      </c>
      <c r="U9" s="198">
        <v>17.865689999999997</v>
      </c>
      <c r="V9" s="198">
        <v>18.902689999999996</v>
      </c>
      <c r="W9" s="198">
        <v>19.897689999999997</v>
      </c>
      <c r="X9" s="198">
        <v>20.864788999999998</v>
      </c>
      <c r="Y9" s="198">
        <v>22.749488999999997</v>
      </c>
      <c r="Z9" s="198">
        <v>24.131488999999998</v>
      </c>
      <c r="AA9" s="198">
        <v>25.868388999999997</v>
      </c>
      <c r="AB9" s="197">
        <v>26.473288999999998</v>
      </c>
      <c r="AC9" s="198">
        <v>27.982088999999998</v>
      </c>
      <c r="AD9" s="198">
        <v>28.333288999999997</v>
      </c>
      <c r="AE9" s="198">
        <v>29.584038999999997</v>
      </c>
      <c r="AF9" s="198">
        <v>30.226638999999999</v>
      </c>
      <c r="AG9" s="198">
        <v>34.206038999999997</v>
      </c>
      <c r="AH9" s="198">
        <v>35.847638999999994</v>
      </c>
      <c r="AI9" s="198">
        <v>36.264238999999996</v>
      </c>
      <c r="AJ9" s="198">
        <v>36.264238999999996</v>
      </c>
      <c r="AK9" s="198">
        <v>36.507988999999995</v>
      </c>
      <c r="AL9" s="198">
        <v>36.879968999999996</v>
      </c>
      <c r="AM9" s="198">
        <v>39.304168999999995</v>
      </c>
      <c r="AN9" s="197">
        <v>41.452508999999992</v>
      </c>
      <c r="AO9" s="198">
        <v>41.502508999999989</v>
      </c>
      <c r="AP9" s="198">
        <v>41.81480899999999</v>
      </c>
      <c r="AQ9" s="198">
        <v>42.383408999999986</v>
      </c>
      <c r="AR9" s="198">
        <v>44.088208999999985</v>
      </c>
      <c r="AS9" s="198">
        <v>46.769508999999985</v>
      </c>
      <c r="AT9" s="198">
        <v>47.463508999999988</v>
      </c>
      <c r="AU9" s="198">
        <v>48.315308999999985</v>
      </c>
      <c r="AV9" s="198">
        <v>49.508408999999986</v>
      </c>
      <c r="AW9" s="198">
        <v>49.980408999999987</v>
      </c>
      <c r="AX9" s="198">
        <v>50.41990899999999</v>
      </c>
      <c r="AY9" s="198">
        <v>51.97329899999999</v>
      </c>
      <c r="AZ9" s="197">
        <v>56.928298999999988</v>
      </c>
      <c r="BA9" s="198">
        <v>59.771798999999987</v>
      </c>
      <c r="BB9" s="198">
        <v>60.568998999999984</v>
      </c>
      <c r="BC9" s="198">
        <v>65.699998999999991</v>
      </c>
      <c r="BD9" s="198">
        <v>65.832898999999998</v>
      </c>
      <c r="BE9" s="198">
        <v>66.957798999999994</v>
      </c>
      <c r="BF9" s="198">
        <v>67.68369899999999</v>
      </c>
      <c r="BG9" s="198">
        <v>68.793498999999997</v>
      </c>
      <c r="BH9" s="198">
        <v>70.598698999999996</v>
      </c>
      <c r="BI9" s="198">
        <v>71.108198999999999</v>
      </c>
      <c r="BJ9" s="198">
        <v>73.386499000000001</v>
      </c>
      <c r="BK9" s="198">
        <v>76.664499000000006</v>
      </c>
      <c r="BL9" s="198">
        <v>77.65989900000001</v>
      </c>
      <c r="BM9" s="207">
        <v>78.583199000000008</v>
      </c>
      <c r="BN9" s="198">
        <v>82.656199000000015</v>
      </c>
      <c r="BO9" s="198">
        <v>83.730199000000013</v>
      </c>
      <c r="BP9" s="198">
        <v>83.942199000000016</v>
      </c>
      <c r="BQ9" s="198">
        <v>85.39819900000002</v>
      </c>
      <c r="BR9" s="198">
        <v>88.364199000000013</v>
      </c>
      <c r="BS9" s="198">
        <v>90.246199000000018</v>
      </c>
      <c r="BT9" s="198">
        <v>91.879199000000014</v>
      </c>
      <c r="BU9" s="198">
        <v>91.979099000000019</v>
      </c>
      <c r="BV9" s="198">
        <v>91.979099000000019</v>
      </c>
      <c r="BW9" s="198">
        <v>91.979099000000019</v>
      </c>
      <c r="BX9" s="198"/>
      <c r="BY9" s="88">
        <f t="shared" si="0"/>
        <v>0.19976130020754468</v>
      </c>
      <c r="BZ9" s="88">
        <f>BW9/$BW$13</f>
        <v>2.1176813187660549E-2</v>
      </c>
      <c r="CB9" s="248"/>
      <c r="CC9" s="94"/>
    </row>
    <row r="10" spans="2:81" ht="12.75" customHeight="1" x14ac:dyDescent="0.25">
      <c r="B10" s="300"/>
      <c r="C10" s="103" t="s">
        <v>0</v>
      </c>
      <c r="D10" s="197">
        <v>10.979490000000002</v>
      </c>
      <c r="E10" s="198">
        <v>11.931656000000002</v>
      </c>
      <c r="F10" s="198">
        <v>12.312656000000002</v>
      </c>
      <c r="G10" s="198">
        <v>13.948656000000003</v>
      </c>
      <c r="H10" s="198">
        <v>14.218256000000004</v>
      </c>
      <c r="I10" s="198">
        <v>14.901056000000004</v>
      </c>
      <c r="J10" s="198">
        <v>16.329356000000004</v>
      </c>
      <c r="K10" s="198">
        <v>17.064742000000006</v>
      </c>
      <c r="L10" s="198">
        <v>17.645931000000004</v>
      </c>
      <c r="M10" s="198">
        <v>18.277731000000003</v>
      </c>
      <c r="N10" s="198">
        <v>19.221211000000004</v>
      </c>
      <c r="O10" s="198">
        <v>20.057111000000003</v>
      </c>
      <c r="P10" s="197">
        <v>21.409601000000002</v>
      </c>
      <c r="Q10" s="198">
        <v>22.001201000000002</v>
      </c>
      <c r="R10" s="198">
        <v>26.621601000000002</v>
      </c>
      <c r="S10" s="198">
        <v>29.290191</v>
      </c>
      <c r="T10" s="198">
        <v>33.187691000000001</v>
      </c>
      <c r="U10" s="198">
        <v>35.023251000000002</v>
      </c>
      <c r="V10" s="198">
        <v>42.226134000000002</v>
      </c>
      <c r="W10" s="198">
        <v>44.235734000000001</v>
      </c>
      <c r="X10" s="198">
        <v>46.631934000000001</v>
      </c>
      <c r="Y10" s="198">
        <v>50.265954000000001</v>
      </c>
      <c r="Z10" s="198">
        <v>53.967854000000003</v>
      </c>
      <c r="AA10" s="198">
        <v>65.44965400000001</v>
      </c>
      <c r="AB10" s="197">
        <v>71.747354000000016</v>
      </c>
      <c r="AC10" s="198">
        <v>74.839754000000013</v>
      </c>
      <c r="AD10" s="198">
        <v>79.325654000000014</v>
      </c>
      <c r="AE10" s="198">
        <v>90.102744000000015</v>
      </c>
      <c r="AF10" s="198">
        <v>94.660444000000012</v>
      </c>
      <c r="AG10" s="198">
        <v>97.142974000000009</v>
      </c>
      <c r="AH10" s="198">
        <v>102.06847400000001</v>
      </c>
      <c r="AI10" s="198">
        <v>104.72957400000001</v>
      </c>
      <c r="AJ10" s="198">
        <v>110.15957400000002</v>
      </c>
      <c r="AK10" s="198">
        <v>121.11447400000003</v>
      </c>
      <c r="AL10" s="198">
        <v>132.70039400000002</v>
      </c>
      <c r="AM10" s="198">
        <v>166.43504000000001</v>
      </c>
      <c r="AN10" s="197">
        <v>166.74654000000001</v>
      </c>
      <c r="AO10" s="198">
        <v>173.27154000000002</v>
      </c>
      <c r="AP10" s="198">
        <v>175.54834000000002</v>
      </c>
      <c r="AQ10" s="198">
        <v>188.71644000000003</v>
      </c>
      <c r="AR10" s="198">
        <v>191.19214000000002</v>
      </c>
      <c r="AS10" s="198">
        <v>197.25844000000004</v>
      </c>
      <c r="AT10" s="198">
        <v>199.60784000000004</v>
      </c>
      <c r="AU10" s="198">
        <v>202.73134000000005</v>
      </c>
      <c r="AV10" s="198">
        <v>206.71594000000005</v>
      </c>
      <c r="AW10" s="198">
        <v>211.14984000000004</v>
      </c>
      <c r="AX10" s="198">
        <v>216.91994000000005</v>
      </c>
      <c r="AY10" s="198">
        <v>224.23404000000005</v>
      </c>
      <c r="AZ10" s="197">
        <v>240.33610000000004</v>
      </c>
      <c r="BA10" s="198">
        <v>244.44660000000005</v>
      </c>
      <c r="BB10" s="198">
        <v>254.89588000000003</v>
      </c>
      <c r="BC10" s="198">
        <v>283.03881000000001</v>
      </c>
      <c r="BD10" s="198">
        <v>290.54680999999999</v>
      </c>
      <c r="BE10" s="198">
        <v>296.78190999999998</v>
      </c>
      <c r="BF10" s="198">
        <v>306.22951</v>
      </c>
      <c r="BG10" s="198">
        <v>318.78100999999998</v>
      </c>
      <c r="BH10" s="198">
        <v>331.02060999999998</v>
      </c>
      <c r="BI10" s="198">
        <v>340.56921</v>
      </c>
      <c r="BJ10" s="198">
        <v>355.48851000000002</v>
      </c>
      <c r="BK10" s="198">
        <v>382.28383000000002</v>
      </c>
      <c r="BL10" s="198">
        <v>429.50443000000001</v>
      </c>
      <c r="BM10" s="207">
        <v>429.80943000000002</v>
      </c>
      <c r="BN10" s="198">
        <v>431.09712999999999</v>
      </c>
      <c r="BO10" s="198">
        <v>444.97168999999997</v>
      </c>
      <c r="BP10" s="198">
        <v>447.49668999999994</v>
      </c>
      <c r="BQ10" s="198">
        <v>449.88368999999994</v>
      </c>
      <c r="BR10" s="198">
        <v>457.98958999999996</v>
      </c>
      <c r="BS10" s="198">
        <v>467.16758999999996</v>
      </c>
      <c r="BT10" s="198">
        <v>470.29758999999996</v>
      </c>
      <c r="BU10" s="198">
        <v>475.32402999999994</v>
      </c>
      <c r="BV10" s="198">
        <v>475.43982999999992</v>
      </c>
      <c r="BW10" s="198">
        <v>475.47382999999991</v>
      </c>
      <c r="BX10" s="198"/>
      <c r="BY10" s="88">
        <f t="shared" si="0"/>
        <v>0.24377175461488876</v>
      </c>
      <c r="BZ10" s="88">
        <f>BW10/$BW$13</f>
        <v>0.10947074479965788</v>
      </c>
      <c r="CA10" s="196"/>
      <c r="CB10" s="248"/>
      <c r="CC10" s="94"/>
    </row>
    <row r="11" spans="2:81" ht="12.75" customHeight="1" x14ac:dyDescent="0.25">
      <c r="B11" s="300"/>
      <c r="C11" s="103" t="s">
        <v>38</v>
      </c>
      <c r="D11" s="197">
        <v>1.1034000000000002</v>
      </c>
      <c r="E11" s="198">
        <v>1.1034000000000002</v>
      </c>
      <c r="F11" s="198">
        <v>1.1034000000000002</v>
      </c>
      <c r="G11" s="198">
        <v>1.4634</v>
      </c>
      <c r="H11" s="198">
        <v>1.4634</v>
      </c>
      <c r="I11" s="198">
        <v>1.4634</v>
      </c>
      <c r="J11" s="198">
        <v>1.6334</v>
      </c>
      <c r="K11" s="198">
        <v>1.7214</v>
      </c>
      <c r="L11" s="198">
        <v>4.3513999999999999</v>
      </c>
      <c r="M11" s="198">
        <v>4.8503999999999996</v>
      </c>
      <c r="N11" s="198">
        <v>4.8503999999999996</v>
      </c>
      <c r="O11" s="198">
        <v>4.8503999999999996</v>
      </c>
      <c r="P11" s="197">
        <v>4.8503999999999996</v>
      </c>
      <c r="Q11" s="198">
        <v>7.5233999999999996</v>
      </c>
      <c r="R11" s="198">
        <v>7.5233999999999996</v>
      </c>
      <c r="S11" s="198">
        <v>8.6123999999999992</v>
      </c>
      <c r="T11" s="198">
        <v>9.1123999999999992</v>
      </c>
      <c r="U11" s="198">
        <v>11.474399999999999</v>
      </c>
      <c r="V11" s="198">
        <v>11.834399999999999</v>
      </c>
      <c r="W11" s="198">
        <v>11.834399999999999</v>
      </c>
      <c r="X11" s="198">
        <v>13.499399999999998</v>
      </c>
      <c r="Y11" s="198">
        <v>13.499399999999998</v>
      </c>
      <c r="Z11" s="198">
        <v>15.069399999999998</v>
      </c>
      <c r="AA11" s="198">
        <v>17.8994</v>
      </c>
      <c r="AB11" s="197">
        <v>21.664400000000001</v>
      </c>
      <c r="AC11" s="198">
        <v>22.663399999999999</v>
      </c>
      <c r="AD11" s="198">
        <v>22.663399999999999</v>
      </c>
      <c r="AE11" s="198">
        <v>22.663399999999999</v>
      </c>
      <c r="AF11" s="198">
        <v>24.6234</v>
      </c>
      <c r="AG11" s="198">
        <v>27.578400000000002</v>
      </c>
      <c r="AH11" s="198">
        <v>29.207400000000003</v>
      </c>
      <c r="AI11" s="198">
        <v>31.109400000000004</v>
      </c>
      <c r="AJ11" s="198">
        <v>32.208400000000005</v>
      </c>
      <c r="AK11" s="198">
        <v>38.313400000000001</v>
      </c>
      <c r="AL11" s="198">
        <v>41.342399999999998</v>
      </c>
      <c r="AM11" s="198">
        <v>49.087399999999995</v>
      </c>
      <c r="AN11" s="197">
        <v>50.327399999999997</v>
      </c>
      <c r="AO11" s="198">
        <v>52.625399999999999</v>
      </c>
      <c r="AP11" s="198">
        <v>53.384399999999999</v>
      </c>
      <c r="AQ11" s="198">
        <v>53.883400000000002</v>
      </c>
      <c r="AR11" s="198">
        <v>54.7624</v>
      </c>
      <c r="AS11" s="198">
        <v>54.7624</v>
      </c>
      <c r="AT11" s="198">
        <v>58.450400000000002</v>
      </c>
      <c r="AU11" s="198">
        <v>59.753399999999999</v>
      </c>
      <c r="AV11" s="198">
        <v>65.040400000000005</v>
      </c>
      <c r="AW11" s="198">
        <v>66.5364</v>
      </c>
      <c r="AX11" s="198">
        <v>73.422399999999996</v>
      </c>
      <c r="AY11" s="198">
        <v>80.164400000000001</v>
      </c>
      <c r="AZ11" s="197">
        <v>86.171400000000006</v>
      </c>
      <c r="BA11" s="198">
        <v>89.048400000000001</v>
      </c>
      <c r="BB11" s="198">
        <v>92.105400000000003</v>
      </c>
      <c r="BC11" s="198">
        <v>99.086399999999998</v>
      </c>
      <c r="BD11" s="198">
        <v>99.336399999999998</v>
      </c>
      <c r="BE11" s="198">
        <v>100.3344</v>
      </c>
      <c r="BF11" s="198">
        <v>104.0314</v>
      </c>
      <c r="BG11" s="198">
        <v>106.1294</v>
      </c>
      <c r="BH11" s="198">
        <v>109.3484</v>
      </c>
      <c r="BI11" s="198">
        <v>116.9594</v>
      </c>
      <c r="BJ11" s="198">
        <v>121.8674</v>
      </c>
      <c r="BK11" s="198">
        <v>132.58840000000001</v>
      </c>
      <c r="BL11" s="198">
        <v>144.30240000000001</v>
      </c>
      <c r="BM11" s="207">
        <v>144.63140000000001</v>
      </c>
      <c r="BN11" s="198">
        <v>145.73140000000001</v>
      </c>
      <c r="BO11" s="198">
        <v>154.1164</v>
      </c>
      <c r="BP11" s="198">
        <v>154.1164</v>
      </c>
      <c r="BQ11" s="198">
        <v>154.3074</v>
      </c>
      <c r="BR11" s="198">
        <v>154.9264</v>
      </c>
      <c r="BS11" s="198">
        <v>155.4264</v>
      </c>
      <c r="BT11" s="198">
        <v>155.79140000000001</v>
      </c>
      <c r="BU11" s="198">
        <v>161.0514</v>
      </c>
      <c r="BV11" s="198">
        <v>161.0514</v>
      </c>
      <c r="BW11" s="198">
        <v>161.0514</v>
      </c>
      <c r="BX11" s="198"/>
      <c r="BY11" s="88">
        <f t="shared" si="0"/>
        <v>0.21467187174745295</v>
      </c>
      <c r="BZ11" s="88">
        <f>BW11/$BW$13</f>
        <v>3.7079678410539697E-2</v>
      </c>
      <c r="CA11" s="196"/>
      <c r="CB11" s="248"/>
      <c r="CC11" s="94"/>
    </row>
    <row r="12" spans="2:81" x14ac:dyDescent="0.25">
      <c r="B12" s="300"/>
      <c r="C12" s="103" t="s">
        <v>30</v>
      </c>
      <c r="D12" s="197">
        <v>0</v>
      </c>
      <c r="E12" s="198">
        <v>0</v>
      </c>
      <c r="F12" s="198">
        <v>0</v>
      </c>
      <c r="G12" s="198">
        <v>0</v>
      </c>
      <c r="H12" s="198">
        <v>0</v>
      </c>
      <c r="I12" s="198">
        <v>0</v>
      </c>
      <c r="J12" s="198">
        <v>5.8900000000000003E-3</v>
      </c>
      <c r="K12" s="198">
        <v>1.5780000000000002E-2</v>
      </c>
      <c r="L12" s="198">
        <v>2.4650000000000002E-2</v>
      </c>
      <c r="M12" s="198">
        <v>3.7530000000000001E-2</v>
      </c>
      <c r="N12" s="198">
        <v>5.5379999999999999E-2</v>
      </c>
      <c r="O12" s="198">
        <v>9.1219999999999996E-2</v>
      </c>
      <c r="P12" s="197">
        <v>0.12398999999999999</v>
      </c>
      <c r="Q12" s="198">
        <v>0.15073999999999999</v>
      </c>
      <c r="R12" s="198">
        <v>0.19340999999999997</v>
      </c>
      <c r="S12" s="198">
        <v>0.23829</v>
      </c>
      <c r="T12" s="198">
        <v>0.26408999999999999</v>
      </c>
      <c r="U12" s="198">
        <v>0.29094999999999999</v>
      </c>
      <c r="V12" s="198">
        <v>0.30979999999999996</v>
      </c>
      <c r="W12" s="198">
        <v>0.32987999999999995</v>
      </c>
      <c r="X12" s="198">
        <v>0.35474999999999995</v>
      </c>
      <c r="Y12" s="198">
        <v>0.39639999999999997</v>
      </c>
      <c r="Z12" s="198">
        <v>0.42627999999999999</v>
      </c>
      <c r="AA12" s="198">
        <v>0.44214999999999999</v>
      </c>
      <c r="AB12" s="197">
        <v>0.45405999999999996</v>
      </c>
      <c r="AC12" s="198">
        <v>0.45901999999999998</v>
      </c>
      <c r="AD12" s="198">
        <v>0.46398</v>
      </c>
      <c r="AE12" s="198">
        <v>0.47395999999999999</v>
      </c>
      <c r="AF12" s="198">
        <v>0.48242999999999997</v>
      </c>
      <c r="AG12" s="198">
        <v>0.49687999999999999</v>
      </c>
      <c r="AH12" s="198">
        <v>0.51381999999999994</v>
      </c>
      <c r="AI12" s="198">
        <v>0.52027999999999996</v>
      </c>
      <c r="AJ12" s="198">
        <v>0.52376</v>
      </c>
      <c r="AK12" s="198">
        <v>0.53368000000000004</v>
      </c>
      <c r="AL12" s="198">
        <v>0.54962</v>
      </c>
      <c r="AM12" s="198">
        <v>0.56606000000000001</v>
      </c>
      <c r="AN12" s="197">
        <v>0.57401000000000002</v>
      </c>
      <c r="AO12" s="198">
        <v>0.58550999999999997</v>
      </c>
      <c r="AP12" s="198">
        <v>0.59000999999999992</v>
      </c>
      <c r="AQ12" s="198">
        <v>0.59350999999999987</v>
      </c>
      <c r="AR12" s="198">
        <v>0.59900999999999982</v>
      </c>
      <c r="AS12" s="198">
        <v>0.59900999999999982</v>
      </c>
      <c r="AT12" s="198">
        <v>0.60000999999999982</v>
      </c>
      <c r="AU12" s="198">
        <v>0.60150999999999977</v>
      </c>
      <c r="AV12" s="198">
        <v>0.60150999999999977</v>
      </c>
      <c r="AW12" s="198">
        <v>0.60150999999999977</v>
      </c>
      <c r="AX12" s="198">
        <v>0.60350999999999977</v>
      </c>
      <c r="AY12" s="198">
        <v>0.60900999999999972</v>
      </c>
      <c r="AZ12" s="197">
        <v>0.61300999999999972</v>
      </c>
      <c r="BA12" s="198">
        <v>0.61800999999999973</v>
      </c>
      <c r="BB12" s="198">
        <v>0.62100999999999973</v>
      </c>
      <c r="BC12" s="198">
        <v>0.62800999999999974</v>
      </c>
      <c r="BD12" s="198">
        <v>0.62800999999999974</v>
      </c>
      <c r="BE12" s="198">
        <v>0.62800999999999974</v>
      </c>
      <c r="BF12" s="198">
        <v>0.62800999999999974</v>
      </c>
      <c r="BG12" s="198">
        <v>0.63000999999999974</v>
      </c>
      <c r="BH12" s="198">
        <v>0.63200999999999974</v>
      </c>
      <c r="BI12" s="198">
        <v>0.63400999999999974</v>
      </c>
      <c r="BJ12" s="198">
        <v>0.64100999999999975</v>
      </c>
      <c r="BK12" s="198">
        <v>0.64400999999999975</v>
      </c>
      <c r="BL12" s="198">
        <v>0.6455099999999997</v>
      </c>
      <c r="BM12" s="207">
        <v>0.65750999999999971</v>
      </c>
      <c r="BN12" s="198">
        <v>0.66650999999999971</v>
      </c>
      <c r="BO12" s="198">
        <v>0.66750999999999971</v>
      </c>
      <c r="BP12" s="198">
        <v>0.66950999999999972</v>
      </c>
      <c r="BQ12" s="198">
        <v>0.66950999999999972</v>
      </c>
      <c r="BR12" s="198">
        <v>0.66950999999999972</v>
      </c>
      <c r="BS12" s="198">
        <v>0.67150999999999972</v>
      </c>
      <c r="BT12" s="198">
        <v>0.67150999999999972</v>
      </c>
      <c r="BU12" s="198">
        <v>0.67150999999999972</v>
      </c>
      <c r="BV12" s="198">
        <v>0.67150999999999972</v>
      </c>
      <c r="BW12" s="198">
        <v>0.67150999999999972</v>
      </c>
      <c r="BX12" s="198"/>
      <c r="BY12" s="88">
        <f t="shared" si="0"/>
        <v>4.2701200291920927E-2</v>
      </c>
      <c r="BZ12" s="88">
        <f>BW12/$BW$13</f>
        <v>1.5460514375821325E-4</v>
      </c>
      <c r="CA12" s="94"/>
      <c r="CB12" s="248"/>
      <c r="CC12" s="94"/>
    </row>
    <row r="13" spans="2:81" ht="16.8" thickBot="1" x14ac:dyDescent="0.3">
      <c r="B13" s="301"/>
      <c r="C13" s="104" t="s">
        <v>26</v>
      </c>
      <c r="D13" s="79">
        <v>29.853764999999992</v>
      </c>
      <c r="E13" s="80">
        <v>32.034915999999988</v>
      </c>
      <c r="F13" s="80">
        <v>34.984755799999995</v>
      </c>
      <c r="G13" s="80">
        <v>40.213696799999987</v>
      </c>
      <c r="H13" s="80">
        <v>45.123243199999997</v>
      </c>
      <c r="I13" s="80">
        <v>50.197710199999989</v>
      </c>
      <c r="J13" s="80">
        <v>57.868865200000002</v>
      </c>
      <c r="K13" s="80">
        <v>64.667263300000002</v>
      </c>
      <c r="L13" s="80">
        <v>74.335341499999998</v>
      </c>
      <c r="M13" s="80">
        <v>83.062548200000023</v>
      </c>
      <c r="N13" s="80">
        <v>95.536821200000048</v>
      </c>
      <c r="O13" s="80">
        <v>107.02560620000003</v>
      </c>
      <c r="P13" s="79">
        <v>116.44725530000002</v>
      </c>
      <c r="Q13" s="80">
        <v>131.78792870000007</v>
      </c>
      <c r="R13" s="80">
        <v>149.93205526000006</v>
      </c>
      <c r="S13" s="80">
        <v>175.48945796000012</v>
      </c>
      <c r="T13" s="80">
        <v>200.29774978000023</v>
      </c>
      <c r="U13" s="80">
        <v>229.90248846000026</v>
      </c>
      <c r="V13" s="80">
        <v>279.60969434000026</v>
      </c>
      <c r="W13" s="80">
        <v>487.57876007000033</v>
      </c>
      <c r="X13" s="80">
        <v>537.38252827000031</v>
      </c>
      <c r="Y13" s="80">
        <v>605.42465029000039</v>
      </c>
      <c r="Z13" s="80">
        <v>691.2241618100004</v>
      </c>
      <c r="AA13" s="80">
        <v>904.52008346000116</v>
      </c>
      <c r="AB13" s="79">
        <v>1102.8164217800022</v>
      </c>
      <c r="AC13" s="80">
        <v>1132.8479472800022</v>
      </c>
      <c r="AD13" s="80">
        <v>1311.3469510800014</v>
      </c>
      <c r="AE13" s="80">
        <v>1434.166084670002</v>
      </c>
      <c r="AF13" s="80">
        <v>1458.757349170002</v>
      </c>
      <c r="AG13" s="80">
        <v>1504.2094442000021</v>
      </c>
      <c r="AH13" s="80">
        <v>1577.3557412800019</v>
      </c>
      <c r="AI13" s="80">
        <v>1781.7104593000022</v>
      </c>
      <c r="AJ13" s="80">
        <v>1803.1841377000023</v>
      </c>
      <c r="AK13" s="80">
        <v>1839.3596712600022</v>
      </c>
      <c r="AL13" s="80">
        <v>1898.5574754100023</v>
      </c>
      <c r="AM13" s="80">
        <v>1968.6603384100024</v>
      </c>
      <c r="AN13" s="79">
        <v>1994.4492861600022</v>
      </c>
      <c r="AO13" s="80">
        <v>2028.0585723900022</v>
      </c>
      <c r="AP13" s="80">
        <v>2059.6329947900022</v>
      </c>
      <c r="AQ13" s="80">
        <v>2107.5994892200024</v>
      </c>
      <c r="AR13" s="80">
        <v>2166.8505830000022</v>
      </c>
      <c r="AS13" s="80">
        <v>2212.479717000002</v>
      </c>
      <c r="AT13" s="80">
        <v>2286.7028947700019</v>
      </c>
      <c r="AU13" s="80">
        <v>2325.5066346600015</v>
      </c>
      <c r="AV13" s="80">
        <v>2378.1480526300015</v>
      </c>
      <c r="AW13" s="80">
        <v>2423.3712181400015</v>
      </c>
      <c r="AX13" s="80">
        <v>2481.430092890002</v>
      </c>
      <c r="AY13" s="80">
        <v>2542.104607910002</v>
      </c>
      <c r="AZ13" s="79">
        <v>2616.6475866500018</v>
      </c>
      <c r="BA13" s="81">
        <v>2661.2170438000021</v>
      </c>
      <c r="BB13" s="80">
        <v>2718.8699499300014</v>
      </c>
      <c r="BC13" s="80">
        <v>2849.7176978900015</v>
      </c>
      <c r="BD13" s="80">
        <v>2899.4982688900013</v>
      </c>
      <c r="BE13" s="80">
        <v>2956.6099728900012</v>
      </c>
      <c r="BF13" s="80">
        <v>3040.1404912800012</v>
      </c>
      <c r="BG13" s="80">
        <v>3106.7109980300011</v>
      </c>
      <c r="BH13" s="80">
        <v>3172.2148406300012</v>
      </c>
      <c r="BI13" s="80">
        <v>3247.2108614300018</v>
      </c>
      <c r="BJ13" s="80">
        <v>3327.7771011500017</v>
      </c>
      <c r="BK13" s="80">
        <v>3423.7756455300014</v>
      </c>
      <c r="BL13" s="80">
        <v>3571.6634158700017</v>
      </c>
      <c r="BM13" s="81">
        <v>3604.1120740700017</v>
      </c>
      <c r="BN13" s="80">
        <v>3653.5627016800017</v>
      </c>
      <c r="BO13" s="80">
        <v>3787.5281304300015</v>
      </c>
      <c r="BP13" s="80">
        <v>3832.4492223200014</v>
      </c>
      <c r="BQ13" s="80">
        <v>3882.6176929200019</v>
      </c>
      <c r="BR13" s="80">
        <v>3980.2859952500016</v>
      </c>
      <c r="BS13" s="80">
        <v>4046.3689025700014</v>
      </c>
      <c r="BT13" s="80">
        <v>4097.7327630700011</v>
      </c>
      <c r="BU13" s="80">
        <v>4193.3668230900012</v>
      </c>
      <c r="BV13" s="80">
        <v>4256.125837300001</v>
      </c>
      <c r="BW13" s="80">
        <v>4343.3871841300006</v>
      </c>
      <c r="BX13" s="82"/>
      <c r="BY13" s="90">
        <f t="shared" si="0"/>
        <v>0.26859573576341722</v>
      </c>
      <c r="BZ13" s="90"/>
      <c r="CA13" s="193"/>
      <c r="CB13" s="248"/>
    </row>
    <row r="14" spans="2:81" ht="13.8" thickTop="1" x14ac:dyDescent="0.25">
      <c r="B14" s="20"/>
      <c r="C14" s="103"/>
      <c r="D14" s="52"/>
      <c r="E14" s="35"/>
      <c r="F14" s="35"/>
      <c r="G14" s="35"/>
      <c r="H14" s="35"/>
      <c r="I14" s="35"/>
      <c r="J14" s="35"/>
      <c r="K14" s="35"/>
      <c r="L14" s="35"/>
      <c r="M14" s="35"/>
      <c r="N14" s="35"/>
      <c r="O14" s="35"/>
      <c r="P14" s="52"/>
      <c r="Q14" s="35"/>
      <c r="R14" s="35"/>
      <c r="S14" s="35"/>
      <c r="T14" s="35"/>
      <c r="U14" s="35"/>
      <c r="V14" s="35"/>
      <c r="W14" s="35"/>
      <c r="X14" s="35"/>
      <c r="Y14" s="35"/>
      <c r="Z14" s="35"/>
      <c r="AA14" s="35"/>
      <c r="AB14" s="52"/>
      <c r="AC14" s="35"/>
      <c r="AD14" s="35"/>
      <c r="AE14" s="35"/>
      <c r="AF14" s="35"/>
      <c r="AG14" s="35"/>
      <c r="AH14" s="35"/>
      <c r="AI14" s="35"/>
      <c r="AJ14" s="35"/>
      <c r="AK14" s="35"/>
      <c r="AL14" s="35"/>
      <c r="AM14" s="35"/>
      <c r="AN14" s="52"/>
      <c r="AO14" s="35"/>
      <c r="AP14" s="35"/>
      <c r="AQ14" s="35"/>
      <c r="AR14" s="35"/>
      <c r="AS14" s="35"/>
      <c r="AT14" s="35"/>
      <c r="AU14" s="35"/>
      <c r="AV14" s="35"/>
      <c r="AW14" s="35"/>
      <c r="AX14" s="35"/>
      <c r="AY14" s="35"/>
      <c r="AZ14" s="52"/>
      <c r="BA14" s="60"/>
      <c r="BB14" s="1"/>
      <c r="BC14" s="277"/>
      <c r="BD14" s="277"/>
      <c r="BE14" s="277"/>
      <c r="BF14" s="277"/>
      <c r="BG14" s="277"/>
      <c r="BH14" s="277"/>
      <c r="BI14" s="277"/>
      <c r="BJ14" s="1"/>
      <c r="BK14" s="1"/>
      <c r="BL14" s="1"/>
      <c r="BM14" s="210"/>
      <c r="BN14" s="83"/>
      <c r="BO14" s="83"/>
      <c r="BP14" s="83"/>
      <c r="BQ14" s="83"/>
      <c r="BR14" s="83"/>
      <c r="BS14" s="83"/>
      <c r="BT14" s="83"/>
      <c r="BU14" s="83"/>
      <c r="BV14" s="83"/>
      <c r="BW14" s="83"/>
      <c r="BX14" s="83"/>
      <c r="BY14" s="88"/>
      <c r="BZ14" s="88"/>
      <c r="CA14" s="124"/>
    </row>
    <row r="15" spans="2:81" x14ac:dyDescent="0.25">
      <c r="C15" s="185" t="s">
        <v>27</v>
      </c>
      <c r="D15" s="52"/>
      <c r="E15" s="35"/>
      <c r="F15" s="35"/>
      <c r="G15" s="35"/>
      <c r="H15" s="35"/>
      <c r="I15" s="35"/>
      <c r="J15" s="35"/>
      <c r="K15" s="35"/>
      <c r="L15" s="35"/>
      <c r="M15" s="35"/>
      <c r="N15" s="35"/>
      <c r="O15" s="35"/>
      <c r="P15" s="52"/>
      <c r="Q15" s="35"/>
      <c r="R15" s="35"/>
      <c r="S15" s="35"/>
      <c r="T15" s="35"/>
      <c r="U15" s="35"/>
      <c r="V15" s="35"/>
      <c r="W15" s="35"/>
      <c r="X15" s="35"/>
      <c r="Y15" s="35"/>
      <c r="Z15" s="35"/>
      <c r="AA15" s="35"/>
      <c r="AB15" s="52"/>
      <c r="AC15" s="35"/>
      <c r="AD15" s="35"/>
      <c r="AE15" s="35"/>
      <c r="AF15" s="35"/>
      <c r="AG15" s="35"/>
      <c r="AH15" s="35"/>
      <c r="AI15" s="35"/>
      <c r="AJ15" s="35"/>
      <c r="AK15" s="35"/>
      <c r="AL15" s="35"/>
      <c r="AM15" s="35"/>
      <c r="AN15" s="52"/>
      <c r="AO15" s="35"/>
      <c r="AP15" s="35"/>
      <c r="AQ15" s="35"/>
      <c r="AR15" s="35"/>
      <c r="AS15" s="35"/>
      <c r="AT15" s="35"/>
      <c r="AU15" s="35"/>
      <c r="AV15" s="35"/>
      <c r="AW15" s="35"/>
      <c r="AX15" s="35"/>
      <c r="AY15" s="35"/>
      <c r="AZ15" s="52"/>
      <c r="BB15" s="1"/>
      <c r="BC15" s="1"/>
      <c r="BD15" s="1"/>
      <c r="BE15" s="1"/>
      <c r="BF15" s="1"/>
      <c r="BG15" s="1"/>
      <c r="BH15" s="46"/>
      <c r="BI15" s="1"/>
      <c r="BJ15" s="46"/>
      <c r="BK15" s="46"/>
      <c r="BL15" s="46"/>
      <c r="BM15" s="210"/>
      <c r="BN15" s="185"/>
      <c r="BO15" s="185"/>
      <c r="BP15" s="185"/>
      <c r="BQ15" s="185"/>
      <c r="BR15" s="185"/>
      <c r="BS15" s="185"/>
      <c r="BT15" s="185"/>
      <c r="BU15" s="185"/>
      <c r="BV15" s="185"/>
      <c r="BW15" s="185" t="s">
        <v>27</v>
      </c>
      <c r="BX15" s="185"/>
      <c r="BY15" s="88"/>
      <c r="BZ15" s="88"/>
      <c r="CA15" s="194"/>
    </row>
    <row r="16" spans="2:81" x14ac:dyDescent="0.25">
      <c r="C16" s="103"/>
      <c r="D16" s="52"/>
      <c r="E16" s="35"/>
      <c r="F16" s="35"/>
      <c r="G16" s="35"/>
      <c r="H16" s="35"/>
      <c r="I16" s="35"/>
      <c r="J16" s="35"/>
      <c r="K16" s="35"/>
      <c r="L16" s="35"/>
      <c r="M16" s="35"/>
      <c r="N16" s="35"/>
      <c r="O16" s="35"/>
      <c r="P16" s="52"/>
      <c r="Q16" s="35"/>
      <c r="R16" s="35"/>
      <c r="S16" s="35"/>
      <c r="T16" s="35"/>
      <c r="U16" s="35"/>
      <c r="V16" s="35"/>
      <c r="W16" s="35"/>
      <c r="X16" s="35"/>
      <c r="Y16" s="35"/>
      <c r="Z16" s="35"/>
      <c r="AA16" s="35"/>
      <c r="AB16" s="52"/>
      <c r="AC16" s="35"/>
      <c r="AD16" s="35"/>
      <c r="AE16" s="35"/>
      <c r="AF16" s="35"/>
      <c r="AG16" s="35"/>
      <c r="AH16" s="35"/>
      <c r="AI16" s="35"/>
      <c r="AJ16" s="35"/>
      <c r="AK16" s="35"/>
      <c r="AL16" s="35"/>
      <c r="AM16" s="35"/>
      <c r="AN16" s="52"/>
      <c r="AO16" s="35"/>
      <c r="AP16" s="35"/>
      <c r="AQ16" s="35"/>
      <c r="AR16" s="35"/>
      <c r="AS16" s="35"/>
      <c r="AT16" s="35"/>
      <c r="AU16" s="35"/>
      <c r="AV16" s="35"/>
      <c r="AW16" s="35"/>
      <c r="AX16" s="35"/>
      <c r="AY16" s="35"/>
      <c r="AZ16" s="52"/>
      <c r="BA16" s="60"/>
      <c r="BB16" s="1"/>
      <c r="BC16" s="277"/>
      <c r="BD16" s="277"/>
      <c r="BE16" s="277"/>
      <c r="BF16" s="277"/>
      <c r="BG16" s="277"/>
      <c r="BH16" s="277"/>
      <c r="BI16" s="277"/>
      <c r="BJ16" s="1"/>
      <c r="BK16" s="1"/>
      <c r="BL16" s="1"/>
      <c r="BM16" s="210"/>
      <c r="BN16" s="83"/>
      <c r="BO16" s="83"/>
      <c r="BP16" s="83"/>
      <c r="BQ16" s="83"/>
      <c r="BR16" s="83"/>
      <c r="BS16" s="83"/>
      <c r="BT16" s="83"/>
      <c r="BU16" s="83"/>
      <c r="BV16" s="83"/>
      <c r="BW16" s="83"/>
      <c r="BX16" s="83"/>
      <c r="BY16" s="88"/>
      <c r="BZ16" s="88"/>
      <c r="CA16" s="124"/>
    </row>
    <row r="17" spans="2:80" x14ac:dyDescent="0.25">
      <c r="B17" s="300" t="s">
        <v>36</v>
      </c>
      <c r="C17" s="103" t="s">
        <v>37</v>
      </c>
      <c r="D17" s="199">
        <v>4833</v>
      </c>
      <c r="E17" s="200">
        <v>5470</v>
      </c>
      <c r="F17" s="200">
        <v>6047</v>
      </c>
      <c r="G17" s="200">
        <v>7070</v>
      </c>
      <c r="H17" s="200">
        <v>8121</v>
      </c>
      <c r="I17" s="200">
        <v>9641</v>
      </c>
      <c r="J17" s="200">
        <v>11556</v>
      </c>
      <c r="K17" s="200">
        <v>13873</v>
      </c>
      <c r="L17" s="200">
        <v>16151</v>
      </c>
      <c r="M17" s="200">
        <v>19014</v>
      </c>
      <c r="N17" s="200">
        <v>22490</v>
      </c>
      <c r="O17" s="200">
        <v>26499</v>
      </c>
      <c r="P17" s="199">
        <v>29581</v>
      </c>
      <c r="Q17" s="200">
        <v>33728</v>
      </c>
      <c r="R17" s="200">
        <v>38409</v>
      </c>
      <c r="S17" s="200">
        <v>45476</v>
      </c>
      <c r="T17" s="200">
        <v>51813</v>
      </c>
      <c r="U17" s="200">
        <v>59142</v>
      </c>
      <c r="V17" s="200">
        <v>68677</v>
      </c>
      <c r="W17" s="200">
        <v>79957</v>
      </c>
      <c r="X17" s="200">
        <v>94115</v>
      </c>
      <c r="Y17" s="200">
        <v>111546</v>
      </c>
      <c r="Z17" s="200">
        <v>132027</v>
      </c>
      <c r="AA17" s="200">
        <v>189052</v>
      </c>
      <c r="AB17" s="199">
        <v>235260</v>
      </c>
      <c r="AC17" s="200">
        <v>243729</v>
      </c>
      <c r="AD17" s="200">
        <v>287745</v>
      </c>
      <c r="AE17" s="200">
        <v>314851</v>
      </c>
      <c r="AF17" s="200">
        <v>320373</v>
      </c>
      <c r="AG17" s="200">
        <v>330898</v>
      </c>
      <c r="AH17" s="200">
        <v>344166</v>
      </c>
      <c r="AI17" s="200">
        <v>370731</v>
      </c>
      <c r="AJ17" s="200">
        <v>374648</v>
      </c>
      <c r="AK17" s="200">
        <v>379914</v>
      </c>
      <c r="AL17" s="200">
        <v>390636</v>
      </c>
      <c r="AM17" s="200">
        <v>396425</v>
      </c>
      <c r="AN17" s="199">
        <v>402492</v>
      </c>
      <c r="AO17" s="200">
        <v>408934</v>
      </c>
      <c r="AP17" s="200">
        <v>415889</v>
      </c>
      <c r="AQ17" s="200">
        <v>423976</v>
      </c>
      <c r="AR17" s="200">
        <v>432418</v>
      </c>
      <c r="AS17" s="200">
        <v>440968</v>
      </c>
      <c r="AT17" s="200">
        <v>453690</v>
      </c>
      <c r="AU17" s="200">
        <v>460453</v>
      </c>
      <c r="AV17" s="200">
        <v>468315</v>
      </c>
      <c r="AW17" s="200">
        <v>476676</v>
      </c>
      <c r="AX17" s="200">
        <v>485661</v>
      </c>
      <c r="AY17" s="200">
        <v>495909</v>
      </c>
      <c r="AZ17" s="199">
        <v>504526</v>
      </c>
      <c r="BA17" s="200">
        <v>512783</v>
      </c>
      <c r="BB17" s="200">
        <v>521805</v>
      </c>
      <c r="BC17" s="200">
        <v>537550</v>
      </c>
      <c r="BD17" s="200">
        <v>545772</v>
      </c>
      <c r="BE17" s="200">
        <v>554806</v>
      </c>
      <c r="BF17" s="200">
        <v>564922</v>
      </c>
      <c r="BG17" s="200">
        <v>576167</v>
      </c>
      <c r="BH17" s="200">
        <v>586957</v>
      </c>
      <c r="BI17" s="200">
        <v>599864</v>
      </c>
      <c r="BJ17" s="200">
        <v>613304</v>
      </c>
      <c r="BK17" s="200">
        <v>626025</v>
      </c>
      <c r="BL17" s="200">
        <v>639381</v>
      </c>
      <c r="BM17" s="208">
        <v>647884</v>
      </c>
      <c r="BN17" s="200">
        <v>658341</v>
      </c>
      <c r="BO17" s="200">
        <v>674932</v>
      </c>
      <c r="BP17" s="200">
        <v>685850</v>
      </c>
      <c r="BQ17" s="200">
        <v>697419</v>
      </c>
      <c r="BR17" s="200">
        <v>714062</v>
      </c>
      <c r="BS17" s="200">
        <v>725718</v>
      </c>
      <c r="BT17" s="200">
        <v>737349</v>
      </c>
      <c r="BU17" s="200">
        <v>756927</v>
      </c>
      <c r="BV17" s="200">
        <v>774127</v>
      </c>
      <c r="BW17" s="200">
        <v>796871</v>
      </c>
      <c r="BX17" s="200"/>
      <c r="BY17" s="88">
        <f t="shared" ref="BY17:BY22" si="1">BW17/BK17-1</f>
        <v>0.27290603410406922</v>
      </c>
      <c r="BZ17" s="88">
        <f>BW17/$BW$22</f>
        <v>0.98906883395103251</v>
      </c>
      <c r="CA17" s="195"/>
      <c r="CB17" s="94"/>
    </row>
    <row r="18" spans="2:80" x14ac:dyDescent="0.25">
      <c r="B18" s="300"/>
      <c r="C18" s="103" t="s">
        <v>1</v>
      </c>
      <c r="D18" s="199">
        <v>152</v>
      </c>
      <c r="E18" s="200">
        <v>153</v>
      </c>
      <c r="F18" s="200">
        <v>166</v>
      </c>
      <c r="G18" s="200">
        <v>187</v>
      </c>
      <c r="H18" s="200">
        <v>188</v>
      </c>
      <c r="I18" s="200">
        <v>189</v>
      </c>
      <c r="J18" s="200">
        <v>190</v>
      </c>
      <c r="K18" s="200">
        <v>193</v>
      </c>
      <c r="L18" s="200">
        <v>195</v>
      </c>
      <c r="M18" s="200">
        <v>199</v>
      </c>
      <c r="N18" s="200">
        <v>209</v>
      </c>
      <c r="O18" s="200">
        <v>213</v>
      </c>
      <c r="P18" s="199">
        <v>214</v>
      </c>
      <c r="Q18" s="200">
        <v>221</v>
      </c>
      <c r="R18" s="200">
        <v>223</v>
      </c>
      <c r="S18" s="200">
        <v>228</v>
      </c>
      <c r="T18" s="200">
        <v>239</v>
      </c>
      <c r="U18" s="200">
        <v>252</v>
      </c>
      <c r="V18" s="200">
        <v>257</v>
      </c>
      <c r="W18" s="200">
        <v>261</v>
      </c>
      <c r="X18" s="200">
        <v>269</v>
      </c>
      <c r="Y18" s="200">
        <v>285</v>
      </c>
      <c r="Z18" s="200">
        <v>294</v>
      </c>
      <c r="AA18" s="200">
        <v>305</v>
      </c>
      <c r="AB18" s="199">
        <v>314</v>
      </c>
      <c r="AC18" s="200">
        <v>323</v>
      </c>
      <c r="AD18" s="200">
        <v>342</v>
      </c>
      <c r="AE18" s="200">
        <v>359</v>
      </c>
      <c r="AF18" s="200">
        <v>367</v>
      </c>
      <c r="AG18" s="200">
        <v>379</v>
      </c>
      <c r="AH18" s="200">
        <v>392</v>
      </c>
      <c r="AI18" s="200">
        <v>402</v>
      </c>
      <c r="AJ18" s="200">
        <v>402</v>
      </c>
      <c r="AK18" s="200">
        <v>413</v>
      </c>
      <c r="AL18" s="200">
        <v>423</v>
      </c>
      <c r="AM18" s="200">
        <v>435</v>
      </c>
      <c r="AN18" s="199">
        <v>451</v>
      </c>
      <c r="AO18" s="200">
        <v>452</v>
      </c>
      <c r="AP18" s="200">
        <v>460</v>
      </c>
      <c r="AQ18" s="200">
        <v>465</v>
      </c>
      <c r="AR18" s="200">
        <v>472</v>
      </c>
      <c r="AS18" s="200">
        <v>484</v>
      </c>
      <c r="AT18" s="200">
        <v>487</v>
      </c>
      <c r="AU18" s="200">
        <v>491</v>
      </c>
      <c r="AV18" s="200">
        <v>495</v>
      </c>
      <c r="AW18" s="200">
        <v>505</v>
      </c>
      <c r="AX18" s="200">
        <v>513</v>
      </c>
      <c r="AY18" s="200">
        <v>534</v>
      </c>
      <c r="AZ18" s="199">
        <v>545</v>
      </c>
      <c r="BA18" s="200">
        <v>554</v>
      </c>
      <c r="BB18" s="200">
        <v>562</v>
      </c>
      <c r="BC18" s="200">
        <v>579</v>
      </c>
      <c r="BD18" s="200">
        <v>583</v>
      </c>
      <c r="BE18" s="200">
        <v>591</v>
      </c>
      <c r="BF18" s="200">
        <v>595</v>
      </c>
      <c r="BG18" s="200">
        <v>604</v>
      </c>
      <c r="BH18" s="200">
        <v>616</v>
      </c>
      <c r="BI18" s="200">
        <v>628</v>
      </c>
      <c r="BJ18" s="200">
        <v>642</v>
      </c>
      <c r="BK18" s="200">
        <v>658</v>
      </c>
      <c r="BL18" s="200">
        <v>669</v>
      </c>
      <c r="BM18" s="208">
        <v>680</v>
      </c>
      <c r="BN18" s="200">
        <v>688</v>
      </c>
      <c r="BO18" s="200">
        <v>702</v>
      </c>
      <c r="BP18" s="200">
        <v>706</v>
      </c>
      <c r="BQ18" s="200">
        <v>710</v>
      </c>
      <c r="BR18" s="200">
        <v>716</v>
      </c>
      <c r="BS18" s="200">
        <v>724</v>
      </c>
      <c r="BT18" s="200">
        <v>737</v>
      </c>
      <c r="BU18" s="200">
        <v>738</v>
      </c>
      <c r="BV18" s="200">
        <v>738</v>
      </c>
      <c r="BW18" s="200">
        <v>738</v>
      </c>
      <c r="BX18" s="200"/>
      <c r="BY18" s="88">
        <f t="shared" si="1"/>
        <v>0.12158054711246202</v>
      </c>
      <c r="BZ18" s="88">
        <f>BW18/$BW$22</f>
        <v>9.1599869923219949E-4</v>
      </c>
      <c r="CA18" s="195"/>
      <c r="CB18" s="94"/>
    </row>
    <row r="19" spans="2:80" ht="12.75" customHeight="1" x14ac:dyDescent="0.25">
      <c r="B19" s="300"/>
      <c r="C19" s="103" t="s">
        <v>0</v>
      </c>
      <c r="D19" s="199">
        <v>961</v>
      </c>
      <c r="E19" s="200">
        <v>984</v>
      </c>
      <c r="F19" s="200">
        <v>1019</v>
      </c>
      <c r="G19" s="200">
        <v>1073</v>
      </c>
      <c r="H19" s="200">
        <v>1110</v>
      </c>
      <c r="I19" s="200">
        <v>1160</v>
      </c>
      <c r="J19" s="200">
        <v>1213</v>
      </c>
      <c r="K19" s="200">
        <v>1270</v>
      </c>
      <c r="L19" s="200">
        <v>1324</v>
      </c>
      <c r="M19" s="200">
        <v>1381</v>
      </c>
      <c r="N19" s="200">
        <v>1463</v>
      </c>
      <c r="O19" s="200">
        <v>1542</v>
      </c>
      <c r="P19" s="199">
        <v>1585</v>
      </c>
      <c r="Q19" s="200">
        <v>1640</v>
      </c>
      <c r="R19" s="200">
        <v>1697</v>
      </c>
      <c r="S19" s="200">
        <v>1788</v>
      </c>
      <c r="T19" s="200">
        <v>1860</v>
      </c>
      <c r="U19" s="200">
        <v>1949</v>
      </c>
      <c r="V19" s="200">
        <v>2153</v>
      </c>
      <c r="W19" s="200">
        <v>2216</v>
      </c>
      <c r="X19" s="200">
        <v>2286</v>
      </c>
      <c r="Y19" s="200">
        <v>2380</v>
      </c>
      <c r="Z19" s="200">
        <v>2457</v>
      </c>
      <c r="AA19" s="200">
        <v>2537</v>
      </c>
      <c r="AB19" s="199">
        <v>2620</v>
      </c>
      <c r="AC19" s="200">
        <v>2752</v>
      </c>
      <c r="AD19" s="200">
        <v>2909</v>
      </c>
      <c r="AE19" s="200">
        <v>3347</v>
      </c>
      <c r="AF19" s="200">
        <v>3419</v>
      </c>
      <c r="AG19" s="200">
        <v>3535</v>
      </c>
      <c r="AH19" s="200">
        <v>3680</v>
      </c>
      <c r="AI19" s="200">
        <v>3806</v>
      </c>
      <c r="AJ19" s="200">
        <v>3972</v>
      </c>
      <c r="AK19" s="200">
        <v>4178</v>
      </c>
      <c r="AL19" s="200">
        <v>4419</v>
      </c>
      <c r="AM19" s="200">
        <v>5184</v>
      </c>
      <c r="AN19" s="199">
        <v>5202</v>
      </c>
      <c r="AO19" s="200">
        <v>5237</v>
      </c>
      <c r="AP19" s="200">
        <v>5305</v>
      </c>
      <c r="AQ19" s="200">
        <v>5351</v>
      </c>
      <c r="AR19" s="200">
        <v>5374</v>
      </c>
      <c r="AS19" s="200">
        <v>5416</v>
      </c>
      <c r="AT19" s="200">
        <v>5455</v>
      </c>
      <c r="AU19" s="200">
        <v>5492</v>
      </c>
      <c r="AV19" s="200">
        <v>5526</v>
      </c>
      <c r="AW19" s="200">
        <v>5603</v>
      </c>
      <c r="AX19" s="200">
        <v>5662</v>
      </c>
      <c r="AY19" s="200">
        <v>5731</v>
      </c>
      <c r="AZ19" s="199">
        <v>5798</v>
      </c>
      <c r="BA19" s="200">
        <v>5848</v>
      </c>
      <c r="BB19" s="200">
        <v>5935</v>
      </c>
      <c r="BC19" s="200">
        <v>6392</v>
      </c>
      <c r="BD19" s="200">
        <v>6412</v>
      </c>
      <c r="BE19" s="200">
        <v>6444</v>
      </c>
      <c r="BF19" s="200">
        <v>6483</v>
      </c>
      <c r="BG19" s="200">
        <v>6516</v>
      </c>
      <c r="BH19" s="200">
        <v>6556</v>
      </c>
      <c r="BI19" s="200">
        <v>6664</v>
      </c>
      <c r="BJ19" s="200">
        <v>6712</v>
      </c>
      <c r="BK19" s="200">
        <v>6774</v>
      </c>
      <c r="BL19" s="200">
        <v>6905</v>
      </c>
      <c r="BM19" s="208">
        <v>6907</v>
      </c>
      <c r="BN19" s="200">
        <v>6921</v>
      </c>
      <c r="BO19" s="200">
        <v>7017</v>
      </c>
      <c r="BP19" s="200">
        <v>7028</v>
      </c>
      <c r="BQ19" s="200">
        <v>7041</v>
      </c>
      <c r="BR19" s="200">
        <v>7067</v>
      </c>
      <c r="BS19" s="200">
        <v>7105</v>
      </c>
      <c r="BT19" s="200">
        <v>7125</v>
      </c>
      <c r="BU19" s="200">
        <v>7179</v>
      </c>
      <c r="BV19" s="200">
        <v>7184</v>
      </c>
      <c r="BW19" s="200">
        <v>7190</v>
      </c>
      <c r="BX19" s="200"/>
      <c r="BY19" s="88">
        <f t="shared" si="1"/>
        <v>6.141127841747851E-2</v>
      </c>
      <c r="BZ19" s="88">
        <f>BW19/$BW$22</f>
        <v>8.924160768942431E-3</v>
      </c>
      <c r="CA19" s="94"/>
      <c r="CB19" s="94"/>
    </row>
    <row r="20" spans="2:80" ht="12.75" customHeight="1" x14ac:dyDescent="0.25">
      <c r="B20" s="300"/>
      <c r="C20" s="103" t="s">
        <v>38</v>
      </c>
      <c r="D20" s="199">
        <v>2</v>
      </c>
      <c r="E20" s="200">
        <v>2</v>
      </c>
      <c r="F20" s="200">
        <v>2</v>
      </c>
      <c r="G20" s="200">
        <v>3</v>
      </c>
      <c r="H20" s="200">
        <v>3</v>
      </c>
      <c r="I20" s="200">
        <v>3</v>
      </c>
      <c r="J20" s="200">
        <v>4</v>
      </c>
      <c r="K20" s="200">
        <v>5</v>
      </c>
      <c r="L20" s="200">
        <v>7</v>
      </c>
      <c r="M20" s="200">
        <v>8</v>
      </c>
      <c r="N20" s="200">
        <v>8</v>
      </c>
      <c r="O20" s="200">
        <v>8</v>
      </c>
      <c r="P20" s="199">
        <v>8</v>
      </c>
      <c r="Q20" s="200">
        <v>11</v>
      </c>
      <c r="R20" s="200">
        <v>11</v>
      </c>
      <c r="S20" s="200">
        <v>14</v>
      </c>
      <c r="T20" s="200">
        <v>15</v>
      </c>
      <c r="U20" s="200">
        <v>18</v>
      </c>
      <c r="V20" s="200">
        <v>19</v>
      </c>
      <c r="W20" s="200">
        <v>19</v>
      </c>
      <c r="X20" s="200">
        <v>21</v>
      </c>
      <c r="Y20" s="200">
        <v>21</v>
      </c>
      <c r="Z20" s="200">
        <v>22</v>
      </c>
      <c r="AA20" s="200">
        <v>23</v>
      </c>
      <c r="AB20" s="199">
        <v>26</v>
      </c>
      <c r="AC20" s="200">
        <v>28</v>
      </c>
      <c r="AD20" s="200">
        <v>28</v>
      </c>
      <c r="AE20" s="200">
        <v>28</v>
      </c>
      <c r="AF20" s="200">
        <v>30</v>
      </c>
      <c r="AG20" s="200">
        <v>34</v>
      </c>
      <c r="AH20" s="200">
        <v>38</v>
      </c>
      <c r="AI20" s="200">
        <v>43</v>
      </c>
      <c r="AJ20" s="200">
        <v>45</v>
      </c>
      <c r="AK20" s="200">
        <v>51</v>
      </c>
      <c r="AL20" s="200">
        <v>55</v>
      </c>
      <c r="AM20" s="200">
        <v>61</v>
      </c>
      <c r="AN20" s="199">
        <v>64</v>
      </c>
      <c r="AO20" s="200">
        <v>67</v>
      </c>
      <c r="AP20" s="200">
        <v>69</v>
      </c>
      <c r="AQ20" s="200">
        <v>70</v>
      </c>
      <c r="AR20" s="200">
        <v>72</v>
      </c>
      <c r="AS20" s="200">
        <v>72</v>
      </c>
      <c r="AT20" s="200">
        <v>77</v>
      </c>
      <c r="AU20" s="200">
        <v>80</v>
      </c>
      <c r="AV20" s="200">
        <v>85</v>
      </c>
      <c r="AW20" s="200">
        <v>88</v>
      </c>
      <c r="AX20" s="200">
        <v>92</v>
      </c>
      <c r="AY20" s="200">
        <v>98</v>
      </c>
      <c r="AZ20" s="199">
        <v>106</v>
      </c>
      <c r="BA20" s="200">
        <v>108</v>
      </c>
      <c r="BB20" s="200">
        <v>112</v>
      </c>
      <c r="BC20" s="200">
        <v>121</v>
      </c>
      <c r="BD20" s="200">
        <v>122</v>
      </c>
      <c r="BE20" s="200">
        <v>124</v>
      </c>
      <c r="BF20" s="200">
        <v>128</v>
      </c>
      <c r="BG20" s="200">
        <v>130</v>
      </c>
      <c r="BH20" s="200">
        <v>139</v>
      </c>
      <c r="BI20" s="200">
        <v>154</v>
      </c>
      <c r="BJ20" s="200">
        <v>162</v>
      </c>
      <c r="BK20" s="200">
        <v>186</v>
      </c>
      <c r="BL20" s="200">
        <v>211</v>
      </c>
      <c r="BM20" s="208">
        <v>212</v>
      </c>
      <c r="BN20" s="200">
        <v>213</v>
      </c>
      <c r="BO20" s="200">
        <v>224</v>
      </c>
      <c r="BP20" s="200">
        <v>224</v>
      </c>
      <c r="BQ20" s="200">
        <v>225</v>
      </c>
      <c r="BR20" s="200">
        <v>227</v>
      </c>
      <c r="BS20" s="200">
        <v>228</v>
      </c>
      <c r="BT20" s="200">
        <v>230</v>
      </c>
      <c r="BU20" s="200">
        <v>232</v>
      </c>
      <c r="BV20" s="200">
        <v>232</v>
      </c>
      <c r="BW20" s="200">
        <v>232</v>
      </c>
      <c r="BX20" s="200"/>
      <c r="BY20" s="88">
        <f t="shared" si="1"/>
        <v>0.24731182795698925</v>
      </c>
      <c r="BZ20" s="88">
        <f>BW20/$BW$22</f>
        <v>2.8795623065294078E-4</v>
      </c>
      <c r="CA20" s="124"/>
      <c r="CB20" s="94"/>
    </row>
    <row r="21" spans="2:80" ht="12.75" customHeight="1" x14ac:dyDescent="0.25">
      <c r="B21" s="300"/>
      <c r="C21" s="103" t="s">
        <v>30</v>
      </c>
      <c r="D21" s="199">
        <v>0</v>
      </c>
      <c r="E21" s="200">
        <v>0</v>
      </c>
      <c r="F21" s="200">
        <v>0</v>
      </c>
      <c r="G21" s="200">
        <v>0</v>
      </c>
      <c r="H21" s="200">
        <v>0</v>
      </c>
      <c r="I21" s="200">
        <v>0</v>
      </c>
      <c r="J21" s="200">
        <v>6</v>
      </c>
      <c r="K21" s="200">
        <v>16</v>
      </c>
      <c r="L21" s="200">
        <v>25</v>
      </c>
      <c r="M21" s="200">
        <v>38</v>
      </c>
      <c r="N21" s="200">
        <v>56</v>
      </c>
      <c r="O21" s="200">
        <v>92</v>
      </c>
      <c r="P21" s="199">
        <v>125</v>
      </c>
      <c r="Q21" s="200">
        <v>152</v>
      </c>
      <c r="R21" s="200">
        <v>196</v>
      </c>
      <c r="S21" s="200">
        <v>241</v>
      </c>
      <c r="T21" s="200">
        <v>266</v>
      </c>
      <c r="U21" s="200">
        <v>293</v>
      </c>
      <c r="V21" s="200">
        <v>312</v>
      </c>
      <c r="W21" s="200">
        <v>332</v>
      </c>
      <c r="X21" s="200">
        <v>357</v>
      </c>
      <c r="Y21" s="200">
        <v>399</v>
      </c>
      <c r="Z21" s="200">
        <v>428</v>
      </c>
      <c r="AA21" s="200">
        <v>444</v>
      </c>
      <c r="AB21" s="199">
        <v>456</v>
      </c>
      <c r="AC21" s="200">
        <v>461</v>
      </c>
      <c r="AD21" s="200">
        <v>466</v>
      </c>
      <c r="AE21" s="200">
        <v>476</v>
      </c>
      <c r="AF21" s="200">
        <v>484</v>
      </c>
      <c r="AG21" s="200">
        <v>496</v>
      </c>
      <c r="AH21" s="200">
        <v>513</v>
      </c>
      <c r="AI21" s="200">
        <v>519</v>
      </c>
      <c r="AJ21" s="200">
        <v>522</v>
      </c>
      <c r="AK21" s="200">
        <v>532</v>
      </c>
      <c r="AL21" s="200">
        <v>547</v>
      </c>
      <c r="AM21" s="200">
        <v>561</v>
      </c>
      <c r="AN21" s="199">
        <v>569</v>
      </c>
      <c r="AO21" s="200">
        <v>580</v>
      </c>
      <c r="AP21" s="200">
        <v>584</v>
      </c>
      <c r="AQ21" s="200">
        <v>587</v>
      </c>
      <c r="AR21" s="200">
        <v>592</v>
      </c>
      <c r="AS21" s="200">
        <v>592</v>
      </c>
      <c r="AT21" s="200">
        <v>593</v>
      </c>
      <c r="AU21" s="200">
        <v>594</v>
      </c>
      <c r="AV21" s="200">
        <v>594</v>
      </c>
      <c r="AW21" s="200">
        <v>594</v>
      </c>
      <c r="AX21" s="200">
        <v>596</v>
      </c>
      <c r="AY21" s="200">
        <v>600</v>
      </c>
      <c r="AZ21" s="199">
        <v>603</v>
      </c>
      <c r="BA21" s="200">
        <v>608</v>
      </c>
      <c r="BB21" s="200">
        <v>610</v>
      </c>
      <c r="BC21" s="200">
        <v>615</v>
      </c>
      <c r="BD21" s="200">
        <v>615</v>
      </c>
      <c r="BE21" s="200">
        <v>615</v>
      </c>
      <c r="BF21" s="200">
        <v>615</v>
      </c>
      <c r="BG21" s="200">
        <v>617</v>
      </c>
      <c r="BH21" s="200">
        <v>619</v>
      </c>
      <c r="BI21" s="200">
        <v>621</v>
      </c>
      <c r="BJ21" s="200">
        <v>625</v>
      </c>
      <c r="BK21" s="200">
        <v>628</v>
      </c>
      <c r="BL21" s="200">
        <v>629</v>
      </c>
      <c r="BM21" s="208">
        <v>636</v>
      </c>
      <c r="BN21" s="200">
        <v>643</v>
      </c>
      <c r="BO21" s="200">
        <v>644</v>
      </c>
      <c r="BP21" s="200">
        <v>646</v>
      </c>
      <c r="BQ21" s="200">
        <v>646</v>
      </c>
      <c r="BR21" s="200">
        <v>646</v>
      </c>
      <c r="BS21" s="200">
        <v>647</v>
      </c>
      <c r="BT21" s="200">
        <v>647</v>
      </c>
      <c r="BU21" s="200">
        <v>647</v>
      </c>
      <c r="BV21" s="200">
        <v>647</v>
      </c>
      <c r="BW21" s="200">
        <v>647</v>
      </c>
      <c r="BX21" s="200"/>
      <c r="BY21" s="88">
        <f t="shared" si="1"/>
        <v>3.0254777070063632E-2</v>
      </c>
      <c r="BZ21" s="88">
        <f>BW21/$BW$22</f>
        <v>8.0305035013988218E-4</v>
      </c>
      <c r="CA21" s="124"/>
      <c r="CB21" s="94"/>
    </row>
    <row r="22" spans="2:80" ht="16.8" thickBot="1" x14ac:dyDescent="0.3">
      <c r="B22" s="301"/>
      <c r="C22" s="104" t="s">
        <v>26</v>
      </c>
      <c r="D22" s="155">
        <v>5948</v>
      </c>
      <c r="E22" s="125">
        <v>6609</v>
      </c>
      <c r="F22" s="125">
        <v>7234</v>
      </c>
      <c r="G22" s="125">
        <v>8333</v>
      </c>
      <c r="H22" s="125">
        <v>9422</v>
      </c>
      <c r="I22" s="125">
        <v>10993</v>
      </c>
      <c r="J22" s="125">
        <v>12969</v>
      </c>
      <c r="K22" s="125">
        <v>15357</v>
      </c>
      <c r="L22" s="125">
        <v>17702</v>
      </c>
      <c r="M22" s="125">
        <v>20640</v>
      </c>
      <c r="N22" s="125">
        <v>24226</v>
      </c>
      <c r="O22" s="125">
        <v>28354</v>
      </c>
      <c r="P22" s="155">
        <v>31513</v>
      </c>
      <c r="Q22" s="125">
        <v>35752</v>
      </c>
      <c r="R22" s="125">
        <v>40536</v>
      </c>
      <c r="S22" s="125">
        <v>47747</v>
      </c>
      <c r="T22" s="125">
        <v>54193</v>
      </c>
      <c r="U22" s="125">
        <v>61654</v>
      </c>
      <c r="V22" s="125">
        <v>71418</v>
      </c>
      <c r="W22" s="125">
        <v>82785</v>
      </c>
      <c r="X22" s="125">
        <v>97048</v>
      </c>
      <c r="Y22" s="125">
        <v>114631</v>
      </c>
      <c r="Z22" s="125">
        <v>135228</v>
      </c>
      <c r="AA22" s="125">
        <v>192361</v>
      </c>
      <c r="AB22" s="155">
        <v>238676</v>
      </c>
      <c r="AC22" s="125">
        <v>247293</v>
      </c>
      <c r="AD22" s="125">
        <v>291490</v>
      </c>
      <c r="AE22" s="125">
        <v>319061</v>
      </c>
      <c r="AF22" s="125">
        <v>324673</v>
      </c>
      <c r="AG22" s="125">
        <v>335342</v>
      </c>
      <c r="AH22" s="125">
        <v>348789</v>
      </c>
      <c r="AI22" s="125">
        <v>375501</v>
      </c>
      <c r="AJ22" s="125">
        <v>379589</v>
      </c>
      <c r="AK22" s="125">
        <v>385088</v>
      </c>
      <c r="AL22" s="125">
        <v>396080</v>
      </c>
      <c r="AM22" s="125">
        <v>402666</v>
      </c>
      <c r="AN22" s="155">
        <v>408778</v>
      </c>
      <c r="AO22" s="125">
        <v>415270</v>
      </c>
      <c r="AP22" s="125">
        <v>422307</v>
      </c>
      <c r="AQ22" s="125">
        <v>430449</v>
      </c>
      <c r="AR22" s="125">
        <v>438928</v>
      </c>
      <c r="AS22" s="125">
        <v>447532</v>
      </c>
      <c r="AT22" s="125">
        <v>460302</v>
      </c>
      <c r="AU22" s="125">
        <v>467110</v>
      </c>
      <c r="AV22" s="125">
        <v>475015</v>
      </c>
      <c r="AW22" s="125">
        <v>483466</v>
      </c>
      <c r="AX22" s="125">
        <v>492524</v>
      </c>
      <c r="AY22" s="125">
        <v>502872</v>
      </c>
      <c r="AZ22" s="155">
        <v>511578</v>
      </c>
      <c r="BA22" s="146">
        <v>519901</v>
      </c>
      <c r="BB22" s="125">
        <v>529024</v>
      </c>
      <c r="BC22" s="125">
        <v>545257</v>
      </c>
      <c r="BD22" s="125">
        <v>553504</v>
      </c>
      <c r="BE22" s="125">
        <v>562580</v>
      </c>
      <c r="BF22" s="125">
        <v>572743</v>
      </c>
      <c r="BG22" s="125">
        <v>584034</v>
      </c>
      <c r="BH22" s="125">
        <v>594887</v>
      </c>
      <c r="BI22" s="125">
        <v>607931</v>
      </c>
      <c r="BJ22" s="125">
        <v>621445</v>
      </c>
      <c r="BK22" s="125">
        <v>634271</v>
      </c>
      <c r="BL22" s="125">
        <v>647795</v>
      </c>
      <c r="BM22" s="146">
        <v>656319</v>
      </c>
      <c r="BN22" s="125">
        <v>666806</v>
      </c>
      <c r="BO22" s="125">
        <v>683519</v>
      </c>
      <c r="BP22" s="125">
        <v>694454</v>
      </c>
      <c r="BQ22" s="125">
        <v>706041</v>
      </c>
      <c r="BR22" s="125">
        <v>722718</v>
      </c>
      <c r="BS22" s="125">
        <v>734422</v>
      </c>
      <c r="BT22" s="125">
        <v>746088</v>
      </c>
      <c r="BU22" s="125">
        <v>765723</v>
      </c>
      <c r="BV22" s="125">
        <v>782928</v>
      </c>
      <c r="BW22" s="125">
        <v>805678</v>
      </c>
      <c r="BX22" s="35"/>
      <c r="BY22" s="90">
        <f t="shared" si="1"/>
        <v>0.27024253040104318</v>
      </c>
      <c r="BZ22" s="90"/>
      <c r="CA22" s="124"/>
      <c r="CB22" s="175"/>
    </row>
    <row r="23" spans="2:80" ht="13.8" thickTop="1" x14ac:dyDescent="0.25">
      <c r="BU23" s="241"/>
      <c r="BV23" s="241"/>
      <c r="BZ23" s="88"/>
    </row>
    <row r="24" spans="2:80" x14ac:dyDescent="0.25">
      <c r="BL24" s="201"/>
      <c r="BM24" s="204"/>
      <c r="BN24" s="204"/>
      <c r="BO24" s="204"/>
      <c r="BP24" s="204"/>
      <c r="BQ24" s="204"/>
      <c r="BR24" s="204"/>
      <c r="BS24" s="204"/>
      <c r="BT24" s="204"/>
      <c r="BU24" s="204"/>
      <c r="BV24" s="204"/>
      <c r="BW24" s="223"/>
      <c r="BX24" s="223"/>
      <c r="BY24" s="93"/>
    </row>
    <row r="25" spans="2:80" x14ac:dyDescent="0.25">
      <c r="BL25" s="206"/>
      <c r="BM25" s="204"/>
      <c r="BN25" s="204"/>
      <c r="BO25" s="204"/>
      <c r="BP25" s="204"/>
      <c r="BQ25" s="204"/>
      <c r="BR25" s="204"/>
      <c r="BS25" s="204"/>
      <c r="BT25" s="204"/>
      <c r="BU25" s="206"/>
      <c r="BV25" s="206"/>
      <c r="BY25" s="93"/>
    </row>
    <row r="26" spans="2:80" x14ac:dyDescent="0.25">
      <c r="BL26" s="205"/>
      <c r="BM26" s="205"/>
      <c r="BN26" s="205"/>
      <c r="BO26" s="218"/>
      <c r="BP26" s="218"/>
      <c r="BQ26" s="218"/>
      <c r="BR26" s="218"/>
      <c r="BS26" s="218"/>
      <c r="BT26" s="218"/>
      <c r="BU26" s="240"/>
      <c r="BV26" s="240"/>
      <c r="BX26" s="206"/>
    </row>
    <row r="27" spans="2:80" x14ac:dyDescent="0.25">
      <c r="BM27" s="204"/>
      <c r="BN27" s="204"/>
      <c r="BO27" s="219"/>
      <c r="BP27" s="219"/>
      <c r="BQ27" s="219"/>
      <c r="BR27" s="219"/>
      <c r="BS27" s="219"/>
      <c r="BT27" s="219"/>
      <c r="BU27" s="205"/>
      <c r="BV27" s="258"/>
      <c r="BY27" s="294"/>
    </row>
    <row r="28" spans="2:80" x14ac:dyDescent="0.25">
      <c r="BM28" s="205"/>
      <c r="BN28" s="205"/>
      <c r="BO28" s="221"/>
      <c r="BP28" s="222"/>
      <c r="BQ28" s="222"/>
      <c r="BR28" s="205"/>
      <c r="BS28" s="205"/>
      <c r="BT28" s="205"/>
      <c r="BV28" s="259"/>
      <c r="BX28" s="201"/>
    </row>
    <row r="29" spans="2:80" x14ac:dyDescent="0.25">
      <c r="BO29" s="223"/>
      <c r="BP29" s="223"/>
      <c r="BQ29" s="223"/>
    </row>
    <row r="30" spans="2:80" x14ac:dyDescent="0.25">
      <c r="BN30" s="201"/>
      <c r="BO30" s="201"/>
      <c r="BP30" s="201"/>
      <c r="BQ30" s="201"/>
      <c r="BR30" s="201"/>
      <c r="BS30" s="201"/>
      <c r="BT30" s="201"/>
      <c r="BU30" s="204"/>
      <c r="BV30" s="204"/>
      <c r="BX30" s="204"/>
    </row>
    <row r="31" spans="2:80" x14ac:dyDescent="0.25">
      <c r="BN31" s="206"/>
      <c r="BO31" s="206"/>
      <c r="BP31" s="206"/>
      <c r="BQ31" s="206"/>
      <c r="BR31" s="206"/>
      <c r="BS31" s="206"/>
      <c r="BT31" s="206"/>
      <c r="BU31" s="204"/>
      <c r="BV31" s="204"/>
      <c r="BX31" s="204"/>
    </row>
    <row r="32" spans="2:80" x14ac:dyDescent="0.25">
      <c r="BX32" s="204"/>
    </row>
    <row r="33" spans="74:74" x14ac:dyDescent="0.25">
      <c r="BV33" s="201"/>
    </row>
  </sheetData>
  <mergeCells count="10">
    <mergeCell ref="BZ3:BZ4"/>
    <mergeCell ref="AC3:AN3"/>
    <mergeCell ref="AO3:AZ3"/>
    <mergeCell ref="B8:B13"/>
    <mergeCell ref="B17:B22"/>
    <mergeCell ref="Q3:AB3"/>
    <mergeCell ref="E3:P3"/>
    <mergeCell ref="BY3:BY4"/>
    <mergeCell ref="BA3:BL3"/>
    <mergeCell ref="BM3:BW3"/>
  </mergeCells>
  <pageMargins left="0.7" right="0.7" top="0.75" bottom="0.75" header="0.3" footer="0.3"/>
  <pageSetup paperSize="9"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5"/>
  <sheetViews>
    <sheetView zoomScale="70" zoomScaleNormal="70" workbookViewId="0">
      <pane xSplit="3" ySplit="7" topLeftCell="D8" activePane="bottomRight" state="frozen"/>
      <selection pane="topRight" activeCell="D1" sqref="D1"/>
      <selection pane="bottomLeft" activeCell="A8" sqref="A8"/>
      <selection pane="bottomRight" activeCell="B38" sqref="B38"/>
    </sheetView>
  </sheetViews>
  <sheetFormatPr defaultColWidth="9.109375" defaultRowHeight="13.2" x14ac:dyDescent="0.25"/>
  <cols>
    <col min="1" max="1" width="3.77734375" style="1" customWidth="1"/>
    <col min="2" max="2" width="20.109375" style="1" customWidth="1"/>
    <col min="3" max="3" width="22.5546875" style="1" customWidth="1"/>
    <col min="4" max="48" width="12.6640625" style="22" customWidth="1"/>
    <col min="49" max="49" width="12.88671875" style="22" customWidth="1"/>
    <col min="50" max="57" width="12.6640625" style="22" customWidth="1"/>
    <col min="58" max="62" width="15.88671875" style="1" customWidth="1"/>
    <col min="63" max="63" width="15.77734375" style="1" customWidth="1"/>
    <col min="64" max="73" width="15.6640625" style="1" customWidth="1"/>
    <col min="74" max="75" width="14.6640625" style="1" customWidth="1"/>
    <col min="76" max="76" width="9.77734375" style="1" customWidth="1"/>
    <col min="77" max="77" width="23" style="1" customWidth="1"/>
    <col min="78" max="78" width="18.6640625" style="1" customWidth="1"/>
    <col min="79" max="16384" width="9.109375" style="1"/>
  </cols>
  <sheetData>
    <row r="1" spans="2:79" ht="28.2" x14ac:dyDescent="0.5">
      <c r="B1" s="15" t="s">
        <v>66</v>
      </c>
    </row>
    <row r="2" spans="2:79" ht="15.6" x14ac:dyDescent="0.3">
      <c r="B2" s="16" t="s">
        <v>41</v>
      </c>
      <c r="AO2" s="23"/>
      <c r="AP2" s="23"/>
      <c r="AQ2" s="23"/>
      <c r="AR2" s="23"/>
      <c r="AS2" s="23"/>
      <c r="AT2" s="23"/>
      <c r="AU2" s="23"/>
      <c r="AV2" s="23"/>
      <c r="AW2" s="23"/>
      <c r="AX2" s="23"/>
      <c r="AY2" s="23"/>
      <c r="AZ2" s="23"/>
    </row>
    <row r="3" spans="2:79" ht="12.75" customHeight="1" thickBot="1" x14ac:dyDescent="0.3">
      <c r="B3" s="17"/>
      <c r="C3" s="100"/>
      <c r="D3" s="312" t="s">
        <v>34</v>
      </c>
      <c r="E3" s="302">
        <v>2010</v>
      </c>
      <c r="F3" s="296"/>
      <c r="G3" s="296"/>
      <c r="H3" s="296"/>
      <c r="I3" s="296"/>
      <c r="J3" s="296"/>
      <c r="K3" s="296"/>
      <c r="L3" s="296"/>
      <c r="M3" s="296"/>
      <c r="N3" s="296"/>
      <c r="O3" s="296"/>
      <c r="P3" s="303"/>
      <c r="Q3" s="302">
        <v>2011</v>
      </c>
      <c r="R3" s="296"/>
      <c r="S3" s="296"/>
      <c r="T3" s="296"/>
      <c r="U3" s="296"/>
      <c r="V3" s="296"/>
      <c r="W3" s="296"/>
      <c r="X3" s="296"/>
      <c r="Y3" s="296"/>
      <c r="Z3" s="296"/>
      <c r="AA3" s="296"/>
      <c r="AB3" s="303"/>
      <c r="AC3" s="302">
        <v>2012</v>
      </c>
      <c r="AD3" s="296"/>
      <c r="AE3" s="296"/>
      <c r="AF3" s="296"/>
      <c r="AG3" s="296"/>
      <c r="AH3" s="296"/>
      <c r="AI3" s="296"/>
      <c r="AJ3" s="296"/>
      <c r="AK3" s="296"/>
      <c r="AL3" s="296"/>
      <c r="AM3" s="296"/>
      <c r="AN3" s="303"/>
      <c r="AO3" s="304">
        <v>2013</v>
      </c>
      <c r="AP3" s="305"/>
      <c r="AQ3" s="305"/>
      <c r="AR3" s="305"/>
      <c r="AS3" s="305"/>
      <c r="AT3" s="305"/>
      <c r="AU3" s="305"/>
      <c r="AV3" s="305"/>
      <c r="AW3" s="305"/>
      <c r="AX3" s="305"/>
      <c r="AY3" s="305"/>
      <c r="AZ3" s="306"/>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X3" s="85"/>
      <c r="BY3" s="295" t="s">
        <v>52</v>
      </c>
      <c r="BZ3" s="295" t="s">
        <v>50</v>
      </c>
    </row>
    <row r="4" spans="2:79" ht="12.75" customHeight="1" thickTop="1" thickBot="1" x14ac:dyDescent="0.3">
      <c r="B4" s="18"/>
      <c r="C4" s="101"/>
      <c r="D4" s="313"/>
      <c r="E4" s="13" t="s">
        <v>11</v>
      </c>
      <c r="F4" s="13" t="s">
        <v>12</v>
      </c>
      <c r="G4" s="13" t="s">
        <v>13</v>
      </c>
      <c r="H4" s="13" t="s">
        <v>2</v>
      </c>
      <c r="I4" s="13" t="s">
        <v>3</v>
      </c>
      <c r="J4" s="13" t="s">
        <v>4</v>
      </c>
      <c r="K4" s="13" t="s">
        <v>5</v>
      </c>
      <c r="L4" s="14" t="s">
        <v>6</v>
      </c>
      <c r="M4" s="14" t="s">
        <v>7</v>
      </c>
      <c r="N4" s="13" t="s">
        <v>8</v>
      </c>
      <c r="O4" s="13" t="s">
        <v>9</v>
      </c>
      <c r="P4" s="54" t="s">
        <v>10</v>
      </c>
      <c r="Q4" s="57" t="s">
        <v>11</v>
      </c>
      <c r="R4" s="13" t="s">
        <v>12</v>
      </c>
      <c r="S4" s="13" t="s">
        <v>13</v>
      </c>
      <c r="T4" s="13" t="s">
        <v>2</v>
      </c>
      <c r="U4" s="13" t="s">
        <v>3</v>
      </c>
      <c r="V4" s="13" t="s">
        <v>4</v>
      </c>
      <c r="W4" s="13" t="s">
        <v>5</v>
      </c>
      <c r="X4" s="14" t="s">
        <v>6</v>
      </c>
      <c r="Y4" s="14" t="s">
        <v>7</v>
      </c>
      <c r="Z4" s="13" t="s">
        <v>8</v>
      </c>
      <c r="AA4" s="13" t="s">
        <v>9</v>
      </c>
      <c r="AB4" s="54" t="s">
        <v>10</v>
      </c>
      <c r="AC4" s="57" t="s">
        <v>11</v>
      </c>
      <c r="AD4" s="13" t="s">
        <v>12</v>
      </c>
      <c r="AE4" s="13" t="s">
        <v>13</v>
      </c>
      <c r="AF4" s="13" t="s">
        <v>2</v>
      </c>
      <c r="AG4" s="13" t="s">
        <v>3</v>
      </c>
      <c r="AH4" s="13" t="s">
        <v>4</v>
      </c>
      <c r="AI4" s="13" t="s">
        <v>5</v>
      </c>
      <c r="AJ4" s="14" t="s">
        <v>6</v>
      </c>
      <c r="AK4" s="14" t="s">
        <v>7</v>
      </c>
      <c r="AL4" s="13" t="s">
        <v>8</v>
      </c>
      <c r="AM4" s="13" t="s">
        <v>9</v>
      </c>
      <c r="AN4" s="54"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X4" s="86"/>
      <c r="BY4" s="295"/>
      <c r="BZ4" s="295"/>
    </row>
    <row r="5" spans="2:79" ht="17.399999999999999" x14ac:dyDescent="0.3">
      <c r="B5" s="7" t="s">
        <v>28</v>
      </c>
      <c r="C5" s="102"/>
      <c r="D5" s="50"/>
      <c r="E5" s="24"/>
      <c r="F5" s="24"/>
      <c r="G5" s="24"/>
      <c r="H5" s="25"/>
      <c r="I5" s="25"/>
      <c r="J5" s="25"/>
      <c r="K5" s="25"/>
      <c r="L5" s="26"/>
      <c r="M5" s="26"/>
      <c r="N5" s="25"/>
      <c r="O5" s="25"/>
      <c r="P5" s="55"/>
      <c r="Q5" s="58"/>
      <c r="R5" s="24"/>
      <c r="S5" s="24"/>
      <c r="T5" s="25"/>
      <c r="U5" s="25"/>
      <c r="V5" s="25"/>
      <c r="W5" s="25"/>
      <c r="X5" s="26"/>
      <c r="Y5" s="26"/>
      <c r="Z5" s="25"/>
      <c r="AA5" s="25"/>
      <c r="AB5" s="55"/>
      <c r="AC5" s="58"/>
      <c r="AD5" s="24"/>
      <c r="AE5" s="24"/>
      <c r="AF5" s="25"/>
      <c r="AG5" s="25"/>
      <c r="AH5" s="25"/>
      <c r="AI5" s="25"/>
      <c r="AJ5" s="26"/>
      <c r="AK5" s="26"/>
      <c r="AL5" s="25"/>
      <c r="AM5" s="25"/>
      <c r="AN5" s="55"/>
      <c r="AO5" s="62"/>
      <c r="AP5" s="26"/>
      <c r="AQ5" s="26"/>
      <c r="AR5" s="26"/>
      <c r="AS5" s="26"/>
      <c r="AT5" s="26"/>
      <c r="AU5" s="26"/>
      <c r="AV5" s="26"/>
      <c r="AW5" s="26"/>
      <c r="AX5" s="26"/>
      <c r="AY5" s="26"/>
      <c r="AZ5" s="56"/>
      <c r="BM5" s="210"/>
      <c r="BN5" s="83"/>
      <c r="BO5" s="83"/>
      <c r="BP5" s="83"/>
      <c r="BQ5" s="83"/>
      <c r="BR5" s="83"/>
      <c r="BS5" s="83"/>
      <c r="BT5" s="83"/>
    </row>
    <row r="6" spans="2:79" ht="12.75" customHeight="1" x14ac:dyDescent="0.25">
      <c r="B6" s="2"/>
      <c r="C6" s="129" t="s">
        <v>49</v>
      </c>
      <c r="D6" s="50"/>
      <c r="E6" s="24"/>
      <c r="F6" s="24"/>
      <c r="G6" s="24"/>
      <c r="H6" s="27"/>
      <c r="I6" s="3"/>
      <c r="J6" s="3"/>
      <c r="K6" s="3"/>
      <c r="L6" s="26"/>
      <c r="M6" s="26"/>
      <c r="N6" s="26"/>
      <c r="O6" s="3"/>
      <c r="P6" s="56"/>
      <c r="Q6" s="58"/>
      <c r="R6" s="24"/>
      <c r="S6" s="24"/>
      <c r="T6" s="27"/>
      <c r="U6" s="3"/>
      <c r="V6" s="3"/>
      <c r="W6" s="3"/>
      <c r="X6" s="26"/>
      <c r="Y6" s="26"/>
      <c r="Z6" s="26"/>
      <c r="AA6" s="3"/>
      <c r="AB6" s="56"/>
      <c r="AC6" s="58"/>
      <c r="AD6" s="24"/>
      <c r="AE6" s="24"/>
      <c r="AF6" s="27"/>
      <c r="AG6" s="3"/>
      <c r="AH6" s="3"/>
      <c r="AI6" s="3"/>
      <c r="AJ6" s="26"/>
      <c r="AK6" s="26"/>
      <c r="AL6" s="26"/>
      <c r="AM6" s="3"/>
      <c r="AN6" s="56"/>
      <c r="AO6" s="63"/>
      <c r="AP6" s="26"/>
      <c r="AQ6" s="26"/>
      <c r="AR6" s="26"/>
      <c r="AS6" s="26"/>
      <c r="AT6" s="26"/>
      <c r="AU6" s="26"/>
      <c r="AV6" s="26"/>
      <c r="AW6" s="26"/>
      <c r="AX6" s="26"/>
      <c r="AY6" s="26"/>
      <c r="AZ6" s="56"/>
      <c r="BB6" s="47"/>
      <c r="BH6" s="129"/>
      <c r="BI6" s="47"/>
      <c r="BK6" s="47"/>
      <c r="BL6" s="47"/>
      <c r="BM6" s="210"/>
      <c r="BN6" s="129"/>
      <c r="BO6" s="129"/>
      <c r="BP6" s="129"/>
      <c r="BQ6" s="129"/>
      <c r="BR6" s="129"/>
      <c r="BU6" s="47"/>
      <c r="BW6" s="129" t="s">
        <v>49</v>
      </c>
      <c r="BX6" s="47"/>
    </row>
    <row r="7" spans="2:79" ht="12.75" customHeight="1" x14ac:dyDescent="0.25">
      <c r="B7" s="2"/>
      <c r="C7" s="102"/>
      <c r="D7" s="50"/>
      <c r="E7" s="24"/>
      <c r="F7" s="24"/>
      <c r="G7" s="24"/>
      <c r="H7" s="27"/>
      <c r="I7" s="3"/>
      <c r="J7" s="3"/>
      <c r="K7" s="3"/>
      <c r="L7" s="26"/>
      <c r="M7" s="26"/>
      <c r="N7" s="26"/>
      <c r="O7" s="3"/>
      <c r="P7" s="56"/>
      <c r="Q7" s="58"/>
      <c r="R7" s="24"/>
      <c r="S7" s="24"/>
      <c r="T7" s="27"/>
      <c r="U7" s="3"/>
      <c r="V7" s="3"/>
      <c r="W7" s="3"/>
      <c r="X7" s="26"/>
      <c r="Y7" s="26"/>
      <c r="Z7" s="26"/>
      <c r="AA7" s="3"/>
      <c r="AB7" s="56"/>
      <c r="AC7" s="58"/>
      <c r="AD7" s="24"/>
      <c r="AE7" s="24"/>
      <c r="AF7" s="27"/>
      <c r="AG7" s="3"/>
      <c r="AH7" s="3"/>
      <c r="AI7" s="3"/>
      <c r="AJ7" s="26"/>
      <c r="AK7" s="26"/>
      <c r="AL7" s="26"/>
      <c r="AM7" s="3"/>
      <c r="AN7" s="56"/>
      <c r="AO7" s="63"/>
      <c r="AP7" s="26"/>
      <c r="AQ7" s="26"/>
      <c r="AR7" s="26"/>
      <c r="AS7" s="26"/>
      <c r="AT7" s="26"/>
      <c r="AU7" s="26"/>
      <c r="AV7" s="26"/>
      <c r="AW7" s="26"/>
      <c r="AX7" s="26"/>
      <c r="AY7" s="26"/>
      <c r="AZ7" s="56"/>
      <c r="BA7" s="47"/>
      <c r="BB7" s="47"/>
      <c r="BC7" s="47"/>
      <c r="BD7" s="47"/>
      <c r="BE7" s="47"/>
      <c r="BM7" s="210"/>
      <c r="BN7" s="83"/>
      <c r="BO7" s="83"/>
      <c r="BP7" s="83"/>
      <c r="BQ7" s="83"/>
      <c r="BR7" s="83"/>
      <c r="BS7" s="83"/>
      <c r="BT7" s="83"/>
    </row>
    <row r="8" spans="2:79" x14ac:dyDescent="0.25">
      <c r="B8" s="300" t="s">
        <v>15</v>
      </c>
      <c r="C8" s="103" t="s">
        <v>25</v>
      </c>
      <c r="D8" s="67">
        <v>4.3082750000000001</v>
      </c>
      <c r="E8" s="68">
        <v>5.4892599999999998</v>
      </c>
      <c r="F8" s="68">
        <v>6.8705798000000007</v>
      </c>
      <c r="G8" s="68">
        <v>9.3910207999999997</v>
      </c>
      <c r="H8" s="68">
        <v>12.030967200000003</v>
      </c>
      <c r="I8" s="68">
        <v>16.1652542</v>
      </c>
      <c r="J8" s="68">
        <v>20.937219200000005</v>
      </c>
      <c r="K8" s="68">
        <v>26.686171300000002</v>
      </c>
      <c r="L8" s="68">
        <v>32.479190500000009</v>
      </c>
      <c r="M8" s="68">
        <v>40.008817200000024</v>
      </c>
      <c r="N8" s="68">
        <v>49.015190200000049</v>
      </c>
      <c r="O8" s="68">
        <v>59.545105200000037</v>
      </c>
      <c r="P8" s="68">
        <v>67.395424300000059</v>
      </c>
      <c r="Q8" s="69">
        <v>78.574847700000078</v>
      </c>
      <c r="R8" s="68">
        <v>91.43200426000007</v>
      </c>
      <c r="S8" s="68">
        <v>110.41750696000015</v>
      </c>
      <c r="T8" s="68">
        <v>128.73884878000024</v>
      </c>
      <c r="U8" s="68">
        <v>150.64388746000026</v>
      </c>
      <c r="V8" s="68">
        <v>179.14181034000026</v>
      </c>
      <c r="W8" s="68">
        <v>214.40164607000031</v>
      </c>
      <c r="X8" s="68">
        <v>259.15224527000026</v>
      </c>
      <c r="Y8" s="68">
        <v>315.26731729000039</v>
      </c>
      <c r="Z8" s="68">
        <v>380.49084881000044</v>
      </c>
      <c r="AA8" s="68">
        <v>576.63929046000112</v>
      </c>
      <c r="AB8" s="67">
        <v>763.49156878000213</v>
      </c>
      <c r="AC8" s="68">
        <v>787.75852428000201</v>
      </c>
      <c r="AD8" s="68">
        <v>960.2320480800015</v>
      </c>
      <c r="AE8" s="68">
        <v>1062.1394616700018</v>
      </c>
      <c r="AF8" s="68">
        <v>1078.6664261700018</v>
      </c>
      <c r="AG8" s="68">
        <v>1114.0935412000019</v>
      </c>
      <c r="AH8" s="68">
        <v>1163.6735982800019</v>
      </c>
      <c r="AI8" s="68">
        <v>1286.5106863000021</v>
      </c>
      <c r="AJ8" s="68">
        <v>1298.7732247000022</v>
      </c>
      <c r="AK8" s="68">
        <v>1316.3288682600021</v>
      </c>
      <c r="AL8" s="68">
        <v>1357.6927624100022</v>
      </c>
      <c r="AM8" s="68">
        <v>1377.0669394100021</v>
      </c>
      <c r="AN8" s="68">
        <v>1397.6186771600021</v>
      </c>
      <c r="AO8" s="69">
        <v>1420.2692933900021</v>
      </c>
      <c r="AP8" s="68">
        <v>1446.5765057900021</v>
      </c>
      <c r="AQ8" s="68">
        <v>1478.6723302200021</v>
      </c>
      <c r="AR8" s="68">
        <v>1514.1012540000022</v>
      </c>
      <c r="AS8" s="68">
        <v>1548.7627480000021</v>
      </c>
      <c r="AT8" s="68">
        <v>1611.110295770002</v>
      </c>
      <c r="AU8" s="68">
        <v>1635.654545660002</v>
      </c>
      <c r="AV8" s="68">
        <v>1666.289043630002</v>
      </c>
      <c r="AW8" s="68">
        <v>1698.3850391400019</v>
      </c>
      <c r="AX8" s="68">
        <v>1731.657083890002</v>
      </c>
      <c r="AY8" s="68">
        <v>1770.293378910002</v>
      </c>
      <c r="AZ8" s="67">
        <v>1803.679437650002</v>
      </c>
      <c r="BA8" s="68">
        <v>1834.460754800002</v>
      </c>
      <c r="BB8" s="68">
        <v>1868.424090930002</v>
      </c>
      <c r="BC8" s="68">
        <v>1941.3145088900019</v>
      </c>
      <c r="BD8" s="68">
        <v>1969.2036398900018</v>
      </c>
      <c r="BE8" s="68">
        <v>2001.5858238900016</v>
      </c>
      <c r="BF8" s="68">
        <v>2039.8486322800015</v>
      </c>
      <c r="BG8" s="68">
        <v>2081.5278190300014</v>
      </c>
      <c r="BH8" s="176">
        <v>2121.4846716300012</v>
      </c>
      <c r="BI8" s="68">
        <v>2169.8482824300013</v>
      </c>
      <c r="BJ8" s="68">
        <v>2218.7869221500009</v>
      </c>
      <c r="BK8" s="68">
        <v>2266.5361265300007</v>
      </c>
      <c r="BL8" s="68">
        <v>2326.5440968700009</v>
      </c>
      <c r="BM8" s="69">
        <v>2354.1913150700007</v>
      </c>
      <c r="BN8" s="68">
        <v>2390.5502326800006</v>
      </c>
      <c r="BO8" s="68">
        <v>2452.7234414300005</v>
      </c>
      <c r="BP8" s="68">
        <v>2491.8663033200005</v>
      </c>
      <c r="BQ8" s="68">
        <v>2533.4715439200004</v>
      </c>
      <c r="BR8" s="68">
        <v>2596.8402762500004</v>
      </c>
      <c r="BS8" s="68">
        <v>2641.2059435700003</v>
      </c>
      <c r="BT8" s="68">
        <v>2686.7737140700001</v>
      </c>
      <c r="BU8" s="68">
        <v>2770.8411340899997</v>
      </c>
      <c r="BV8" s="68">
        <v>2833.2197482999995</v>
      </c>
      <c r="BW8" s="68">
        <v>2920.4470951299995</v>
      </c>
      <c r="BX8" s="68"/>
      <c r="BY8" s="90">
        <f t="shared" ref="BY8:BY19" si="0">BW8/BK8-1</f>
        <v>0.2885067486663524</v>
      </c>
      <c r="BZ8" s="90">
        <f t="shared" ref="BZ8:BZ18" si="1">BW8/$BW$19</f>
        <v>0.80804546725392257</v>
      </c>
      <c r="CA8" s="94"/>
    </row>
    <row r="9" spans="2:79" ht="12.75" customHeight="1" x14ac:dyDescent="0.3">
      <c r="B9" s="300"/>
      <c r="C9" s="105" t="s">
        <v>58</v>
      </c>
      <c r="D9" s="158">
        <v>1.2826300000000004</v>
      </c>
      <c r="E9" s="177">
        <v>2.3092650000000003</v>
      </c>
      <c r="F9" s="177">
        <v>3.4099548000000013</v>
      </c>
      <c r="G9" s="177">
        <v>5.2727757999999998</v>
      </c>
      <c r="H9" s="177">
        <v>7.4938322000000026</v>
      </c>
      <c r="I9" s="177">
        <v>10.960329199999999</v>
      </c>
      <c r="J9" s="177">
        <v>15.211514200000003</v>
      </c>
      <c r="K9" s="177">
        <v>20.4303603</v>
      </c>
      <c r="L9" s="177">
        <v>25.649849500000009</v>
      </c>
      <c r="M9" s="177">
        <v>32.417666200000028</v>
      </c>
      <c r="N9" s="177">
        <v>40.627049200000052</v>
      </c>
      <c r="O9" s="177">
        <v>50.14505420000004</v>
      </c>
      <c r="P9" s="177">
        <v>57.409713300000057</v>
      </c>
      <c r="Q9" s="178">
        <v>67.348336700000075</v>
      </c>
      <c r="R9" s="177">
        <v>78.806633260000069</v>
      </c>
      <c r="S9" s="177">
        <v>95.96467596000015</v>
      </c>
      <c r="T9" s="177">
        <v>112.33617278000023</v>
      </c>
      <c r="U9" s="177">
        <v>131.95648946000026</v>
      </c>
      <c r="V9" s="177">
        <v>157.79926234000027</v>
      </c>
      <c r="W9" s="177">
        <v>188.29483307000032</v>
      </c>
      <c r="X9" s="177">
        <v>227.92272727000028</v>
      </c>
      <c r="Y9" s="177">
        <v>277.9481272900004</v>
      </c>
      <c r="Z9" s="177">
        <v>336.65850381000041</v>
      </c>
      <c r="AA9" s="177">
        <v>501.88368946000116</v>
      </c>
      <c r="AB9" s="158">
        <v>627.65416778000201</v>
      </c>
      <c r="AC9" s="177">
        <v>650.17578328000195</v>
      </c>
      <c r="AD9" s="177">
        <v>776.55036708000148</v>
      </c>
      <c r="AE9" s="177">
        <v>847.58718067000166</v>
      </c>
      <c r="AF9" s="177">
        <v>862.1300951700016</v>
      </c>
      <c r="AG9" s="177">
        <v>891.92904520000172</v>
      </c>
      <c r="AH9" s="177">
        <v>930.3900922800018</v>
      </c>
      <c r="AI9" s="177">
        <v>1006.412650300002</v>
      </c>
      <c r="AJ9" s="177">
        <v>1016.700708700002</v>
      </c>
      <c r="AK9" s="177">
        <v>1031.307922260002</v>
      </c>
      <c r="AL9" s="177">
        <v>1062.2434724100019</v>
      </c>
      <c r="AM9" s="177">
        <v>1078.3489934100019</v>
      </c>
      <c r="AN9" s="177">
        <v>1095.0792711600018</v>
      </c>
      <c r="AO9" s="178">
        <v>1113.2341073900018</v>
      </c>
      <c r="AP9" s="177">
        <v>1132.4426197900018</v>
      </c>
      <c r="AQ9" s="177">
        <v>1154.8422482200019</v>
      </c>
      <c r="AR9" s="177">
        <v>1178.600982000002</v>
      </c>
      <c r="AS9" s="177">
        <v>1202.8931600000019</v>
      </c>
      <c r="AT9" s="177">
        <v>1238.7836878700018</v>
      </c>
      <c r="AU9" s="177">
        <v>1257.7970913600018</v>
      </c>
      <c r="AV9" s="177">
        <v>1280.1106321300017</v>
      </c>
      <c r="AW9" s="177">
        <v>1303.8662996400017</v>
      </c>
      <c r="AX9" s="177">
        <v>1329.7050873900018</v>
      </c>
      <c r="AY9" s="177">
        <v>1359.2660324100018</v>
      </c>
      <c r="AZ9" s="158">
        <v>1383.8995111500017</v>
      </c>
      <c r="BA9" s="177">
        <v>1407.7391183000016</v>
      </c>
      <c r="BB9" s="177">
        <v>1433.6043444300014</v>
      </c>
      <c r="BC9" s="177">
        <v>1478.6930773900015</v>
      </c>
      <c r="BD9" s="177">
        <v>1502.3212883900014</v>
      </c>
      <c r="BE9" s="177">
        <v>1528.2985123900014</v>
      </c>
      <c r="BF9" s="177">
        <v>1556.7716447800015</v>
      </c>
      <c r="BG9" s="177">
        <v>1588.8890165300015</v>
      </c>
      <c r="BH9" s="177">
        <v>1619.9008691300016</v>
      </c>
      <c r="BI9" s="177">
        <v>1656.4003599300017</v>
      </c>
      <c r="BJ9" s="177">
        <v>1694.3559546500014</v>
      </c>
      <c r="BK9" s="177">
        <v>1730.9585590300014</v>
      </c>
      <c r="BL9" s="177">
        <v>1768.6732993700014</v>
      </c>
      <c r="BM9" s="178">
        <v>1791.5667893700013</v>
      </c>
      <c r="BN9" s="177">
        <v>1820.0784846800013</v>
      </c>
      <c r="BO9" s="177">
        <v>1866.3199354300014</v>
      </c>
      <c r="BP9" s="177">
        <v>1896.6780673200014</v>
      </c>
      <c r="BQ9" s="177">
        <v>1929.5122529200014</v>
      </c>
      <c r="BR9" s="177">
        <v>1977.1620102500015</v>
      </c>
      <c r="BS9" s="177">
        <v>2009.4008368500015</v>
      </c>
      <c r="BT9" s="177">
        <v>2041.9427473500014</v>
      </c>
      <c r="BU9" s="177">
        <v>2097.1322473700011</v>
      </c>
      <c r="BV9" s="177">
        <v>2145.0741615800011</v>
      </c>
      <c r="BW9" s="177">
        <v>2208.7902314100011</v>
      </c>
      <c r="BX9" s="177"/>
      <c r="BY9" s="88">
        <f t="shared" si="0"/>
        <v>0.27605032476789515</v>
      </c>
      <c r="BZ9" s="88">
        <f t="shared" si="1"/>
        <v>0.61114030710634948</v>
      </c>
    </row>
    <row r="10" spans="2:79" ht="12.75" customHeight="1" x14ac:dyDescent="0.25">
      <c r="B10" s="300"/>
      <c r="C10" s="105" t="s">
        <v>21</v>
      </c>
      <c r="D10" s="158">
        <v>2.4268849999999995</v>
      </c>
      <c r="E10" s="177">
        <v>2.5038349999999996</v>
      </c>
      <c r="F10" s="177">
        <v>2.6889149999999997</v>
      </c>
      <c r="G10" s="177">
        <v>2.9746849999999996</v>
      </c>
      <c r="H10" s="177">
        <v>3.1479649999999997</v>
      </c>
      <c r="I10" s="177">
        <v>3.4376349999999998</v>
      </c>
      <c r="J10" s="177">
        <v>3.7686149999999996</v>
      </c>
      <c r="K10" s="177">
        <v>4.1186109999999996</v>
      </c>
      <c r="L10" s="177">
        <v>4.4147909999999992</v>
      </c>
      <c r="M10" s="177">
        <v>4.7099209999999996</v>
      </c>
      <c r="N10" s="177">
        <v>5.1123709999999996</v>
      </c>
      <c r="O10" s="177">
        <v>5.5710209999999991</v>
      </c>
      <c r="P10" s="177">
        <v>5.8709909999999992</v>
      </c>
      <c r="Q10" s="178">
        <v>6.5407409999999988</v>
      </c>
      <c r="R10" s="177">
        <v>7.1830409999999985</v>
      </c>
      <c r="S10" s="177">
        <v>8.1642009999999985</v>
      </c>
      <c r="T10" s="177">
        <v>9.1486559999999972</v>
      </c>
      <c r="U10" s="177">
        <v>10.243475999999996</v>
      </c>
      <c r="V10" s="177">
        <v>11.480335999999996</v>
      </c>
      <c r="W10" s="177">
        <v>12.966944999999994</v>
      </c>
      <c r="X10" s="177">
        <v>14.857499999999993</v>
      </c>
      <c r="Y10" s="177">
        <v>16.709581999999994</v>
      </c>
      <c r="Z10" s="177">
        <v>18.843831999999995</v>
      </c>
      <c r="AA10" s="177">
        <v>27.91703699999999</v>
      </c>
      <c r="AB10" s="158">
        <v>41.810894999999995</v>
      </c>
      <c r="AC10" s="177">
        <v>42.439714999999993</v>
      </c>
      <c r="AD10" s="177">
        <v>50.522590000000001</v>
      </c>
      <c r="AE10" s="177">
        <v>55.236730000000009</v>
      </c>
      <c r="AF10" s="177">
        <v>55.582850000000008</v>
      </c>
      <c r="AG10" s="177">
        <v>56.791590000000006</v>
      </c>
      <c r="AH10" s="177">
        <v>58.664200000000008</v>
      </c>
      <c r="AI10" s="177">
        <v>65.653560000000013</v>
      </c>
      <c r="AJ10" s="177">
        <v>66.228700000000018</v>
      </c>
      <c r="AK10" s="177">
        <v>66.854820000000018</v>
      </c>
      <c r="AL10" s="177">
        <v>68.830984000000015</v>
      </c>
      <c r="AM10" s="177">
        <v>69.460480000000018</v>
      </c>
      <c r="AN10" s="177">
        <v>70.471790000000013</v>
      </c>
      <c r="AO10" s="178">
        <v>71.437100000000015</v>
      </c>
      <c r="AP10" s="177">
        <v>72.792000000000016</v>
      </c>
      <c r="AQ10" s="177">
        <v>74.524688000000012</v>
      </c>
      <c r="AR10" s="177">
        <v>76.067478000000008</v>
      </c>
      <c r="AS10" s="177">
        <v>77.798984000000004</v>
      </c>
      <c r="AT10" s="177">
        <v>81.3899069</v>
      </c>
      <c r="AU10" s="177">
        <v>82.446933299999998</v>
      </c>
      <c r="AV10" s="177">
        <v>83.836910500000002</v>
      </c>
      <c r="AW10" s="177">
        <v>85.196000499999997</v>
      </c>
      <c r="AX10" s="177">
        <v>86.721707499999994</v>
      </c>
      <c r="AY10" s="177">
        <v>88.387517499999987</v>
      </c>
      <c r="AZ10" s="158">
        <v>90.112117499999982</v>
      </c>
      <c r="BA10" s="177">
        <v>91.747007499999981</v>
      </c>
      <c r="BB10" s="177">
        <v>93.30126749999998</v>
      </c>
      <c r="BC10" s="177">
        <v>97.482167499999974</v>
      </c>
      <c r="BD10" s="177">
        <v>98.545717499999981</v>
      </c>
      <c r="BE10" s="177">
        <v>99.984017499999979</v>
      </c>
      <c r="BF10" s="177">
        <v>101.63042749999998</v>
      </c>
      <c r="BG10" s="177">
        <v>103.33747249999998</v>
      </c>
      <c r="BH10" s="177">
        <v>105.33410249999997</v>
      </c>
      <c r="BI10" s="177">
        <v>107.29370249999997</v>
      </c>
      <c r="BJ10" s="177">
        <v>109.20413249999997</v>
      </c>
      <c r="BK10" s="177">
        <v>111.18843249999998</v>
      </c>
      <c r="BL10" s="177">
        <v>114.38355249999998</v>
      </c>
      <c r="BM10" s="178">
        <v>115.38891069999998</v>
      </c>
      <c r="BN10" s="177">
        <v>117.02575069999999</v>
      </c>
      <c r="BO10" s="177">
        <v>120.81933069999999</v>
      </c>
      <c r="BP10" s="177">
        <v>122.0925407</v>
      </c>
      <c r="BQ10" s="177">
        <v>123.92691570000001</v>
      </c>
      <c r="BR10" s="177">
        <v>127.41260070000001</v>
      </c>
      <c r="BS10" s="177">
        <v>129.33804070000002</v>
      </c>
      <c r="BT10" s="177">
        <v>131.27332070000003</v>
      </c>
      <c r="BU10" s="177">
        <v>135.78364070000003</v>
      </c>
      <c r="BV10" s="177">
        <v>138.34265070000004</v>
      </c>
      <c r="BW10" s="177">
        <v>142.28836770000004</v>
      </c>
      <c r="BX10" s="177"/>
      <c r="BY10" s="88">
        <f t="shared" si="0"/>
        <v>0.27970477234671032</v>
      </c>
      <c r="BZ10" s="88">
        <f t="shared" si="1"/>
        <v>3.9369133155903485E-2</v>
      </c>
    </row>
    <row r="11" spans="2:79" ht="12.75" customHeight="1" x14ac:dyDescent="0.25">
      <c r="B11" s="311"/>
      <c r="C11" s="106" t="s">
        <v>53</v>
      </c>
      <c r="D11" s="159">
        <v>0.59875999999999996</v>
      </c>
      <c r="E11" s="179">
        <v>0.67615999999999998</v>
      </c>
      <c r="F11" s="179">
        <v>0.77171000000000001</v>
      </c>
      <c r="G11" s="179">
        <v>1.1435599999999999</v>
      </c>
      <c r="H11" s="179">
        <v>1.38917</v>
      </c>
      <c r="I11" s="179">
        <v>1.76729</v>
      </c>
      <c r="J11" s="179">
        <v>1.95709</v>
      </c>
      <c r="K11" s="179">
        <v>2.1372</v>
      </c>
      <c r="L11" s="179">
        <v>2.4145500000000002</v>
      </c>
      <c r="M11" s="179">
        <v>2.8812300000000004</v>
      </c>
      <c r="N11" s="179">
        <v>3.2757700000000005</v>
      </c>
      <c r="O11" s="179">
        <v>3.8290300000000004</v>
      </c>
      <c r="P11" s="179">
        <v>4.1147200000000002</v>
      </c>
      <c r="Q11" s="180">
        <v>4.6857700000000007</v>
      </c>
      <c r="R11" s="179">
        <v>5.4423300000000001</v>
      </c>
      <c r="S11" s="179">
        <v>6.2886300000000004</v>
      </c>
      <c r="T11" s="179">
        <v>7.2540200000000006</v>
      </c>
      <c r="U11" s="179">
        <v>8.4439220000000006</v>
      </c>
      <c r="V11" s="179">
        <v>9.8622119999999995</v>
      </c>
      <c r="W11" s="179">
        <v>13.139868</v>
      </c>
      <c r="X11" s="179">
        <v>16.372018000000001</v>
      </c>
      <c r="Y11" s="179">
        <v>20.609608000000001</v>
      </c>
      <c r="Z11" s="179">
        <v>24.988513000000005</v>
      </c>
      <c r="AA11" s="179">
        <v>46.838564000000019</v>
      </c>
      <c r="AB11" s="159">
        <v>94.026506000000083</v>
      </c>
      <c r="AC11" s="179">
        <v>95.143026000000077</v>
      </c>
      <c r="AD11" s="179">
        <v>133.15909100000007</v>
      </c>
      <c r="AE11" s="179">
        <v>159.31555100000011</v>
      </c>
      <c r="AF11" s="179">
        <v>160.95348100000012</v>
      </c>
      <c r="AG11" s="179">
        <v>165.37290600000011</v>
      </c>
      <c r="AH11" s="179">
        <v>174.61930600000011</v>
      </c>
      <c r="AI11" s="179">
        <v>214.44447600000012</v>
      </c>
      <c r="AJ11" s="179">
        <v>215.84381600000012</v>
      </c>
      <c r="AK11" s="179">
        <v>218.16612600000011</v>
      </c>
      <c r="AL11" s="179">
        <v>226.6183060000001</v>
      </c>
      <c r="AM11" s="179">
        <v>229.25746600000011</v>
      </c>
      <c r="AN11" s="179">
        <v>232.0676160000001</v>
      </c>
      <c r="AO11" s="180">
        <v>235.59808600000011</v>
      </c>
      <c r="AP11" s="179">
        <v>241.3418860000001</v>
      </c>
      <c r="AQ11" s="179">
        <v>249.30539400000009</v>
      </c>
      <c r="AR11" s="179">
        <v>259.43279400000011</v>
      </c>
      <c r="AS11" s="179">
        <v>268.07060400000012</v>
      </c>
      <c r="AT11" s="179">
        <v>290.93670100000008</v>
      </c>
      <c r="AU11" s="179">
        <v>295.41052100000007</v>
      </c>
      <c r="AV11" s="179">
        <v>302.34150100000005</v>
      </c>
      <c r="AW11" s="179">
        <v>309.32273900000007</v>
      </c>
      <c r="AX11" s="179">
        <v>315.23028900000008</v>
      </c>
      <c r="AY11" s="179">
        <v>322.63982900000008</v>
      </c>
      <c r="AZ11" s="159">
        <v>329.66780900000009</v>
      </c>
      <c r="BA11" s="179">
        <v>334.97462900000011</v>
      </c>
      <c r="BB11" s="179">
        <v>341.51847900000013</v>
      </c>
      <c r="BC11" s="179">
        <v>365.13926400000014</v>
      </c>
      <c r="BD11" s="179">
        <v>368.33663400000012</v>
      </c>
      <c r="BE11" s="179">
        <v>373.30329400000011</v>
      </c>
      <c r="BF11" s="179">
        <v>381.44656000000009</v>
      </c>
      <c r="BG11" s="179">
        <v>389.30133000000006</v>
      </c>
      <c r="BH11" s="179">
        <v>396.24970000000008</v>
      </c>
      <c r="BI11" s="179">
        <v>406.15422000000007</v>
      </c>
      <c r="BJ11" s="179">
        <v>415.22683500000005</v>
      </c>
      <c r="BK11" s="179">
        <v>424.38913500000007</v>
      </c>
      <c r="BL11" s="179">
        <v>443.48724500000009</v>
      </c>
      <c r="BM11" s="180">
        <v>447.23561500000011</v>
      </c>
      <c r="BN11" s="179">
        <v>453.4459973000001</v>
      </c>
      <c r="BO11" s="179">
        <v>465.58417530000008</v>
      </c>
      <c r="BP11" s="179">
        <v>473.0956953000001</v>
      </c>
      <c r="BQ11" s="179">
        <v>480.03237530000013</v>
      </c>
      <c r="BR11" s="179">
        <v>492.26566530000014</v>
      </c>
      <c r="BS11" s="179">
        <v>502.46706602000012</v>
      </c>
      <c r="BT11" s="179">
        <v>513.55764602000011</v>
      </c>
      <c r="BU11" s="179">
        <v>537.92524602000015</v>
      </c>
      <c r="BV11" s="179">
        <v>549.80293602000017</v>
      </c>
      <c r="BW11" s="179">
        <v>569.36849602000018</v>
      </c>
      <c r="BX11" s="177"/>
      <c r="BY11" s="88">
        <f t="shared" si="0"/>
        <v>0.34161892721405351</v>
      </c>
      <c r="BZ11" s="88">
        <f t="shared" si="1"/>
        <v>0.15753602699167013</v>
      </c>
    </row>
    <row r="12" spans="2:79" ht="12.75" customHeight="1" x14ac:dyDescent="0.25">
      <c r="B12" s="310" t="s">
        <v>16</v>
      </c>
      <c r="C12" s="107" t="s">
        <v>25</v>
      </c>
      <c r="D12" s="67">
        <v>0.12932999999999997</v>
      </c>
      <c r="E12" s="68">
        <v>0.12932999999999997</v>
      </c>
      <c r="F12" s="68">
        <v>0.12932999999999997</v>
      </c>
      <c r="G12" s="68">
        <v>0.12932999999999997</v>
      </c>
      <c r="H12" s="68">
        <v>0.12932999999999997</v>
      </c>
      <c r="I12" s="68">
        <v>0.29670999999999997</v>
      </c>
      <c r="J12" s="68">
        <v>1.0967100000000001</v>
      </c>
      <c r="K12" s="68">
        <v>1.2473800000000002</v>
      </c>
      <c r="L12" s="68">
        <v>1.2473800000000002</v>
      </c>
      <c r="M12" s="68">
        <v>1.2473800000000002</v>
      </c>
      <c r="N12" s="68">
        <v>1.6949500000000002</v>
      </c>
      <c r="O12" s="68">
        <v>1.7464800000000003</v>
      </c>
      <c r="P12" s="68">
        <v>1.9237500000000003</v>
      </c>
      <c r="Q12" s="69">
        <v>1.9237500000000003</v>
      </c>
      <c r="R12" s="68">
        <v>2.4477500000000001</v>
      </c>
      <c r="S12" s="68">
        <v>3.2649499999999998</v>
      </c>
      <c r="T12" s="68">
        <v>4.1976999999999993</v>
      </c>
      <c r="U12" s="68">
        <v>5.9455799999999996</v>
      </c>
      <c r="V12" s="68">
        <v>18.53613</v>
      </c>
      <c r="W12" s="68">
        <v>188.22068000000002</v>
      </c>
      <c r="X12" s="68">
        <v>188.22068000000002</v>
      </c>
      <c r="Y12" s="68">
        <v>194.58736000000002</v>
      </c>
      <c r="Z12" s="68">
        <v>208.47956000000002</v>
      </c>
      <c r="AA12" s="68">
        <v>209.56247000000002</v>
      </c>
      <c r="AB12" s="67">
        <v>210.32702000000003</v>
      </c>
      <c r="AC12" s="68">
        <v>210.48643000000004</v>
      </c>
      <c r="AD12" s="68">
        <v>211.66985000000005</v>
      </c>
      <c r="AE12" s="68">
        <v>220.54375000000005</v>
      </c>
      <c r="AF12" s="68">
        <v>221.43928000000005</v>
      </c>
      <c r="AG12" s="68">
        <v>222.03288000000006</v>
      </c>
      <c r="AH12" s="68">
        <v>237.38608000000005</v>
      </c>
      <c r="AI12" s="68">
        <v>313.91755000000001</v>
      </c>
      <c r="AJ12" s="68">
        <v>316.59620999999999</v>
      </c>
      <c r="AK12" s="68">
        <v>317.90253000000001</v>
      </c>
      <c r="AL12" s="68">
        <v>320.73360000000002</v>
      </c>
      <c r="AM12" s="68">
        <v>327.54200000000003</v>
      </c>
      <c r="AN12" s="68">
        <v>329.07142000000005</v>
      </c>
      <c r="AO12" s="69">
        <v>331.14559000000003</v>
      </c>
      <c r="AP12" s="68">
        <v>333.06020000000001</v>
      </c>
      <c r="AQ12" s="68">
        <v>334.69166999999999</v>
      </c>
      <c r="AR12" s="68">
        <v>353.44883999999996</v>
      </c>
      <c r="AS12" s="68">
        <v>355.66887999999994</v>
      </c>
      <c r="AT12" s="68">
        <v>360.81210999999996</v>
      </c>
      <c r="AU12" s="68">
        <v>369.79179999999997</v>
      </c>
      <c r="AV12" s="68">
        <v>381.33401999999995</v>
      </c>
      <c r="AW12" s="68">
        <v>388.05928999999998</v>
      </c>
      <c r="AX12" s="68">
        <v>399.74851999999998</v>
      </c>
      <c r="AY12" s="68">
        <v>406.17174999999997</v>
      </c>
      <c r="AZ12" s="67">
        <v>420.26060999999999</v>
      </c>
      <c r="BA12" s="68">
        <v>424.21274999999997</v>
      </c>
      <c r="BB12" s="68">
        <v>433.59583999999995</v>
      </c>
      <c r="BC12" s="68">
        <v>451.29123999999996</v>
      </c>
      <c r="BD12" s="68">
        <v>465.29177999999996</v>
      </c>
      <c r="BE12" s="68">
        <v>481.66329999999994</v>
      </c>
      <c r="BF12" s="68">
        <v>513.06050999999991</v>
      </c>
      <c r="BG12" s="68">
        <v>522.19052999999985</v>
      </c>
      <c r="BH12" s="68">
        <v>530.47171999999989</v>
      </c>
      <c r="BI12" s="68">
        <v>539.43302999999992</v>
      </c>
      <c r="BJ12" s="68">
        <v>548.9480299999999</v>
      </c>
      <c r="BK12" s="68">
        <v>556.40004999999985</v>
      </c>
      <c r="BL12" s="68">
        <v>584.34834999999987</v>
      </c>
      <c r="BM12" s="69">
        <v>587.58048999999983</v>
      </c>
      <c r="BN12" s="68">
        <v>594.20249999999987</v>
      </c>
      <c r="BO12" s="68">
        <v>642.66015999999991</v>
      </c>
      <c r="BP12" s="68">
        <v>645.69938999999988</v>
      </c>
      <c r="BQ12" s="68">
        <v>650.22861999999986</v>
      </c>
      <c r="BR12" s="68">
        <v>672.83728999999983</v>
      </c>
      <c r="BS12" s="68">
        <v>682.99252999999987</v>
      </c>
      <c r="BT12" s="68">
        <v>683.66061999999988</v>
      </c>
      <c r="BU12" s="68">
        <v>684.84091999999987</v>
      </c>
      <c r="BV12" s="68">
        <v>685.10551999999984</v>
      </c>
      <c r="BW12" s="68">
        <v>685.10551999999984</v>
      </c>
      <c r="BX12" s="68"/>
      <c r="BY12" s="90">
        <f t="shared" si="0"/>
        <v>0.23131822148470338</v>
      </c>
      <c r="BZ12" s="90">
        <f t="shared" si="1"/>
        <v>0.18955878740272095</v>
      </c>
    </row>
    <row r="13" spans="2:79" ht="12.75" customHeight="1" x14ac:dyDescent="0.25">
      <c r="B13" s="300"/>
      <c r="C13" s="105" t="s">
        <v>54</v>
      </c>
      <c r="D13" s="70">
        <v>0.12932999999999997</v>
      </c>
      <c r="E13" s="71">
        <v>0.12932999999999997</v>
      </c>
      <c r="F13" s="71">
        <v>0.12932999999999997</v>
      </c>
      <c r="G13" s="71">
        <v>0.12932999999999997</v>
      </c>
      <c r="H13" s="71">
        <v>0.12932999999999997</v>
      </c>
      <c r="I13" s="71">
        <v>0.29670999999999997</v>
      </c>
      <c r="J13" s="71">
        <v>0.34870999999999996</v>
      </c>
      <c r="K13" s="71">
        <v>0.49937999999999994</v>
      </c>
      <c r="L13" s="71">
        <v>0.49937999999999994</v>
      </c>
      <c r="M13" s="71">
        <v>0.49937999999999994</v>
      </c>
      <c r="N13" s="71">
        <v>0.74695</v>
      </c>
      <c r="O13" s="71">
        <v>0.79847999999999997</v>
      </c>
      <c r="P13" s="71">
        <v>0.9757499999999999</v>
      </c>
      <c r="Q13" s="72">
        <v>0.9757499999999999</v>
      </c>
      <c r="R13" s="71">
        <v>1.11405</v>
      </c>
      <c r="S13" s="71">
        <v>1.2139500000000001</v>
      </c>
      <c r="T13" s="71">
        <v>1.6920000000000002</v>
      </c>
      <c r="U13" s="71">
        <v>2.18866</v>
      </c>
      <c r="V13" s="71">
        <v>3.8551799999999998</v>
      </c>
      <c r="W13" s="71">
        <v>10.293479999999999</v>
      </c>
      <c r="X13" s="71">
        <v>10.293479999999999</v>
      </c>
      <c r="Y13" s="71">
        <v>10.617849999999999</v>
      </c>
      <c r="Z13" s="71">
        <v>10.763859999999999</v>
      </c>
      <c r="AA13" s="71">
        <v>10.99208</v>
      </c>
      <c r="AB13" s="70">
        <v>11.15335</v>
      </c>
      <c r="AC13" s="71">
        <v>11.312759999999999</v>
      </c>
      <c r="AD13" s="71">
        <v>11.635539999999999</v>
      </c>
      <c r="AE13" s="71">
        <v>12.68657</v>
      </c>
      <c r="AF13" s="71">
        <v>12.74945</v>
      </c>
      <c r="AG13" s="71">
        <v>12.94805</v>
      </c>
      <c r="AH13" s="71">
        <v>13.10805</v>
      </c>
      <c r="AI13" s="71">
        <v>14.650880000000001</v>
      </c>
      <c r="AJ13" s="71">
        <v>14.91797</v>
      </c>
      <c r="AK13" s="71">
        <v>15.507200000000001</v>
      </c>
      <c r="AL13" s="71">
        <v>16.187450000000002</v>
      </c>
      <c r="AM13" s="71">
        <v>16.47935</v>
      </c>
      <c r="AN13" s="71">
        <v>16.958030000000001</v>
      </c>
      <c r="AO13" s="72">
        <v>17.595210000000002</v>
      </c>
      <c r="AP13" s="71">
        <v>18.213570000000001</v>
      </c>
      <c r="AQ13" s="71">
        <v>18.66666</v>
      </c>
      <c r="AR13" s="71">
        <v>20.85472</v>
      </c>
      <c r="AS13" s="71">
        <v>21.524930000000001</v>
      </c>
      <c r="AT13" s="71">
        <v>22.574010000000001</v>
      </c>
      <c r="AU13" s="71">
        <v>23.65953</v>
      </c>
      <c r="AV13" s="71">
        <v>24.89565</v>
      </c>
      <c r="AW13" s="71">
        <v>26.25787</v>
      </c>
      <c r="AX13" s="71">
        <v>26.560220000000001</v>
      </c>
      <c r="AY13" s="71">
        <v>27.61215</v>
      </c>
      <c r="AZ13" s="70">
        <v>30.248909999999999</v>
      </c>
      <c r="BA13" s="71">
        <v>31.119919999999997</v>
      </c>
      <c r="BB13" s="71">
        <v>32.317989999999995</v>
      </c>
      <c r="BC13" s="71">
        <v>34.022709999999996</v>
      </c>
      <c r="BD13" s="71">
        <v>34.636509999999994</v>
      </c>
      <c r="BE13" s="71">
        <v>35.124179999999996</v>
      </c>
      <c r="BF13" s="71">
        <v>38.009959999999992</v>
      </c>
      <c r="BG13" s="71">
        <v>38.926369999999991</v>
      </c>
      <c r="BH13" s="71">
        <v>39.673659999999991</v>
      </c>
      <c r="BI13" s="71">
        <v>41.208739999999992</v>
      </c>
      <c r="BJ13" s="71">
        <v>42.734599999999993</v>
      </c>
      <c r="BK13" s="71">
        <v>44.18016999999999</v>
      </c>
      <c r="BL13" s="71">
        <v>45.129379999999991</v>
      </c>
      <c r="BM13" s="72">
        <v>45.990909999999992</v>
      </c>
      <c r="BN13" s="71">
        <v>46.80975999999999</v>
      </c>
      <c r="BO13" s="71">
        <v>48.169329999999988</v>
      </c>
      <c r="BP13" s="71">
        <v>48.637809999999988</v>
      </c>
      <c r="BQ13" s="71">
        <v>49.175359999999991</v>
      </c>
      <c r="BR13" s="71">
        <v>49.94722999999999</v>
      </c>
      <c r="BS13" s="71">
        <v>50.24799999999999</v>
      </c>
      <c r="BT13" s="71">
        <v>50.24799999999999</v>
      </c>
      <c r="BU13" s="71">
        <v>50.483999999999988</v>
      </c>
      <c r="BV13" s="71">
        <v>50.483999999999988</v>
      </c>
      <c r="BW13" s="71">
        <v>50.483999999999988</v>
      </c>
      <c r="BX13" s="71"/>
      <c r="BY13" s="88">
        <f t="shared" si="0"/>
        <v>0.14268460261696592</v>
      </c>
      <c r="BZ13" s="88">
        <f t="shared" si="1"/>
        <v>1.3968192554103146E-2</v>
      </c>
    </row>
    <row r="14" spans="2:79" ht="12.75" customHeight="1" x14ac:dyDescent="0.25">
      <c r="B14" s="300"/>
      <c r="C14" s="105" t="s">
        <v>55</v>
      </c>
      <c r="D14" s="70">
        <v>0</v>
      </c>
      <c r="E14" s="71">
        <v>0</v>
      </c>
      <c r="F14" s="71">
        <v>0</v>
      </c>
      <c r="G14" s="71">
        <v>0</v>
      </c>
      <c r="H14" s="71">
        <v>0</v>
      </c>
      <c r="I14" s="71">
        <v>0</v>
      </c>
      <c r="J14" s="71">
        <v>0</v>
      </c>
      <c r="K14" s="71">
        <v>0</v>
      </c>
      <c r="L14" s="71">
        <v>0</v>
      </c>
      <c r="M14" s="71">
        <v>0</v>
      </c>
      <c r="N14" s="71">
        <v>0</v>
      </c>
      <c r="O14" s="71">
        <v>0</v>
      </c>
      <c r="P14" s="71">
        <v>0</v>
      </c>
      <c r="Q14" s="72">
        <v>0</v>
      </c>
      <c r="R14" s="71">
        <v>0</v>
      </c>
      <c r="S14" s="71">
        <v>0.11700000000000001</v>
      </c>
      <c r="T14" s="71">
        <v>0.11700000000000001</v>
      </c>
      <c r="U14" s="71">
        <v>0.48687999999999998</v>
      </c>
      <c r="V14" s="71">
        <v>0.71490999999999993</v>
      </c>
      <c r="W14" s="71">
        <v>4.0317799999999995</v>
      </c>
      <c r="X14" s="71">
        <v>4.0317799999999995</v>
      </c>
      <c r="Y14" s="71">
        <v>4.0317799999999995</v>
      </c>
      <c r="Z14" s="71">
        <v>4.0317799999999995</v>
      </c>
      <c r="AA14" s="71">
        <v>4.8864699999999992</v>
      </c>
      <c r="AB14" s="70">
        <v>5.2864699999999996</v>
      </c>
      <c r="AC14" s="71">
        <v>5.2864699999999996</v>
      </c>
      <c r="AD14" s="71">
        <v>5.8311899999999994</v>
      </c>
      <c r="AE14" s="71">
        <v>7.3953399999999991</v>
      </c>
      <c r="AF14" s="71">
        <v>7.9782099999999989</v>
      </c>
      <c r="AG14" s="71">
        <v>8.1282099999999993</v>
      </c>
      <c r="AH14" s="71">
        <v>8.7203099999999996</v>
      </c>
      <c r="AI14" s="71">
        <v>12.72118</v>
      </c>
      <c r="AJ14" s="71">
        <v>13.514480000000001</v>
      </c>
      <c r="AK14" s="71">
        <v>13.621040000000001</v>
      </c>
      <c r="AL14" s="71">
        <v>14.533900000000001</v>
      </c>
      <c r="AM14" s="71">
        <v>14.66398</v>
      </c>
      <c r="AN14" s="71">
        <v>15.46482</v>
      </c>
      <c r="AO14" s="72">
        <v>15.85332</v>
      </c>
      <c r="AP14" s="71">
        <v>16.2409</v>
      </c>
      <c r="AQ14" s="71">
        <v>16.688659999999999</v>
      </c>
      <c r="AR14" s="71">
        <v>18.946159999999999</v>
      </c>
      <c r="AS14" s="71">
        <v>19.754569999999998</v>
      </c>
      <c r="AT14" s="71">
        <v>20.530259999999998</v>
      </c>
      <c r="AU14" s="71">
        <v>22.23696</v>
      </c>
      <c r="AV14" s="71">
        <v>23.932839999999999</v>
      </c>
      <c r="AW14" s="71">
        <v>25.139869999999998</v>
      </c>
      <c r="AX14" s="71">
        <v>26.375599999999999</v>
      </c>
      <c r="AY14" s="71">
        <v>27.188739999999999</v>
      </c>
      <c r="AZ14" s="70">
        <v>30.450769999999999</v>
      </c>
      <c r="BA14" s="71">
        <v>31.84713</v>
      </c>
      <c r="BB14" s="71">
        <v>32.674469999999999</v>
      </c>
      <c r="BC14" s="71">
        <v>33.825479999999999</v>
      </c>
      <c r="BD14" s="71">
        <v>34.83907</v>
      </c>
      <c r="BE14" s="71">
        <v>36.158830000000002</v>
      </c>
      <c r="BF14" s="71">
        <v>38.267910000000001</v>
      </c>
      <c r="BG14" s="71">
        <v>40.079920000000001</v>
      </c>
      <c r="BH14" s="71">
        <v>41.835660000000004</v>
      </c>
      <c r="BI14" s="71">
        <v>43.469530000000006</v>
      </c>
      <c r="BJ14" s="71">
        <v>45.691460000000006</v>
      </c>
      <c r="BK14" s="71">
        <v>46.886390000000006</v>
      </c>
      <c r="BL14" s="71">
        <v>48.832600000000006</v>
      </c>
      <c r="BM14" s="72">
        <v>50.31694000000001</v>
      </c>
      <c r="BN14" s="71">
        <v>51.370390000000008</v>
      </c>
      <c r="BO14" s="71">
        <v>53.87971000000001</v>
      </c>
      <c r="BP14" s="71">
        <v>54.153580000000012</v>
      </c>
      <c r="BQ14" s="71">
        <v>54.303570000000015</v>
      </c>
      <c r="BR14" s="71">
        <v>55.870690000000018</v>
      </c>
      <c r="BS14" s="71">
        <v>56.097690000000014</v>
      </c>
      <c r="BT14" s="71">
        <v>56.541060000000016</v>
      </c>
      <c r="BU14" s="71">
        <v>56.541060000000016</v>
      </c>
      <c r="BV14" s="71">
        <v>56.805660000000017</v>
      </c>
      <c r="BW14" s="71">
        <v>56.805660000000017</v>
      </c>
      <c r="BX14" s="71"/>
      <c r="BY14" s="88">
        <f t="shared" si="0"/>
        <v>0.21155968715015194</v>
      </c>
      <c r="BZ14" s="88">
        <f t="shared" si="1"/>
        <v>1.571730443393779E-2</v>
      </c>
    </row>
    <row r="15" spans="2:79" ht="12.75" customHeight="1" x14ac:dyDescent="0.25">
      <c r="B15" s="300"/>
      <c r="C15" s="105" t="s">
        <v>56</v>
      </c>
      <c r="D15" s="70">
        <v>0</v>
      </c>
      <c r="E15" s="71">
        <v>0</v>
      </c>
      <c r="F15" s="71">
        <v>0</v>
      </c>
      <c r="G15" s="71">
        <v>0</v>
      </c>
      <c r="H15" s="71">
        <v>0</v>
      </c>
      <c r="I15" s="71">
        <v>0</v>
      </c>
      <c r="J15" s="71">
        <v>0</v>
      </c>
      <c r="K15" s="71">
        <v>0</v>
      </c>
      <c r="L15" s="71">
        <v>0</v>
      </c>
      <c r="M15" s="71">
        <v>0</v>
      </c>
      <c r="N15" s="71">
        <v>0.2</v>
      </c>
      <c r="O15" s="71">
        <v>0.2</v>
      </c>
      <c r="P15" s="71">
        <v>0.2</v>
      </c>
      <c r="Q15" s="72">
        <v>0.2</v>
      </c>
      <c r="R15" s="71">
        <v>0.2</v>
      </c>
      <c r="S15" s="71">
        <v>0.2</v>
      </c>
      <c r="T15" s="71">
        <v>0.36470000000000002</v>
      </c>
      <c r="U15" s="71">
        <v>0.36470000000000002</v>
      </c>
      <c r="V15" s="71">
        <v>0.55864999999999998</v>
      </c>
      <c r="W15" s="71">
        <v>5.8755699999999988</v>
      </c>
      <c r="X15" s="71">
        <v>5.8755699999999988</v>
      </c>
      <c r="Y15" s="71">
        <v>5.8755699999999988</v>
      </c>
      <c r="Z15" s="71">
        <v>6.121249999999999</v>
      </c>
      <c r="AA15" s="71">
        <v>6.121249999999999</v>
      </c>
      <c r="AB15" s="70">
        <v>6.3245299999999993</v>
      </c>
      <c r="AC15" s="71">
        <v>6.3245299999999993</v>
      </c>
      <c r="AD15" s="71">
        <v>6.6404499999999995</v>
      </c>
      <c r="AE15" s="71">
        <v>7.910169999999999</v>
      </c>
      <c r="AF15" s="71">
        <v>8.1599499999999985</v>
      </c>
      <c r="AG15" s="71">
        <v>8.4049499999999977</v>
      </c>
      <c r="AH15" s="71">
        <v>11.284409999999998</v>
      </c>
      <c r="AI15" s="71">
        <v>19.510429999999999</v>
      </c>
      <c r="AJ15" s="71">
        <v>21.128699999999998</v>
      </c>
      <c r="AK15" s="71">
        <v>21.739229999999999</v>
      </c>
      <c r="AL15" s="71">
        <v>22.97719</v>
      </c>
      <c r="AM15" s="71">
        <v>23.427109999999999</v>
      </c>
      <c r="AN15" s="71">
        <v>23.677009999999999</v>
      </c>
      <c r="AO15" s="72">
        <v>24.37659</v>
      </c>
      <c r="AP15" s="71">
        <v>25.285260000000001</v>
      </c>
      <c r="AQ15" s="71">
        <v>26.015880000000003</v>
      </c>
      <c r="AR15" s="71">
        <v>31.951670000000004</v>
      </c>
      <c r="AS15" s="71">
        <v>32.693090000000005</v>
      </c>
      <c r="AT15" s="71">
        <v>34.766550000000002</v>
      </c>
      <c r="AU15" s="71">
        <v>37.084000000000003</v>
      </c>
      <c r="AV15" s="71">
        <v>40.248380000000004</v>
      </c>
      <c r="AW15" s="71">
        <v>42.016250000000007</v>
      </c>
      <c r="AX15" s="71">
        <v>45.085840000000005</v>
      </c>
      <c r="AY15" s="71">
        <v>47.343820000000008</v>
      </c>
      <c r="AZ15" s="70">
        <v>51.566060000000007</v>
      </c>
      <c r="BA15" s="71">
        <v>52.720560000000006</v>
      </c>
      <c r="BB15" s="71">
        <v>54.265440000000005</v>
      </c>
      <c r="BC15" s="71">
        <v>57.199740000000006</v>
      </c>
      <c r="BD15" s="71">
        <v>59.202470000000005</v>
      </c>
      <c r="BE15" s="71">
        <v>62.518760000000007</v>
      </c>
      <c r="BF15" s="71">
        <v>69.49409</v>
      </c>
      <c r="BG15" s="71">
        <v>70.82235</v>
      </c>
      <c r="BH15" s="71">
        <v>72.809349999999995</v>
      </c>
      <c r="BI15" s="71">
        <v>76.23921</v>
      </c>
      <c r="BJ15" s="71">
        <v>79.672349999999994</v>
      </c>
      <c r="BK15" s="71">
        <v>82.084129999999988</v>
      </c>
      <c r="BL15" s="71">
        <v>84.846049999999991</v>
      </c>
      <c r="BM15" s="72">
        <v>85.482069999999993</v>
      </c>
      <c r="BN15" s="71">
        <v>86.495309999999989</v>
      </c>
      <c r="BO15" s="71">
        <v>92.338999999999984</v>
      </c>
      <c r="BP15" s="71">
        <v>92.805999999999983</v>
      </c>
      <c r="BQ15" s="71">
        <v>94.007689999999982</v>
      </c>
      <c r="BR15" s="71">
        <v>99.66222999999998</v>
      </c>
      <c r="BS15" s="71">
        <v>100.14894999999999</v>
      </c>
      <c r="BT15" s="71">
        <v>100.37366999999999</v>
      </c>
      <c r="BU15" s="71">
        <v>100.59796999999999</v>
      </c>
      <c r="BV15" s="71">
        <v>100.59796999999999</v>
      </c>
      <c r="BW15" s="71">
        <v>100.59796999999999</v>
      </c>
      <c r="BX15" s="71"/>
      <c r="BY15" s="88">
        <f t="shared" si="0"/>
        <v>0.22554713073038601</v>
      </c>
      <c r="BZ15" s="88">
        <f t="shared" si="1"/>
        <v>2.7834003159652402E-2</v>
      </c>
    </row>
    <row r="16" spans="2:79" ht="12.75" customHeight="1" x14ac:dyDescent="0.25">
      <c r="B16" s="300"/>
      <c r="C16" s="105" t="s">
        <v>57</v>
      </c>
      <c r="D16" s="70">
        <v>0</v>
      </c>
      <c r="E16" s="71">
        <v>0</v>
      </c>
      <c r="F16" s="71">
        <v>0</v>
      </c>
      <c r="G16" s="71">
        <v>0</v>
      </c>
      <c r="H16" s="71">
        <v>0</v>
      </c>
      <c r="I16" s="71">
        <v>0</v>
      </c>
      <c r="J16" s="71">
        <v>0</v>
      </c>
      <c r="K16" s="71">
        <v>0</v>
      </c>
      <c r="L16" s="71">
        <v>0</v>
      </c>
      <c r="M16" s="71">
        <v>0</v>
      </c>
      <c r="N16" s="71">
        <v>0</v>
      </c>
      <c r="O16" s="71">
        <v>0</v>
      </c>
      <c r="P16" s="71">
        <v>0</v>
      </c>
      <c r="Q16" s="72">
        <v>0</v>
      </c>
      <c r="R16" s="71">
        <v>0.38569999999999999</v>
      </c>
      <c r="S16" s="71">
        <v>0.98599999999999999</v>
      </c>
      <c r="T16" s="71">
        <v>1.276</v>
      </c>
      <c r="U16" s="71">
        <v>2.15734</v>
      </c>
      <c r="V16" s="71">
        <v>10.1676</v>
      </c>
      <c r="W16" s="71">
        <v>64.625990000000002</v>
      </c>
      <c r="X16" s="71">
        <v>64.625990000000002</v>
      </c>
      <c r="Y16" s="71">
        <v>69.569590000000005</v>
      </c>
      <c r="Z16" s="71">
        <v>78.137060000000005</v>
      </c>
      <c r="AA16" s="71">
        <v>78.137060000000005</v>
      </c>
      <c r="AB16" s="70">
        <v>78.137060000000005</v>
      </c>
      <c r="AC16" s="71">
        <v>78.137060000000005</v>
      </c>
      <c r="AD16" s="71">
        <v>78.137060000000005</v>
      </c>
      <c r="AE16" s="71">
        <v>78.137060000000005</v>
      </c>
      <c r="AF16" s="71">
        <v>78.137060000000005</v>
      </c>
      <c r="AG16" s="71">
        <v>78.137060000000005</v>
      </c>
      <c r="AH16" s="71">
        <v>79.882380000000012</v>
      </c>
      <c r="AI16" s="71">
        <v>81.614750000000015</v>
      </c>
      <c r="AJ16" s="71">
        <v>81.614750000000015</v>
      </c>
      <c r="AK16" s="71">
        <v>81.614750000000015</v>
      </c>
      <c r="AL16" s="71">
        <v>81.614750000000015</v>
      </c>
      <c r="AM16" s="71">
        <v>84.219250000000017</v>
      </c>
      <c r="AN16" s="71">
        <v>84.219250000000017</v>
      </c>
      <c r="AO16" s="72">
        <v>84.56816000000002</v>
      </c>
      <c r="AP16" s="71">
        <v>84.56816000000002</v>
      </c>
      <c r="AQ16" s="71">
        <v>84.56816000000002</v>
      </c>
      <c r="AR16" s="71">
        <v>86.180240000000026</v>
      </c>
      <c r="AS16" s="71">
        <v>86.180240000000026</v>
      </c>
      <c r="AT16" s="71">
        <v>86.180240000000026</v>
      </c>
      <c r="AU16" s="71">
        <v>86.180240000000026</v>
      </c>
      <c r="AV16" s="71">
        <v>86.980880000000028</v>
      </c>
      <c r="AW16" s="71">
        <v>88.259180000000029</v>
      </c>
      <c r="AX16" s="71">
        <v>88.75793000000003</v>
      </c>
      <c r="AY16" s="71">
        <v>91.058110000000028</v>
      </c>
      <c r="AZ16" s="70">
        <v>91.646410000000031</v>
      </c>
      <c r="BA16" s="71">
        <v>92.176680000000033</v>
      </c>
      <c r="BB16" s="71">
        <v>92.176680000000033</v>
      </c>
      <c r="BC16" s="71">
        <v>94.57813000000003</v>
      </c>
      <c r="BD16" s="71">
        <v>99.954630000000037</v>
      </c>
      <c r="BE16" s="71">
        <v>99.954630000000037</v>
      </c>
      <c r="BF16" s="71">
        <v>109.75967000000004</v>
      </c>
      <c r="BG16" s="71">
        <v>109.75967000000004</v>
      </c>
      <c r="BH16" s="71">
        <v>110.35583000000004</v>
      </c>
      <c r="BI16" s="71">
        <v>110.35583000000004</v>
      </c>
      <c r="BJ16" s="71">
        <v>111.84374000000004</v>
      </c>
      <c r="BK16" s="71">
        <v>111.84374000000004</v>
      </c>
      <c r="BL16" s="71">
        <v>117.37870000000004</v>
      </c>
      <c r="BM16" s="72">
        <v>117.62895000000003</v>
      </c>
      <c r="BN16" s="71">
        <v>117.62895000000003</v>
      </c>
      <c r="BO16" s="71">
        <v>122.69964000000003</v>
      </c>
      <c r="BP16" s="71">
        <v>122.69964000000003</v>
      </c>
      <c r="BQ16" s="71">
        <v>122.69964000000003</v>
      </c>
      <c r="BR16" s="71">
        <v>123.39964000000003</v>
      </c>
      <c r="BS16" s="71">
        <v>123.39964000000003</v>
      </c>
      <c r="BT16" s="71">
        <v>123.39964000000003</v>
      </c>
      <c r="BU16" s="71">
        <v>123.39964000000003</v>
      </c>
      <c r="BV16" s="71">
        <v>123.39964000000003</v>
      </c>
      <c r="BW16" s="71">
        <v>123.39964000000003</v>
      </c>
      <c r="BX16" s="71"/>
      <c r="BY16" s="88">
        <f t="shared" si="0"/>
        <v>0.10332183097596692</v>
      </c>
      <c r="BZ16" s="88">
        <f t="shared" si="1"/>
        <v>3.414289542482786E-2</v>
      </c>
    </row>
    <row r="17" spans="2:79" ht="12.75" customHeight="1" x14ac:dyDescent="0.25">
      <c r="B17" s="311"/>
      <c r="C17" s="105" t="s">
        <v>22</v>
      </c>
      <c r="D17" s="181">
        <v>0</v>
      </c>
      <c r="E17" s="182">
        <v>0</v>
      </c>
      <c r="F17" s="182">
        <v>0</v>
      </c>
      <c r="G17" s="182">
        <v>0</v>
      </c>
      <c r="H17" s="182">
        <v>0</v>
      </c>
      <c r="I17" s="182">
        <v>0</v>
      </c>
      <c r="J17" s="182">
        <v>0.748</v>
      </c>
      <c r="K17" s="182">
        <v>0.748</v>
      </c>
      <c r="L17" s="182">
        <v>0.748</v>
      </c>
      <c r="M17" s="182">
        <v>0.748</v>
      </c>
      <c r="N17" s="182">
        <v>0.748</v>
      </c>
      <c r="O17" s="182">
        <v>0.748</v>
      </c>
      <c r="P17" s="182">
        <v>0.748</v>
      </c>
      <c r="Q17" s="183">
        <v>0.748</v>
      </c>
      <c r="R17" s="182">
        <v>0.748</v>
      </c>
      <c r="S17" s="182">
        <v>0.748</v>
      </c>
      <c r="T17" s="182">
        <v>0.748</v>
      </c>
      <c r="U17" s="182">
        <v>0.748</v>
      </c>
      <c r="V17" s="182">
        <v>3.2397900000000002</v>
      </c>
      <c r="W17" s="182">
        <v>103.39386000000002</v>
      </c>
      <c r="X17" s="182">
        <v>103.39386000000002</v>
      </c>
      <c r="Y17" s="182">
        <v>104.49257000000001</v>
      </c>
      <c r="Z17" s="182">
        <v>109.42561000000002</v>
      </c>
      <c r="AA17" s="182">
        <v>109.42561000000002</v>
      </c>
      <c r="AB17" s="181">
        <v>109.42561000000002</v>
      </c>
      <c r="AC17" s="182">
        <v>109.42561000000002</v>
      </c>
      <c r="AD17" s="182">
        <v>109.42561000000002</v>
      </c>
      <c r="AE17" s="182">
        <v>114.41461000000002</v>
      </c>
      <c r="AF17" s="182">
        <v>114.41461000000002</v>
      </c>
      <c r="AG17" s="182">
        <v>114.41461000000002</v>
      </c>
      <c r="AH17" s="182">
        <v>124.39093000000003</v>
      </c>
      <c r="AI17" s="182">
        <v>185.42031</v>
      </c>
      <c r="AJ17" s="182">
        <v>185.42031</v>
      </c>
      <c r="AK17" s="182">
        <v>185.42031</v>
      </c>
      <c r="AL17" s="182">
        <v>185.42031</v>
      </c>
      <c r="AM17" s="182">
        <v>188.75230999999999</v>
      </c>
      <c r="AN17" s="182">
        <v>188.75230999999999</v>
      </c>
      <c r="AO17" s="183">
        <v>188.75230999999999</v>
      </c>
      <c r="AP17" s="182">
        <v>188.75230999999999</v>
      </c>
      <c r="AQ17" s="182">
        <v>188.75230999999999</v>
      </c>
      <c r="AR17" s="182">
        <v>195.51605000000001</v>
      </c>
      <c r="AS17" s="182">
        <v>195.51605000000001</v>
      </c>
      <c r="AT17" s="182">
        <v>196.76105000000001</v>
      </c>
      <c r="AU17" s="182">
        <v>200.63107000000002</v>
      </c>
      <c r="AV17" s="182">
        <v>205.27627000000001</v>
      </c>
      <c r="AW17" s="182">
        <v>206.38612000000001</v>
      </c>
      <c r="AX17" s="182">
        <v>212.96893</v>
      </c>
      <c r="AY17" s="182">
        <v>212.96893</v>
      </c>
      <c r="AZ17" s="181">
        <v>216.34845999999999</v>
      </c>
      <c r="BA17" s="182">
        <v>216.34845999999999</v>
      </c>
      <c r="BB17" s="182">
        <v>222.16126</v>
      </c>
      <c r="BC17" s="182">
        <v>231.66517999999999</v>
      </c>
      <c r="BD17" s="182">
        <v>236.6591</v>
      </c>
      <c r="BE17" s="182">
        <v>247.90690000000001</v>
      </c>
      <c r="BF17" s="182">
        <v>257.52888000000002</v>
      </c>
      <c r="BG17" s="182">
        <v>262.60221999999999</v>
      </c>
      <c r="BH17" s="182">
        <v>265.79721999999998</v>
      </c>
      <c r="BI17" s="182">
        <v>268.15971999999999</v>
      </c>
      <c r="BJ17" s="182">
        <v>269.00587999999999</v>
      </c>
      <c r="BK17" s="182">
        <v>271.40562</v>
      </c>
      <c r="BL17" s="182">
        <v>288.16161999999997</v>
      </c>
      <c r="BM17" s="183">
        <v>288.16161999999997</v>
      </c>
      <c r="BN17" s="182">
        <v>291.89808999999997</v>
      </c>
      <c r="BO17" s="182">
        <v>325.57247999999998</v>
      </c>
      <c r="BP17" s="182">
        <v>327.40235999999999</v>
      </c>
      <c r="BQ17" s="182">
        <v>330.04235999999997</v>
      </c>
      <c r="BR17" s="182">
        <v>343.95749999999998</v>
      </c>
      <c r="BS17" s="182">
        <v>353.09825000000001</v>
      </c>
      <c r="BT17" s="182">
        <v>353.09825000000001</v>
      </c>
      <c r="BU17" s="182">
        <v>353.81825000000003</v>
      </c>
      <c r="BV17" s="182">
        <v>353.81825000000003</v>
      </c>
      <c r="BW17" s="182">
        <v>353.81825000000003</v>
      </c>
      <c r="BX17" s="71"/>
      <c r="BY17" s="88">
        <f t="shared" si="0"/>
        <v>0.30365115504977402</v>
      </c>
      <c r="BZ17" s="88">
        <f t="shared" si="1"/>
        <v>9.7896391830199797E-2</v>
      </c>
    </row>
    <row r="18" spans="2:79" ht="24" customHeight="1" x14ac:dyDescent="0.25">
      <c r="B18" s="39" t="s">
        <v>17</v>
      </c>
      <c r="C18" s="108" t="s">
        <v>14</v>
      </c>
      <c r="D18" s="168">
        <v>8.6587299999999878</v>
      </c>
      <c r="E18" s="166">
        <v>8.6587299999999878</v>
      </c>
      <c r="F18" s="166">
        <v>8.6587299999999878</v>
      </c>
      <c r="G18" s="166">
        <v>8.6587299999999878</v>
      </c>
      <c r="H18" s="166">
        <v>8.6587299999999878</v>
      </c>
      <c r="I18" s="166">
        <v>8.6587299999999878</v>
      </c>
      <c r="J18" s="166">
        <v>8.6587299999999878</v>
      </c>
      <c r="K18" s="166">
        <v>8.6587299999999878</v>
      </c>
      <c r="L18" s="166">
        <v>8.6587299999999878</v>
      </c>
      <c r="M18" s="166">
        <v>8.6587299999999878</v>
      </c>
      <c r="N18" s="166">
        <v>8.6587299999999878</v>
      </c>
      <c r="O18" s="166">
        <v>8.6587299999999878</v>
      </c>
      <c r="P18" s="166">
        <v>8.6587299999999878</v>
      </c>
      <c r="Q18" s="167">
        <v>8.6587299999999878</v>
      </c>
      <c r="R18" s="166">
        <v>8.6587299999999878</v>
      </c>
      <c r="S18" s="166">
        <v>8.6587299999999878</v>
      </c>
      <c r="T18" s="166">
        <v>8.6587299999999878</v>
      </c>
      <c r="U18" s="166">
        <v>8.6587299999999878</v>
      </c>
      <c r="V18" s="166">
        <v>8.6587299999999878</v>
      </c>
      <c r="W18" s="166">
        <v>8.6587299999999878</v>
      </c>
      <c r="X18" s="166">
        <v>8.6587299999999878</v>
      </c>
      <c r="Y18" s="166">
        <v>8.6587299999999878</v>
      </c>
      <c r="Z18" s="166">
        <v>8.6587299999999878</v>
      </c>
      <c r="AA18" s="166">
        <v>8.6587299999999878</v>
      </c>
      <c r="AB18" s="168">
        <v>8.6587299999999878</v>
      </c>
      <c r="AC18" s="166">
        <v>8.6587299999999878</v>
      </c>
      <c r="AD18" s="166">
        <v>8.6587299999999878</v>
      </c>
      <c r="AE18" s="166">
        <v>8.6587299999999878</v>
      </c>
      <c r="AF18" s="166">
        <v>8.6587299999999878</v>
      </c>
      <c r="AG18" s="166">
        <v>8.6587299999999878</v>
      </c>
      <c r="AH18" s="166">
        <v>8.6587299999999878</v>
      </c>
      <c r="AI18" s="166">
        <v>8.6587299999999878</v>
      </c>
      <c r="AJ18" s="166">
        <v>8.6587299999999878</v>
      </c>
      <c r="AK18" s="166">
        <v>8.6587299999999878</v>
      </c>
      <c r="AL18" s="166">
        <v>8.6587299999999878</v>
      </c>
      <c r="AM18" s="166">
        <v>8.6587299999999878</v>
      </c>
      <c r="AN18" s="166">
        <v>8.6587299999999878</v>
      </c>
      <c r="AO18" s="167">
        <v>8.6587299999999878</v>
      </c>
      <c r="AP18" s="166">
        <v>8.6587299999999878</v>
      </c>
      <c r="AQ18" s="166">
        <v>8.6587299999999878</v>
      </c>
      <c r="AR18" s="166">
        <v>8.6587299999999878</v>
      </c>
      <c r="AS18" s="166">
        <v>8.6587299999999878</v>
      </c>
      <c r="AT18" s="166">
        <v>8.6587299999999878</v>
      </c>
      <c r="AU18" s="166">
        <v>8.6587299999999878</v>
      </c>
      <c r="AV18" s="166">
        <v>8.6587299999999878</v>
      </c>
      <c r="AW18" s="166">
        <v>8.6587299999999878</v>
      </c>
      <c r="AX18" s="166">
        <v>8.6587299999999878</v>
      </c>
      <c r="AY18" s="166">
        <v>8.6587299999999878</v>
      </c>
      <c r="AZ18" s="168">
        <v>8.6587299999999878</v>
      </c>
      <c r="BA18" s="166">
        <v>8.6587299999999878</v>
      </c>
      <c r="BB18" s="166">
        <v>8.6587299999999878</v>
      </c>
      <c r="BC18" s="166">
        <v>8.6587299999999878</v>
      </c>
      <c r="BD18" s="166">
        <v>8.6587299999999878</v>
      </c>
      <c r="BE18" s="166">
        <v>8.6587299999999878</v>
      </c>
      <c r="BF18" s="166">
        <v>8.6587299999999878</v>
      </c>
      <c r="BG18" s="166">
        <v>8.6587299999999878</v>
      </c>
      <c r="BH18" s="166">
        <v>8.6587299999999878</v>
      </c>
      <c r="BI18" s="166">
        <v>8.6587299999999878</v>
      </c>
      <c r="BJ18" s="166">
        <v>8.6587299999999878</v>
      </c>
      <c r="BK18" s="166">
        <v>8.6587299999999878</v>
      </c>
      <c r="BL18" s="166">
        <v>8.6587299999999878</v>
      </c>
      <c r="BM18" s="167">
        <v>8.6587299999999878</v>
      </c>
      <c r="BN18" s="166">
        <v>8.6587299999999878</v>
      </c>
      <c r="BO18" s="166">
        <v>8.6587299999999878</v>
      </c>
      <c r="BP18" s="166">
        <v>8.6587299999999878</v>
      </c>
      <c r="BQ18" s="166">
        <v>8.6587299999999878</v>
      </c>
      <c r="BR18" s="166">
        <v>8.6587299999999878</v>
      </c>
      <c r="BS18" s="166">
        <v>8.6587299999999878</v>
      </c>
      <c r="BT18" s="166">
        <v>8.6587299999999878</v>
      </c>
      <c r="BU18" s="166">
        <v>8.6587299999999878</v>
      </c>
      <c r="BV18" s="126">
        <v>8.6587299999999878</v>
      </c>
      <c r="BW18" s="126">
        <v>8.6587299999999878</v>
      </c>
      <c r="BX18" s="126"/>
      <c r="BY18" s="90">
        <f t="shared" si="0"/>
        <v>0</v>
      </c>
      <c r="BZ18" s="90">
        <f t="shared" si="1"/>
        <v>2.3957453433561008E-3</v>
      </c>
    </row>
    <row r="19" spans="2:79" ht="24" customHeight="1" thickBot="1" x14ac:dyDescent="0.3">
      <c r="B19" s="308" t="s">
        <v>26</v>
      </c>
      <c r="C19" s="309"/>
      <c r="D19" s="152">
        <v>13.096334999999987</v>
      </c>
      <c r="E19" s="131">
        <v>14.277319999999987</v>
      </c>
      <c r="F19" s="131">
        <v>15.658639799999989</v>
      </c>
      <c r="G19" s="131">
        <v>18.179080799999987</v>
      </c>
      <c r="H19" s="131">
        <v>20.81902719999999</v>
      </c>
      <c r="I19" s="131">
        <v>25.120694199999988</v>
      </c>
      <c r="J19" s="131">
        <v>30.692659199999994</v>
      </c>
      <c r="K19" s="131">
        <v>36.592281299999989</v>
      </c>
      <c r="L19" s="131">
        <v>42.3853005</v>
      </c>
      <c r="M19" s="131">
        <v>49.914927200000015</v>
      </c>
      <c r="N19" s="131">
        <v>59.368870200000039</v>
      </c>
      <c r="O19" s="131">
        <v>69.95031520000002</v>
      </c>
      <c r="P19" s="131">
        <v>77.977904300000034</v>
      </c>
      <c r="Q19" s="142">
        <v>89.157327700000053</v>
      </c>
      <c r="R19" s="131">
        <v>102.53848426000005</v>
      </c>
      <c r="S19" s="131">
        <v>122.34118696000013</v>
      </c>
      <c r="T19" s="131">
        <v>141.5952787800002</v>
      </c>
      <c r="U19" s="131">
        <v>165.24819746000023</v>
      </c>
      <c r="V19" s="131">
        <v>206.33667034000024</v>
      </c>
      <c r="W19" s="131">
        <v>411.28105607000032</v>
      </c>
      <c r="X19" s="131">
        <v>456.03165527000027</v>
      </c>
      <c r="Y19" s="131">
        <v>518.51340729000037</v>
      </c>
      <c r="Z19" s="131">
        <v>597.62913881000043</v>
      </c>
      <c r="AA19" s="131">
        <v>794.86049046000119</v>
      </c>
      <c r="AB19" s="152">
        <v>982.47731878000218</v>
      </c>
      <c r="AC19" s="131">
        <v>1006.9036842800022</v>
      </c>
      <c r="AD19" s="131">
        <v>1180.5606280800016</v>
      </c>
      <c r="AE19" s="131">
        <v>1291.3419416700019</v>
      </c>
      <c r="AF19" s="131">
        <v>1308.764436170002</v>
      </c>
      <c r="AG19" s="131">
        <v>1344.785151200002</v>
      </c>
      <c r="AH19" s="131">
        <v>1409.718408280002</v>
      </c>
      <c r="AI19" s="131">
        <v>1609.0869663000021</v>
      </c>
      <c r="AJ19" s="131">
        <v>1624.0281647000022</v>
      </c>
      <c r="AK19" s="131">
        <v>1642.8901282600023</v>
      </c>
      <c r="AL19" s="131">
        <v>1687.0850924100023</v>
      </c>
      <c r="AM19" s="131">
        <v>1713.2676694100023</v>
      </c>
      <c r="AN19" s="131">
        <v>1735.3488271600022</v>
      </c>
      <c r="AO19" s="142">
        <v>1760.0736133900023</v>
      </c>
      <c r="AP19" s="131">
        <v>1788.2954357900021</v>
      </c>
      <c r="AQ19" s="131">
        <v>1822.0227302200021</v>
      </c>
      <c r="AR19" s="131">
        <v>1876.2088240000021</v>
      </c>
      <c r="AS19" s="131">
        <v>1913.090358000002</v>
      </c>
      <c r="AT19" s="131">
        <v>1980.5811357700018</v>
      </c>
      <c r="AU19" s="131">
        <v>2014.1050756600018</v>
      </c>
      <c r="AV19" s="131">
        <v>2056.2817936300016</v>
      </c>
      <c r="AW19" s="131">
        <v>2095.1030591400017</v>
      </c>
      <c r="AX19" s="131">
        <v>2140.0643338900018</v>
      </c>
      <c r="AY19" s="131">
        <v>2185.1238589100017</v>
      </c>
      <c r="AZ19" s="152">
        <v>2232.5987776500015</v>
      </c>
      <c r="BA19" s="131">
        <v>2267.3322348000015</v>
      </c>
      <c r="BB19" s="131">
        <v>2310.6786609300016</v>
      </c>
      <c r="BC19" s="131">
        <v>2401.2644788900016</v>
      </c>
      <c r="BD19" s="131">
        <v>2443.1541498900015</v>
      </c>
      <c r="BE19" s="131">
        <v>2491.9078538900012</v>
      </c>
      <c r="BF19" s="131">
        <v>2561.5678722800012</v>
      </c>
      <c r="BG19" s="131">
        <v>2612.3770790300014</v>
      </c>
      <c r="BH19" s="131">
        <v>2660.6151216300013</v>
      </c>
      <c r="BI19" s="131">
        <v>2717.9400424300015</v>
      </c>
      <c r="BJ19" s="131">
        <v>2776.3936821500015</v>
      </c>
      <c r="BK19" s="131">
        <v>2831.5949065300015</v>
      </c>
      <c r="BL19" s="131">
        <v>2919.5511768700017</v>
      </c>
      <c r="BM19" s="142">
        <v>2950.4305350700015</v>
      </c>
      <c r="BN19" s="131">
        <v>2993.4114626800015</v>
      </c>
      <c r="BO19" s="131">
        <v>3104.0423314300015</v>
      </c>
      <c r="BP19" s="131">
        <v>3146.2244233200013</v>
      </c>
      <c r="BQ19" s="131">
        <v>3192.3588939200013</v>
      </c>
      <c r="BR19" s="131">
        <v>3278.3362962500014</v>
      </c>
      <c r="BS19" s="131">
        <v>3332.8572035700013</v>
      </c>
      <c r="BT19" s="131">
        <v>3379.0930640700012</v>
      </c>
      <c r="BU19" s="131">
        <v>3464.3407840900009</v>
      </c>
      <c r="BV19" s="131">
        <v>3526.9839983000006</v>
      </c>
      <c r="BW19" s="131">
        <v>3614.2113451300006</v>
      </c>
      <c r="BX19" s="126"/>
      <c r="BY19" s="90">
        <f t="shared" si="0"/>
        <v>0.2763871473264734</v>
      </c>
      <c r="BZ19" s="90"/>
    </row>
    <row r="20" spans="2:79" ht="13.8" thickTop="1" x14ac:dyDescent="0.25">
      <c r="B20" s="97"/>
      <c r="C20" s="109"/>
      <c r="D20" s="52"/>
      <c r="E20" s="35"/>
      <c r="F20" s="35"/>
      <c r="G20" s="35"/>
      <c r="H20" s="35"/>
      <c r="I20" s="35"/>
      <c r="J20" s="35"/>
      <c r="K20" s="35"/>
      <c r="L20" s="35"/>
      <c r="M20" s="35"/>
      <c r="N20" s="35"/>
      <c r="O20" s="35"/>
      <c r="P20" s="52"/>
      <c r="Q20" s="60"/>
      <c r="R20" s="35"/>
      <c r="S20" s="35"/>
      <c r="T20" s="35"/>
      <c r="U20" s="35"/>
      <c r="V20" s="35"/>
      <c r="W20" s="35"/>
      <c r="X20" s="35"/>
      <c r="Y20" s="35"/>
      <c r="Z20" s="35"/>
      <c r="AA20" s="35"/>
      <c r="AB20" s="52"/>
      <c r="AC20" s="60"/>
      <c r="AD20" s="35"/>
      <c r="AE20" s="35"/>
      <c r="AF20" s="35"/>
      <c r="AG20" s="35"/>
      <c r="AH20" s="35"/>
      <c r="AI20" s="35"/>
      <c r="AJ20" s="35"/>
      <c r="AK20" s="35"/>
      <c r="AL20" s="35"/>
      <c r="AM20" s="35"/>
      <c r="AN20" s="52"/>
      <c r="AO20" s="60"/>
      <c r="AP20" s="35"/>
      <c r="AQ20" s="35"/>
      <c r="AR20" s="35"/>
      <c r="AS20" s="35"/>
      <c r="AT20" s="35"/>
      <c r="AU20" s="35"/>
      <c r="AV20" s="35"/>
      <c r="AW20" s="35"/>
      <c r="AX20" s="35"/>
      <c r="AY20" s="35"/>
      <c r="AZ20" s="52"/>
      <c r="BA20" s="35"/>
      <c r="BB20" s="1"/>
      <c r="BC20" s="93"/>
      <c r="BD20" s="93"/>
      <c r="BE20" s="93"/>
      <c r="BF20" s="93"/>
      <c r="BG20" s="93"/>
      <c r="BH20" s="93"/>
      <c r="BI20" s="93"/>
      <c r="BJ20" s="93"/>
      <c r="BK20" s="93"/>
      <c r="BL20" s="93"/>
      <c r="BM20" s="211"/>
      <c r="BN20" s="83"/>
      <c r="BO20" s="83"/>
      <c r="BP20" s="83"/>
      <c r="BQ20" s="83"/>
      <c r="BR20" s="83"/>
      <c r="BS20" s="83"/>
      <c r="BT20" s="83"/>
      <c r="BU20" s="83"/>
      <c r="BV20" s="83"/>
      <c r="BW20" s="83"/>
      <c r="BX20" s="83"/>
      <c r="BY20" s="90"/>
      <c r="BZ20" s="90"/>
    </row>
    <row r="21" spans="2:79" x14ac:dyDescent="0.25">
      <c r="B21" s="97"/>
      <c r="C21" s="185" t="s">
        <v>27</v>
      </c>
      <c r="D21" s="52"/>
      <c r="E21" s="35"/>
      <c r="F21" s="35"/>
      <c r="G21" s="35"/>
      <c r="H21" s="35"/>
      <c r="I21" s="35"/>
      <c r="J21" s="35"/>
      <c r="K21" s="35"/>
      <c r="L21" s="35"/>
      <c r="M21" s="35"/>
      <c r="N21" s="35"/>
      <c r="O21" s="35"/>
      <c r="P21" s="52"/>
      <c r="Q21" s="60"/>
      <c r="R21" s="35"/>
      <c r="S21" s="35"/>
      <c r="T21" s="35"/>
      <c r="U21" s="35"/>
      <c r="V21" s="35"/>
      <c r="W21" s="35"/>
      <c r="X21" s="35"/>
      <c r="Y21" s="35"/>
      <c r="Z21" s="35"/>
      <c r="AA21" s="35"/>
      <c r="AB21" s="52"/>
      <c r="AC21" s="60"/>
      <c r="AD21" s="35"/>
      <c r="AE21" s="35"/>
      <c r="AF21" s="35"/>
      <c r="AG21" s="35"/>
      <c r="AH21" s="35"/>
      <c r="AI21" s="35"/>
      <c r="AJ21" s="35"/>
      <c r="AK21" s="35"/>
      <c r="AL21" s="35"/>
      <c r="AM21" s="35"/>
      <c r="AN21" s="52"/>
      <c r="AO21" s="60"/>
      <c r="AP21" s="35"/>
      <c r="AQ21" s="35"/>
      <c r="AR21" s="35"/>
      <c r="AS21" s="35"/>
      <c r="AT21" s="35"/>
      <c r="AU21" s="35"/>
      <c r="AV21" s="35"/>
      <c r="AW21" s="35"/>
      <c r="AX21" s="35"/>
      <c r="AY21" s="35"/>
      <c r="AZ21" s="52"/>
      <c r="BB21" s="1"/>
      <c r="BC21" s="1"/>
      <c r="BD21" s="1"/>
      <c r="BE21" s="1"/>
      <c r="BH21" s="46"/>
      <c r="BI21" s="46"/>
      <c r="BJ21" s="46"/>
      <c r="BK21" s="46"/>
      <c r="BL21" s="46"/>
      <c r="BM21" s="210"/>
      <c r="BN21" s="185"/>
      <c r="BO21" s="185"/>
      <c r="BP21" s="185"/>
      <c r="BQ21" s="185"/>
      <c r="BR21" s="185"/>
      <c r="BS21" s="185"/>
      <c r="BT21" s="185"/>
      <c r="BU21" s="185"/>
      <c r="BV21" s="185"/>
      <c r="BW21" s="185" t="s">
        <v>27</v>
      </c>
      <c r="BX21" s="185"/>
      <c r="BY21" s="90"/>
      <c r="BZ21" s="90"/>
    </row>
    <row r="22" spans="2:79" x14ac:dyDescent="0.25">
      <c r="B22" s="97"/>
      <c r="C22" s="109"/>
      <c r="D22" s="147"/>
      <c r="E22" s="136"/>
      <c r="F22" s="136"/>
      <c r="G22" s="136"/>
      <c r="H22" s="136"/>
      <c r="I22" s="136"/>
      <c r="J22" s="136"/>
      <c r="K22" s="136"/>
      <c r="L22" s="136"/>
      <c r="M22" s="136"/>
      <c r="N22" s="136"/>
      <c r="O22" s="136"/>
      <c r="P22" s="147"/>
      <c r="Q22" s="224"/>
      <c r="R22" s="136"/>
      <c r="S22" s="136"/>
      <c r="T22" s="136"/>
      <c r="U22" s="136"/>
      <c r="V22" s="136"/>
      <c r="W22" s="136"/>
      <c r="X22" s="136"/>
      <c r="Y22" s="136"/>
      <c r="Z22" s="136"/>
      <c r="AA22" s="136"/>
      <c r="AB22" s="147"/>
      <c r="AC22" s="224"/>
      <c r="AD22" s="136"/>
      <c r="AE22" s="136"/>
      <c r="AF22" s="136"/>
      <c r="AG22" s="136"/>
      <c r="AH22" s="136"/>
      <c r="AI22" s="136"/>
      <c r="AJ22" s="136"/>
      <c r="AK22" s="136"/>
      <c r="AL22" s="136"/>
      <c r="AM22" s="136"/>
      <c r="AN22" s="147"/>
      <c r="AO22" s="224"/>
      <c r="AP22" s="136"/>
      <c r="AQ22" s="136"/>
      <c r="AR22" s="136"/>
      <c r="AS22" s="136"/>
      <c r="AT22" s="136"/>
      <c r="AU22" s="136"/>
      <c r="AV22" s="136"/>
      <c r="AW22" s="136"/>
      <c r="AX22" s="136"/>
      <c r="AY22" s="136"/>
      <c r="AZ22" s="147"/>
      <c r="BA22" s="225"/>
      <c r="BB22" s="226"/>
      <c r="BC22" s="226"/>
      <c r="BD22" s="226"/>
      <c r="BE22" s="226"/>
      <c r="BF22" s="226"/>
      <c r="BG22" s="226"/>
      <c r="BH22" s="226"/>
      <c r="BI22" s="226"/>
      <c r="BJ22" s="226"/>
      <c r="BK22" s="226"/>
      <c r="BL22" s="226"/>
      <c r="BM22" s="227"/>
      <c r="BN22" s="226"/>
      <c r="BO22" s="226"/>
      <c r="BP22" s="226"/>
      <c r="BQ22" s="226"/>
      <c r="BR22" s="226"/>
      <c r="BS22" s="226"/>
      <c r="BT22" s="226"/>
      <c r="BU22" s="226"/>
      <c r="BV22" s="83"/>
      <c r="BW22" s="83"/>
      <c r="BX22" s="83"/>
      <c r="BY22" s="90"/>
      <c r="BZ22" s="90"/>
    </row>
    <row r="23" spans="2:79" x14ac:dyDescent="0.25">
      <c r="B23" s="310" t="s">
        <v>15</v>
      </c>
      <c r="C23" s="107" t="s">
        <v>25</v>
      </c>
      <c r="D23" s="184">
        <v>1856</v>
      </c>
      <c r="E23" s="185">
        <v>2493</v>
      </c>
      <c r="F23" s="185">
        <v>3070</v>
      </c>
      <c r="G23" s="185">
        <v>4093</v>
      </c>
      <c r="H23" s="185">
        <v>5144</v>
      </c>
      <c r="I23" s="185">
        <v>6662</v>
      </c>
      <c r="J23" s="185">
        <v>8575</v>
      </c>
      <c r="K23" s="185">
        <v>10890</v>
      </c>
      <c r="L23" s="185">
        <v>13168</v>
      </c>
      <c r="M23" s="185">
        <v>16031</v>
      </c>
      <c r="N23" s="185">
        <v>19503</v>
      </c>
      <c r="O23" s="185">
        <v>23511</v>
      </c>
      <c r="P23" s="185">
        <v>26591</v>
      </c>
      <c r="Q23" s="186">
        <v>30738</v>
      </c>
      <c r="R23" s="185">
        <v>35416</v>
      </c>
      <c r="S23" s="185">
        <v>42480</v>
      </c>
      <c r="T23" s="185">
        <v>48808</v>
      </c>
      <c r="U23" s="185">
        <v>56126</v>
      </c>
      <c r="V23" s="185">
        <v>65629</v>
      </c>
      <c r="W23" s="185">
        <v>76698</v>
      </c>
      <c r="X23" s="185">
        <v>90856</v>
      </c>
      <c r="Y23" s="185">
        <v>108281</v>
      </c>
      <c r="Z23" s="185">
        <v>128752</v>
      </c>
      <c r="AA23" s="185">
        <v>185768</v>
      </c>
      <c r="AB23" s="185">
        <v>231970</v>
      </c>
      <c r="AC23" s="186">
        <v>240437</v>
      </c>
      <c r="AD23" s="185">
        <v>284443</v>
      </c>
      <c r="AE23" s="185">
        <v>311518</v>
      </c>
      <c r="AF23" s="185">
        <v>317034</v>
      </c>
      <c r="AG23" s="185">
        <v>327555</v>
      </c>
      <c r="AH23" s="185">
        <v>340801</v>
      </c>
      <c r="AI23" s="185">
        <v>367256</v>
      </c>
      <c r="AJ23" s="185">
        <v>371155</v>
      </c>
      <c r="AK23" s="185">
        <v>376410</v>
      </c>
      <c r="AL23" s="185">
        <v>387111</v>
      </c>
      <c r="AM23" s="185">
        <v>392891</v>
      </c>
      <c r="AN23" s="185">
        <v>398945</v>
      </c>
      <c r="AO23" s="186">
        <v>405373</v>
      </c>
      <c r="AP23" s="185">
        <v>412314</v>
      </c>
      <c r="AQ23" s="185">
        <v>420389</v>
      </c>
      <c r="AR23" s="185">
        <v>428757</v>
      </c>
      <c r="AS23" s="185">
        <v>437290</v>
      </c>
      <c r="AT23" s="185">
        <v>449983</v>
      </c>
      <c r="AU23" s="185">
        <v>456707</v>
      </c>
      <c r="AV23" s="185">
        <v>464526</v>
      </c>
      <c r="AW23" s="185">
        <v>472847</v>
      </c>
      <c r="AX23" s="185">
        <v>481801</v>
      </c>
      <c r="AY23" s="185">
        <v>492018</v>
      </c>
      <c r="AZ23" s="185">
        <v>500558</v>
      </c>
      <c r="BA23" s="186">
        <v>508789</v>
      </c>
      <c r="BB23" s="185">
        <v>517782</v>
      </c>
      <c r="BC23" s="185">
        <v>533482</v>
      </c>
      <c r="BD23" s="185">
        <v>541678</v>
      </c>
      <c r="BE23" s="185">
        <v>550678</v>
      </c>
      <c r="BF23" s="185">
        <v>560707</v>
      </c>
      <c r="BG23" s="185">
        <v>571917</v>
      </c>
      <c r="BH23" s="185">
        <v>582675</v>
      </c>
      <c r="BI23" s="185">
        <v>595533</v>
      </c>
      <c r="BJ23" s="185">
        <v>608919</v>
      </c>
      <c r="BK23" s="185">
        <v>621603</v>
      </c>
      <c r="BL23" s="185">
        <v>634912</v>
      </c>
      <c r="BM23" s="186">
        <v>643390</v>
      </c>
      <c r="BN23" s="185">
        <v>653823</v>
      </c>
      <c r="BO23" s="185">
        <v>670340</v>
      </c>
      <c r="BP23" s="185">
        <v>681247</v>
      </c>
      <c r="BQ23" s="185">
        <v>692803</v>
      </c>
      <c r="BR23" s="185">
        <v>709395</v>
      </c>
      <c r="BS23" s="185">
        <v>721041</v>
      </c>
      <c r="BT23" s="185">
        <v>732668</v>
      </c>
      <c r="BU23" s="185">
        <v>752241</v>
      </c>
      <c r="BV23" s="256">
        <v>769439</v>
      </c>
      <c r="BW23" s="256">
        <v>792183</v>
      </c>
      <c r="BX23" s="185"/>
      <c r="BY23" s="90">
        <f t="shared" ref="BY23:BY34" si="2">BW23/BK23-1</f>
        <v>0.2744195250022925</v>
      </c>
      <c r="BZ23" s="90">
        <f t="shared" ref="BZ23:BZ33" si="3">BW23/$BW$34</f>
        <v>0.99411699007744037</v>
      </c>
      <c r="CA23" s="94"/>
    </row>
    <row r="24" spans="2:79" ht="12.75" customHeight="1" x14ac:dyDescent="0.3">
      <c r="B24" s="300"/>
      <c r="C24" s="105" t="s">
        <v>58</v>
      </c>
      <c r="D24" s="187">
        <v>1717</v>
      </c>
      <c r="E24" s="188">
        <v>2337</v>
      </c>
      <c r="F24" s="188">
        <v>2878</v>
      </c>
      <c r="G24" s="188">
        <v>3837</v>
      </c>
      <c r="H24" s="188">
        <v>4850</v>
      </c>
      <c r="I24" s="188">
        <v>6306</v>
      </c>
      <c r="J24" s="188">
        <v>8160</v>
      </c>
      <c r="K24" s="188">
        <v>10409</v>
      </c>
      <c r="L24" s="188">
        <v>12630</v>
      </c>
      <c r="M24" s="188">
        <v>15414</v>
      </c>
      <c r="N24" s="188">
        <v>18805</v>
      </c>
      <c r="O24" s="188">
        <v>22723</v>
      </c>
      <c r="P24" s="188">
        <v>25752</v>
      </c>
      <c r="Q24" s="189">
        <v>29778</v>
      </c>
      <c r="R24" s="188">
        <v>34337</v>
      </c>
      <c r="S24" s="188">
        <v>41239</v>
      </c>
      <c r="T24" s="188">
        <v>47401</v>
      </c>
      <c r="U24" s="188">
        <v>54536</v>
      </c>
      <c r="V24" s="188">
        <v>63835</v>
      </c>
      <c r="W24" s="188">
        <v>74613</v>
      </c>
      <c r="X24" s="188">
        <v>88437</v>
      </c>
      <c r="Y24" s="188">
        <v>105509</v>
      </c>
      <c r="Z24" s="188">
        <v>125588</v>
      </c>
      <c r="AA24" s="188">
        <v>180911</v>
      </c>
      <c r="AB24" s="188">
        <v>224237</v>
      </c>
      <c r="AC24" s="189">
        <v>232584</v>
      </c>
      <c r="AD24" s="188">
        <v>274606</v>
      </c>
      <c r="AE24" s="188">
        <v>300361</v>
      </c>
      <c r="AF24" s="188">
        <v>305766</v>
      </c>
      <c r="AG24" s="188">
        <v>316003</v>
      </c>
      <c r="AH24" s="188">
        <v>328763</v>
      </c>
      <c r="AI24" s="188">
        <v>353238</v>
      </c>
      <c r="AJ24" s="188">
        <v>357007</v>
      </c>
      <c r="AK24" s="188">
        <v>362106</v>
      </c>
      <c r="AL24" s="188">
        <v>372297</v>
      </c>
      <c r="AM24" s="188">
        <v>377895</v>
      </c>
      <c r="AN24" s="188">
        <v>383726</v>
      </c>
      <c r="AO24" s="189">
        <v>389911</v>
      </c>
      <c r="AP24" s="188">
        <v>396485</v>
      </c>
      <c r="AQ24" s="188">
        <v>404070</v>
      </c>
      <c r="AR24" s="188">
        <v>411938</v>
      </c>
      <c r="AS24" s="188">
        <v>419986</v>
      </c>
      <c r="AT24" s="188">
        <v>431532</v>
      </c>
      <c r="AU24" s="188">
        <v>437966</v>
      </c>
      <c r="AV24" s="188">
        <v>445380</v>
      </c>
      <c r="AW24" s="188">
        <v>453285</v>
      </c>
      <c r="AX24" s="188">
        <v>461845</v>
      </c>
      <c r="AY24" s="188">
        <v>471581</v>
      </c>
      <c r="AZ24" s="188">
        <v>479673</v>
      </c>
      <c r="BA24" s="189">
        <v>487488</v>
      </c>
      <c r="BB24" s="188">
        <v>496057</v>
      </c>
      <c r="BC24" s="188">
        <v>510494</v>
      </c>
      <c r="BD24" s="188">
        <v>518425</v>
      </c>
      <c r="BE24" s="188">
        <v>527051</v>
      </c>
      <c r="BF24" s="188">
        <v>536592</v>
      </c>
      <c r="BG24" s="188">
        <v>547303</v>
      </c>
      <c r="BH24" s="188">
        <v>557559</v>
      </c>
      <c r="BI24" s="188">
        <v>569821</v>
      </c>
      <c r="BJ24" s="188">
        <v>582643</v>
      </c>
      <c r="BK24" s="188">
        <v>594753</v>
      </c>
      <c r="BL24" s="188">
        <v>607025</v>
      </c>
      <c r="BM24" s="189">
        <v>615225</v>
      </c>
      <c r="BN24" s="188">
        <v>625203</v>
      </c>
      <c r="BO24" s="188">
        <v>640810</v>
      </c>
      <c r="BP24" s="188">
        <v>651281</v>
      </c>
      <c r="BQ24" s="188">
        <v>662356</v>
      </c>
      <c r="BR24" s="188">
        <v>678080</v>
      </c>
      <c r="BS24" s="188">
        <v>689125</v>
      </c>
      <c r="BT24" s="188">
        <v>700085</v>
      </c>
      <c r="BU24" s="188">
        <v>718222</v>
      </c>
      <c r="BV24" s="188">
        <v>734638</v>
      </c>
      <c r="BW24" s="188">
        <v>756189</v>
      </c>
      <c r="BX24" s="188"/>
      <c r="BY24" s="88">
        <f t="shared" si="2"/>
        <v>0.27143368759804498</v>
      </c>
      <c r="BZ24" s="88">
        <f t="shared" si="3"/>
        <v>0.94894782216946028</v>
      </c>
    </row>
    <row r="25" spans="2:79" ht="12.75" customHeight="1" x14ac:dyDescent="0.25">
      <c r="B25" s="300"/>
      <c r="C25" s="105" t="s">
        <v>21</v>
      </c>
      <c r="D25" s="187">
        <v>89</v>
      </c>
      <c r="E25" s="188">
        <v>101</v>
      </c>
      <c r="F25" s="188">
        <v>131</v>
      </c>
      <c r="G25" s="188">
        <v>177</v>
      </c>
      <c r="H25" s="188">
        <v>204</v>
      </c>
      <c r="I25" s="188">
        <v>247</v>
      </c>
      <c r="J25" s="188">
        <v>296</v>
      </c>
      <c r="K25" s="188">
        <v>352</v>
      </c>
      <c r="L25" s="188">
        <v>395</v>
      </c>
      <c r="M25" s="188">
        <v>446</v>
      </c>
      <c r="N25" s="188">
        <v>504</v>
      </c>
      <c r="O25" s="188">
        <v>566</v>
      </c>
      <c r="P25" s="188">
        <v>604</v>
      </c>
      <c r="Q25" s="189">
        <v>698</v>
      </c>
      <c r="R25" s="188">
        <v>781</v>
      </c>
      <c r="S25" s="188">
        <v>904</v>
      </c>
      <c r="T25" s="188">
        <v>1027</v>
      </c>
      <c r="U25" s="188">
        <v>1163</v>
      </c>
      <c r="V25" s="188">
        <v>1318</v>
      </c>
      <c r="W25" s="188">
        <v>1500</v>
      </c>
      <c r="X25" s="188">
        <v>1731</v>
      </c>
      <c r="Y25" s="188">
        <v>1954</v>
      </c>
      <c r="Z25" s="188">
        <v>2212</v>
      </c>
      <c r="AA25" s="188">
        <v>3258</v>
      </c>
      <c r="AB25" s="188">
        <v>4821</v>
      </c>
      <c r="AC25" s="189">
        <v>4900</v>
      </c>
      <c r="AD25" s="188">
        <v>5820</v>
      </c>
      <c r="AE25" s="188">
        <v>6357</v>
      </c>
      <c r="AF25" s="188">
        <v>6404</v>
      </c>
      <c r="AG25" s="188">
        <v>6550</v>
      </c>
      <c r="AH25" s="188">
        <v>6764</v>
      </c>
      <c r="AI25" s="188">
        <v>7562</v>
      </c>
      <c r="AJ25" s="188">
        <v>7637</v>
      </c>
      <c r="AK25" s="188">
        <v>7715</v>
      </c>
      <c r="AL25" s="188">
        <v>7957</v>
      </c>
      <c r="AM25" s="188">
        <v>8043</v>
      </c>
      <c r="AN25" s="188">
        <v>8171</v>
      </c>
      <c r="AO25" s="189">
        <v>8298</v>
      </c>
      <c r="AP25" s="188">
        <v>8466</v>
      </c>
      <c r="AQ25" s="188">
        <v>8673</v>
      </c>
      <c r="AR25" s="188">
        <v>8863</v>
      </c>
      <c r="AS25" s="188">
        <v>9083</v>
      </c>
      <c r="AT25" s="188">
        <v>9528</v>
      </c>
      <c r="AU25" s="188">
        <v>9668</v>
      </c>
      <c r="AV25" s="188">
        <v>9845</v>
      </c>
      <c r="AW25" s="188">
        <v>10021</v>
      </c>
      <c r="AX25" s="188">
        <v>10218</v>
      </c>
      <c r="AY25" s="188">
        <v>10454</v>
      </c>
      <c r="AZ25" s="188">
        <v>10679</v>
      </c>
      <c r="BA25" s="189">
        <v>10889</v>
      </c>
      <c r="BB25" s="188">
        <v>11098</v>
      </c>
      <c r="BC25" s="188">
        <v>11609</v>
      </c>
      <c r="BD25" s="188">
        <v>11747</v>
      </c>
      <c r="BE25" s="188">
        <v>11936</v>
      </c>
      <c r="BF25" s="188">
        <v>12150</v>
      </c>
      <c r="BG25" s="188">
        <v>12375</v>
      </c>
      <c r="BH25" s="188">
        <v>12630</v>
      </c>
      <c r="BI25" s="188">
        <v>12891</v>
      </c>
      <c r="BJ25" s="188">
        <v>13147</v>
      </c>
      <c r="BK25" s="188">
        <v>13404</v>
      </c>
      <c r="BL25" s="188">
        <v>13818</v>
      </c>
      <c r="BM25" s="189">
        <v>13954</v>
      </c>
      <c r="BN25" s="188">
        <v>14173</v>
      </c>
      <c r="BO25" s="188">
        <v>14670</v>
      </c>
      <c r="BP25" s="188">
        <v>14837</v>
      </c>
      <c r="BQ25" s="188">
        <v>15080</v>
      </c>
      <c r="BR25" s="188">
        <v>15537</v>
      </c>
      <c r="BS25" s="188">
        <v>15792</v>
      </c>
      <c r="BT25" s="188">
        <v>16068</v>
      </c>
      <c r="BU25" s="188">
        <v>16679</v>
      </c>
      <c r="BV25" s="188">
        <v>17029</v>
      </c>
      <c r="BW25" s="188">
        <v>17547</v>
      </c>
      <c r="BX25" s="188"/>
      <c r="BY25" s="88">
        <f t="shared" si="2"/>
        <v>0.30908683974932849</v>
      </c>
      <c r="BZ25" s="88">
        <f t="shared" si="3"/>
        <v>2.2019875237020797E-2</v>
      </c>
    </row>
    <row r="26" spans="2:79" ht="12.75" customHeight="1" x14ac:dyDescent="0.25">
      <c r="B26" s="311"/>
      <c r="C26" s="106" t="s">
        <v>53</v>
      </c>
      <c r="D26" s="190">
        <v>50</v>
      </c>
      <c r="E26" s="191">
        <v>55</v>
      </c>
      <c r="F26" s="191">
        <v>61</v>
      </c>
      <c r="G26" s="191">
        <v>79</v>
      </c>
      <c r="H26" s="191">
        <v>90</v>
      </c>
      <c r="I26" s="191">
        <v>109</v>
      </c>
      <c r="J26" s="191">
        <v>119</v>
      </c>
      <c r="K26" s="191">
        <v>129</v>
      </c>
      <c r="L26" s="191">
        <v>143</v>
      </c>
      <c r="M26" s="191">
        <v>171</v>
      </c>
      <c r="N26" s="191">
        <v>194</v>
      </c>
      <c r="O26" s="191">
        <v>222</v>
      </c>
      <c r="P26" s="191">
        <v>235</v>
      </c>
      <c r="Q26" s="192">
        <v>262</v>
      </c>
      <c r="R26" s="191">
        <v>298</v>
      </c>
      <c r="S26" s="191">
        <v>337</v>
      </c>
      <c r="T26" s="191">
        <v>380</v>
      </c>
      <c r="U26" s="191">
        <v>427</v>
      </c>
      <c r="V26" s="191">
        <v>476</v>
      </c>
      <c r="W26" s="191">
        <v>585</v>
      </c>
      <c r="X26" s="191">
        <v>688</v>
      </c>
      <c r="Y26" s="191">
        <v>818</v>
      </c>
      <c r="Z26" s="191">
        <v>952</v>
      </c>
      <c r="AA26" s="191">
        <v>1599</v>
      </c>
      <c r="AB26" s="191">
        <v>2912</v>
      </c>
      <c r="AC26" s="192">
        <v>2953</v>
      </c>
      <c r="AD26" s="191">
        <v>4017</v>
      </c>
      <c r="AE26" s="191">
        <v>4800</v>
      </c>
      <c r="AF26" s="191">
        <v>4864</v>
      </c>
      <c r="AG26" s="191">
        <v>5002</v>
      </c>
      <c r="AH26" s="191">
        <v>5274</v>
      </c>
      <c r="AI26" s="191">
        <v>6456</v>
      </c>
      <c r="AJ26" s="191">
        <v>6511</v>
      </c>
      <c r="AK26" s="191">
        <v>6589</v>
      </c>
      <c r="AL26" s="191">
        <v>6857</v>
      </c>
      <c r="AM26" s="191">
        <v>6953</v>
      </c>
      <c r="AN26" s="191">
        <v>7048</v>
      </c>
      <c r="AO26" s="192">
        <v>7164</v>
      </c>
      <c r="AP26" s="191">
        <v>7363</v>
      </c>
      <c r="AQ26" s="191">
        <v>7646</v>
      </c>
      <c r="AR26" s="191">
        <v>7956</v>
      </c>
      <c r="AS26" s="191">
        <v>8221</v>
      </c>
      <c r="AT26" s="191">
        <v>8923</v>
      </c>
      <c r="AU26" s="191">
        <v>9073</v>
      </c>
      <c r="AV26" s="191">
        <v>9301</v>
      </c>
      <c r="AW26" s="191">
        <v>9541</v>
      </c>
      <c r="AX26" s="191">
        <v>9738</v>
      </c>
      <c r="AY26" s="191">
        <v>9983</v>
      </c>
      <c r="AZ26" s="191">
        <v>10206</v>
      </c>
      <c r="BA26" s="192">
        <v>10412</v>
      </c>
      <c r="BB26" s="191">
        <v>10627</v>
      </c>
      <c r="BC26" s="191">
        <v>11379</v>
      </c>
      <c r="BD26" s="191">
        <v>11506</v>
      </c>
      <c r="BE26" s="191">
        <v>11691</v>
      </c>
      <c r="BF26" s="191">
        <v>11965</v>
      </c>
      <c r="BG26" s="191">
        <v>12239</v>
      </c>
      <c r="BH26" s="191">
        <v>12486</v>
      </c>
      <c r="BI26" s="191">
        <v>12821</v>
      </c>
      <c r="BJ26" s="191">
        <v>13129</v>
      </c>
      <c r="BK26" s="191">
        <v>13446</v>
      </c>
      <c r="BL26" s="191">
        <v>14069</v>
      </c>
      <c r="BM26" s="192">
        <v>14211</v>
      </c>
      <c r="BN26" s="191">
        <v>14447</v>
      </c>
      <c r="BO26" s="191">
        <v>14860</v>
      </c>
      <c r="BP26" s="191">
        <v>15129</v>
      </c>
      <c r="BQ26" s="191">
        <v>15367</v>
      </c>
      <c r="BR26" s="191">
        <v>15778</v>
      </c>
      <c r="BS26" s="191">
        <v>16124</v>
      </c>
      <c r="BT26" s="191">
        <v>16515</v>
      </c>
      <c r="BU26" s="191">
        <v>17340</v>
      </c>
      <c r="BV26" s="191">
        <v>17772</v>
      </c>
      <c r="BW26" s="188">
        <v>18447</v>
      </c>
      <c r="BX26" s="188"/>
      <c r="BY26" s="88">
        <f t="shared" si="2"/>
        <v>0.37193217313699245</v>
      </c>
      <c r="BZ26" s="88">
        <f t="shared" si="3"/>
        <v>2.314929267095929E-2</v>
      </c>
    </row>
    <row r="27" spans="2:79" ht="12.75" customHeight="1" x14ac:dyDescent="0.25">
      <c r="B27" s="310" t="s">
        <v>16</v>
      </c>
      <c r="C27" s="107" t="s">
        <v>25</v>
      </c>
      <c r="D27" s="184">
        <v>2</v>
      </c>
      <c r="E27" s="185">
        <v>2</v>
      </c>
      <c r="F27" s="185">
        <v>2</v>
      </c>
      <c r="G27" s="185">
        <v>2</v>
      </c>
      <c r="H27" s="185">
        <v>2</v>
      </c>
      <c r="I27" s="185">
        <v>4</v>
      </c>
      <c r="J27" s="185">
        <v>6</v>
      </c>
      <c r="K27" s="185">
        <v>8</v>
      </c>
      <c r="L27" s="185">
        <v>8</v>
      </c>
      <c r="M27" s="185">
        <v>8</v>
      </c>
      <c r="N27" s="185">
        <v>12</v>
      </c>
      <c r="O27" s="185">
        <v>13</v>
      </c>
      <c r="P27" s="185">
        <v>15</v>
      </c>
      <c r="Q27" s="186">
        <v>15</v>
      </c>
      <c r="R27" s="185">
        <v>18</v>
      </c>
      <c r="S27" s="185">
        <v>21</v>
      </c>
      <c r="T27" s="185">
        <v>30</v>
      </c>
      <c r="U27" s="185">
        <v>41</v>
      </c>
      <c r="V27" s="185">
        <v>73</v>
      </c>
      <c r="W27" s="185">
        <v>284</v>
      </c>
      <c r="X27" s="185">
        <v>284</v>
      </c>
      <c r="Y27" s="185">
        <v>290</v>
      </c>
      <c r="Z27" s="185">
        <v>300</v>
      </c>
      <c r="AA27" s="185">
        <v>309</v>
      </c>
      <c r="AB27" s="185">
        <v>315</v>
      </c>
      <c r="AC27" s="186">
        <v>317</v>
      </c>
      <c r="AD27" s="185">
        <v>327</v>
      </c>
      <c r="AE27" s="185">
        <v>358</v>
      </c>
      <c r="AF27" s="185">
        <v>364</v>
      </c>
      <c r="AG27" s="185">
        <v>368</v>
      </c>
      <c r="AH27" s="185">
        <v>390</v>
      </c>
      <c r="AI27" s="185">
        <v>500</v>
      </c>
      <c r="AJ27" s="185">
        <v>518</v>
      </c>
      <c r="AK27" s="185">
        <v>529</v>
      </c>
      <c r="AL27" s="185">
        <v>550</v>
      </c>
      <c r="AM27" s="185">
        <v>559</v>
      </c>
      <c r="AN27" s="185">
        <v>572</v>
      </c>
      <c r="AO27" s="186">
        <v>586</v>
      </c>
      <c r="AP27" s="185">
        <v>600</v>
      </c>
      <c r="AQ27" s="185">
        <v>612</v>
      </c>
      <c r="AR27" s="185">
        <v>686</v>
      </c>
      <c r="AS27" s="185">
        <v>703</v>
      </c>
      <c r="AT27" s="185">
        <v>732</v>
      </c>
      <c r="AU27" s="185">
        <v>771</v>
      </c>
      <c r="AV27" s="185">
        <v>814</v>
      </c>
      <c r="AW27" s="185">
        <v>854</v>
      </c>
      <c r="AX27" s="185">
        <v>885</v>
      </c>
      <c r="AY27" s="185">
        <v>916</v>
      </c>
      <c r="AZ27" s="185">
        <v>993</v>
      </c>
      <c r="BA27" s="186">
        <v>1019</v>
      </c>
      <c r="BB27" s="185">
        <v>1048</v>
      </c>
      <c r="BC27" s="185">
        <v>1093</v>
      </c>
      <c r="BD27" s="185">
        <v>1119</v>
      </c>
      <c r="BE27" s="185">
        <v>1153</v>
      </c>
      <c r="BF27" s="185">
        <v>1240</v>
      </c>
      <c r="BG27" s="185">
        <v>1275</v>
      </c>
      <c r="BH27" s="185">
        <v>1307</v>
      </c>
      <c r="BI27" s="185">
        <v>1356</v>
      </c>
      <c r="BJ27" s="185">
        <v>1410</v>
      </c>
      <c r="BK27" s="185">
        <v>1447</v>
      </c>
      <c r="BL27" s="185">
        <v>1494</v>
      </c>
      <c r="BM27" s="186">
        <v>1519</v>
      </c>
      <c r="BN27" s="185">
        <v>1543</v>
      </c>
      <c r="BO27" s="185">
        <v>1617</v>
      </c>
      <c r="BP27" s="185">
        <v>1628</v>
      </c>
      <c r="BQ27" s="185">
        <v>1641</v>
      </c>
      <c r="BR27" s="185">
        <v>1692</v>
      </c>
      <c r="BS27" s="185">
        <v>1702</v>
      </c>
      <c r="BT27" s="185">
        <v>1706</v>
      </c>
      <c r="BU27" s="185">
        <v>1711</v>
      </c>
      <c r="BV27" s="185">
        <v>1713</v>
      </c>
      <c r="BW27" s="256">
        <v>1713</v>
      </c>
      <c r="BX27" s="185"/>
      <c r="BY27" s="90">
        <f t="shared" si="2"/>
        <v>0.18382861091914315</v>
      </c>
      <c r="BZ27" s="90">
        <f t="shared" si="3"/>
        <v>2.1496578492629296E-3</v>
      </c>
    </row>
    <row r="28" spans="2:79" ht="12.75" customHeight="1" x14ac:dyDescent="0.25">
      <c r="B28" s="300"/>
      <c r="C28" s="105" t="s">
        <v>54</v>
      </c>
      <c r="D28" s="187">
        <v>2</v>
      </c>
      <c r="E28" s="188">
        <v>2</v>
      </c>
      <c r="F28" s="188">
        <v>2</v>
      </c>
      <c r="G28" s="188">
        <v>2</v>
      </c>
      <c r="H28" s="188">
        <v>2</v>
      </c>
      <c r="I28" s="188">
        <v>4</v>
      </c>
      <c r="J28" s="188">
        <v>5</v>
      </c>
      <c r="K28" s="188">
        <v>7</v>
      </c>
      <c r="L28" s="188">
        <v>7</v>
      </c>
      <c r="M28" s="188">
        <v>7</v>
      </c>
      <c r="N28" s="188">
        <v>10</v>
      </c>
      <c r="O28" s="188">
        <v>11</v>
      </c>
      <c r="P28" s="188">
        <v>13</v>
      </c>
      <c r="Q28" s="189">
        <v>13</v>
      </c>
      <c r="R28" s="188">
        <v>15</v>
      </c>
      <c r="S28" s="188">
        <v>16</v>
      </c>
      <c r="T28" s="188">
        <v>23</v>
      </c>
      <c r="U28" s="188">
        <v>29</v>
      </c>
      <c r="V28" s="188">
        <v>49</v>
      </c>
      <c r="W28" s="188">
        <v>127</v>
      </c>
      <c r="X28" s="188">
        <v>127</v>
      </c>
      <c r="Y28" s="188">
        <v>131</v>
      </c>
      <c r="Z28" s="188">
        <v>133</v>
      </c>
      <c r="AA28" s="188">
        <v>136</v>
      </c>
      <c r="AB28" s="188">
        <v>138</v>
      </c>
      <c r="AC28" s="189">
        <v>140</v>
      </c>
      <c r="AD28" s="188">
        <v>144</v>
      </c>
      <c r="AE28" s="188">
        <v>157</v>
      </c>
      <c r="AF28" s="188">
        <v>158</v>
      </c>
      <c r="AG28" s="188">
        <v>160</v>
      </c>
      <c r="AH28" s="188">
        <v>162</v>
      </c>
      <c r="AI28" s="188">
        <v>179</v>
      </c>
      <c r="AJ28" s="188">
        <v>183</v>
      </c>
      <c r="AK28" s="188">
        <v>190</v>
      </c>
      <c r="AL28" s="188">
        <v>198</v>
      </c>
      <c r="AM28" s="188">
        <v>201</v>
      </c>
      <c r="AN28" s="188">
        <v>207</v>
      </c>
      <c r="AO28" s="189">
        <v>214</v>
      </c>
      <c r="AP28" s="188">
        <v>221</v>
      </c>
      <c r="AQ28" s="188">
        <v>227</v>
      </c>
      <c r="AR28" s="188">
        <v>251</v>
      </c>
      <c r="AS28" s="188">
        <v>259</v>
      </c>
      <c r="AT28" s="188">
        <v>272</v>
      </c>
      <c r="AU28" s="188">
        <v>286</v>
      </c>
      <c r="AV28" s="188">
        <v>300</v>
      </c>
      <c r="AW28" s="188">
        <v>315</v>
      </c>
      <c r="AX28" s="188">
        <v>319</v>
      </c>
      <c r="AY28" s="188">
        <v>332</v>
      </c>
      <c r="AZ28" s="188">
        <v>363</v>
      </c>
      <c r="BA28" s="189">
        <v>373</v>
      </c>
      <c r="BB28" s="188">
        <v>387</v>
      </c>
      <c r="BC28" s="188">
        <v>407</v>
      </c>
      <c r="BD28" s="188">
        <v>414</v>
      </c>
      <c r="BE28" s="188">
        <v>420</v>
      </c>
      <c r="BF28" s="188">
        <v>451</v>
      </c>
      <c r="BG28" s="188">
        <v>462</v>
      </c>
      <c r="BH28" s="188">
        <v>470</v>
      </c>
      <c r="BI28" s="188">
        <v>488</v>
      </c>
      <c r="BJ28" s="188">
        <v>505</v>
      </c>
      <c r="BK28" s="188">
        <v>521</v>
      </c>
      <c r="BL28" s="188">
        <v>532</v>
      </c>
      <c r="BM28" s="189">
        <v>542</v>
      </c>
      <c r="BN28" s="188">
        <v>552</v>
      </c>
      <c r="BO28" s="188">
        <v>568</v>
      </c>
      <c r="BP28" s="188">
        <v>574</v>
      </c>
      <c r="BQ28" s="188">
        <v>580</v>
      </c>
      <c r="BR28" s="188">
        <v>589</v>
      </c>
      <c r="BS28" s="188">
        <v>593</v>
      </c>
      <c r="BT28" s="188">
        <v>593</v>
      </c>
      <c r="BU28" s="188">
        <v>596</v>
      </c>
      <c r="BV28" s="188">
        <v>596</v>
      </c>
      <c r="BW28" s="188">
        <v>596</v>
      </c>
      <c r="BX28" s="188"/>
      <c r="BY28" s="88">
        <f t="shared" si="2"/>
        <v>0.14395393474088292</v>
      </c>
      <c r="BZ28" s="88">
        <f t="shared" si="3"/>
        <v>7.4792532291926802E-4</v>
      </c>
    </row>
    <row r="29" spans="2:79" ht="12.75" customHeight="1" x14ac:dyDescent="0.25">
      <c r="B29" s="300"/>
      <c r="C29" s="105" t="s">
        <v>55</v>
      </c>
      <c r="D29" s="187">
        <v>0</v>
      </c>
      <c r="E29" s="188">
        <v>0</v>
      </c>
      <c r="F29" s="188">
        <v>0</v>
      </c>
      <c r="G29" s="188">
        <v>0</v>
      </c>
      <c r="H29" s="188">
        <v>0</v>
      </c>
      <c r="I29" s="188">
        <v>0</v>
      </c>
      <c r="J29" s="188">
        <v>0</v>
      </c>
      <c r="K29" s="188">
        <v>0</v>
      </c>
      <c r="L29" s="188">
        <v>0</v>
      </c>
      <c r="M29" s="188">
        <v>0</v>
      </c>
      <c r="N29" s="188">
        <v>0</v>
      </c>
      <c r="O29" s="188">
        <v>0</v>
      </c>
      <c r="P29" s="188">
        <v>0</v>
      </c>
      <c r="Q29" s="189">
        <v>0</v>
      </c>
      <c r="R29" s="188">
        <v>0</v>
      </c>
      <c r="S29" s="188">
        <v>1</v>
      </c>
      <c r="T29" s="188">
        <v>1</v>
      </c>
      <c r="U29" s="188">
        <v>4</v>
      </c>
      <c r="V29" s="188">
        <v>6</v>
      </c>
      <c r="W29" s="188">
        <v>33</v>
      </c>
      <c r="X29" s="188">
        <v>33</v>
      </c>
      <c r="Y29" s="188">
        <v>33</v>
      </c>
      <c r="Z29" s="188">
        <v>33</v>
      </c>
      <c r="AA29" s="188">
        <v>39</v>
      </c>
      <c r="AB29" s="188">
        <v>42</v>
      </c>
      <c r="AC29" s="189">
        <v>42</v>
      </c>
      <c r="AD29" s="188">
        <v>46</v>
      </c>
      <c r="AE29" s="188">
        <v>57</v>
      </c>
      <c r="AF29" s="188">
        <v>61</v>
      </c>
      <c r="AG29" s="188">
        <v>62</v>
      </c>
      <c r="AH29" s="188">
        <v>66</v>
      </c>
      <c r="AI29" s="188">
        <v>97</v>
      </c>
      <c r="AJ29" s="188">
        <v>103</v>
      </c>
      <c r="AK29" s="188">
        <v>104</v>
      </c>
      <c r="AL29" s="188">
        <v>111</v>
      </c>
      <c r="AM29" s="188">
        <v>112</v>
      </c>
      <c r="AN29" s="188">
        <v>118</v>
      </c>
      <c r="AO29" s="189">
        <v>121</v>
      </c>
      <c r="AP29" s="188">
        <v>124</v>
      </c>
      <c r="AQ29" s="188">
        <v>127</v>
      </c>
      <c r="AR29" s="188">
        <v>144</v>
      </c>
      <c r="AS29" s="188">
        <v>150</v>
      </c>
      <c r="AT29" s="188">
        <v>156</v>
      </c>
      <c r="AU29" s="188">
        <v>169</v>
      </c>
      <c r="AV29" s="188">
        <v>181</v>
      </c>
      <c r="AW29" s="188">
        <v>191</v>
      </c>
      <c r="AX29" s="188">
        <v>200</v>
      </c>
      <c r="AY29" s="188">
        <v>206</v>
      </c>
      <c r="AZ29" s="188">
        <v>231</v>
      </c>
      <c r="BA29" s="189">
        <v>241</v>
      </c>
      <c r="BB29" s="188">
        <v>247</v>
      </c>
      <c r="BC29" s="188">
        <v>255</v>
      </c>
      <c r="BD29" s="188">
        <v>262</v>
      </c>
      <c r="BE29" s="188">
        <v>271</v>
      </c>
      <c r="BF29" s="188">
        <v>287</v>
      </c>
      <c r="BG29" s="188">
        <v>301</v>
      </c>
      <c r="BH29" s="188">
        <v>314</v>
      </c>
      <c r="BI29" s="188">
        <v>326</v>
      </c>
      <c r="BJ29" s="188">
        <v>342</v>
      </c>
      <c r="BK29" s="188">
        <v>351</v>
      </c>
      <c r="BL29" s="188">
        <v>365</v>
      </c>
      <c r="BM29" s="189">
        <v>376</v>
      </c>
      <c r="BN29" s="188">
        <v>384</v>
      </c>
      <c r="BO29" s="188">
        <v>403</v>
      </c>
      <c r="BP29" s="188">
        <v>405</v>
      </c>
      <c r="BQ29" s="188">
        <v>406</v>
      </c>
      <c r="BR29" s="188">
        <v>417</v>
      </c>
      <c r="BS29" s="188">
        <v>419</v>
      </c>
      <c r="BT29" s="188">
        <v>422</v>
      </c>
      <c r="BU29" s="188">
        <v>422</v>
      </c>
      <c r="BV29" s="188">
        <v>424</v>
      </c>
      <c r="BW29" s="188">
        <v>424</v>
      </c>
      <c r="BX29" s="188"/>
      <c r="BY29" s="88">
        <f t="shared" si="2"/>
        <v>0.20797720797720798</v>
      </c>
      <c r="BZ29" s="88">
        <f t="shared" si="3"/>
        <v>5.3208110221102285E-4</v>
      </c>
    </row>
    <row r="30" spans="2:79" ht="12.75" customHeight="1" x14ac:dyDescent="0.25">
      <c r="B30" s="300"/>
      <c r="C30" s="105" t="s">
        <v>56</v>
      </c>
      <c r="D30" s="187">
        <v>0</v>
      </c>
      <c r="E30" s="188">
        <v>0</v>
      </c>
      <c r="F30" s="188">
        <v>0</v>
      </c>
      <c r="G30" s="188">
        <v>0</v>
      </c>
      <c r="H30" s="188">
        <v>0</v>
      </c>
      <c r="I30" s="188">
        <v>0</v>
      </c>
      <c r="J30" s="188">
        <v>0</v>
      </c>
      <c r="K30" s="188">
        <v>0</v>
      </c>
      <c r="L30" s="188">
        <v>0</v>
      </c>
      <c r="M30" s="188">
        <v>0</v>
      </c>
      <c r="N30" s="188">
        <v>1</v>
      </c>
      <c r="O30" s="188">
        <v>1</v>
      </c>
      <c r="P30" s="188">
        <v>1</v>
      </c>
      <c r="Q30" s="189">
        <v>1</v>
      </c>
      <c r="R30" s="188">
        <v>1</v>
      </c>
      <c r="S30" s="188">
        <v>1</v>
      </c>
      <c r="T30" s="188">
        <v>2</v>
      </c>
      <c r="U30" s="188">
        <v>2</v>
      </c>
      <c r="V30" s="188">
        <v>3</v>
      </c>
      <c r="W30" s="188">
        <v>30</v>
      </c>
      <c r="X30" s="188">
        <v>30</v>
      </c>
      <c r="Y30" s="188">
        <v>30</v>
      </c>
      <c r="Z30" s="188">
        <v>31</v>
      </c>
      <c r="AA30" s="188">
        <v>31</v>
      </c>
      <c r="AB30" s="188">
        <v>32</v>
      </c>
      <c r="AC30" s="189">
        <v>32</v>
      </c>
      <c r="AD30" s="188">
        <v>34</v>
      </c>
      <c r="AE30" s="188">
        <v>40</v>
      </c>
      <c r="AF30" s="188">
        <v>41</v>
      </c>
      <c r="AG30" s="188">
        <v>42</v>
      </c>
      <c r="AH30" s="188">
        <v>54</v>
      </c>
      <c r="AI30" s="188">
        <v>93</v>
      </c>
      <c r="AJ30" s="188">
        <v>101</v>
      </c>
      <c r="AK30" s="188">
        <v>104</v>
      </c>
      <c r="AL30" s="188">
        <v>110</v>
      </c>
      <c r="AM30" s="188">
        <v>112</v>
      </c>
      <c r="AN30" s="188">
        <v>113</v>
      </c>
      <c r="AO30" s="189">
        <v>116</v>
      </c>
      <c r="AP30" s="188">
        <v>120</v>
      </c>
      <c r="AQ30" s="188">
        <v>123</v>
      </c>
      <c r="AR30" s="188">
        <v>150</v>
      </c>
      <c r="AS30" s="188">
        <v>153</v>
      </c>
      <c r="AT30" s="188">
        <v>162</v>
      </c>
      <c r="AU30" s="188">
        <v>173</v>
      </c>
      <c r="AV30" s="188">
        <v>188</v>
      </c>
      <c r="AW30" s="188">
        <v>196</v>
      </c>
      <c r="AX30" s="188">
        <v>210</v>
      </c>
      <c r="AY30" s="188">
        <v>220</v>
      </c>
      <c r="AZ30" s="188">
        <v>239</v>
      </c>
      <c r="BA30" s="189">
        <v>244</v>
      </c>
      <c r="BB30" s="188">
        <v>251</v>
      </c>
      <c r="BC30" s="188">
        <v>264</v>
      </c>
      <c r="BD30" s="188">
        <v>273</v>
      </c>
      <c r="BE30" s="188">
        <v>288</v>
      </c>
      <c r="BF30" s="188">
        <v>320</v>
      </c>
      <c r="BG30" s="188">
        <v>326</v>
      </c>
      <c r="BH30" s="188">
        <v>335</v>
      </c>
      <c r="BI30" s="188">
        <v>351</v>
      </c>
      <c r="BJ30" s="188">
        <v>366</v>
      </c>
      <c r="BK30" s="188">
        <v>377</v>
      </c>
      <c r="BL30" s="188">
        <v>389</v>
      </c>
      <c r="BM30" s="189">
        <v>392</v>
      </c>
      <c r="BN30" s="188">
        <v>397</v>
      </c>
      <c r="BO30" s="188">
        <v>423</v>
      </c>
      <c r="BP30" s="188">
        <v>425</v>
      </c>
      <c r="BQ30" s="188">
        <v>430</v>
      </c>
      <c r="BR30" s="188">
        <v>454</v>
      </c>
      <c r="BS30" s="188">
        <v>456</v>
      </c>
      <c r="BT30" s="188">
        <v>457</v>
      </c>
      <c r="BU30" s="188">
        <v>458</v>
      </c>
      <c r="BV30" s="188">
        <v>458</v>
      </c>
      <c r="BW30" s="188">
        <v>458</v>
      </c>
      <c r="BX30" s="188"/>
      <c r="BY30" s="88">
        <f t="shared" si="2"/>
        <v>0.21485411140583555</v>
      </c>
      <c r="BZ30" s="88">
        <f t="shared" si="3"/>
        <v>5.7474798304869921E-4</v>
      </c>
    </row>
    <row r="31" spans="2:79" ht="12.75" customHeight="1" x14ac:dyDescent="0.25">
      <c r="B31" s="300"/>
      <c r="C31" s="105" t="s">
        <v>57</v>
      </c>
      <c r="D31" s="187">
        <v>0</v>
      </c>
      <c r="E31" s="188">
        <v>0</v>
      </c>
      <c r="F31" s="188">
        <v>0</v>
      </c>
      <c r="G31" s="188">
        <v>0</v>
      </c>
      <c r="H31" s="188">
        <v>0</v>
      </c>
      <c r="I31" s="188">
        <v>0</v>
      </c>
      <c r="J31" s="188">
        <v>0</v>
      </c>
      <c r="K31" s="188">
        <v>0</v>
      </c>
      <c r="L31" s="188">
        <v>0</v>
      </c>
      <c r="M31" s="188">
        <v>0</v>
      </c>
      <c r="N31" s="188">
        <v>0</v>
      </c>
      <c r="O31" s="188">
        <v>0</v>
      </c>
      <c r="P31" s="187">
        <v>0</v>
      </c>
      <c r="Q31" s="188">
        <v>0</v>
      </c>
      <c r="R31" s="188">
        <v>1</v>
      </c>
      <c r="S31" s="188">
        <v>2</v>
      </c>
      <c r="T31" s="188">
        <v>3</v>
      </c>
      <c r="U31" s="188">
        <v>5</v>
      </c>
      <c r="V31" s="188">
        <v>11</v>
      </c>
      <c r="W31" s="188">
        <v>52</v>
      </c>
      <c r="X31" s="188">
        <v>52</v>
      </c>
      <c r="Y31" s="188">
        <v>53</v>
      </c>
      <c r="Z31" s="188">
        <v>58</v>
      </c>
      <c r="AA31" s="188">
        <v>58</v>
      </c>
      <c r="AB31" s="187">
        <v>58</v>
      </c>
      <c r="AC31" s="188">
        <v>58</v>
      </c>
      <c r="AD31" s="188">
        <v>58</v>
      </c>
      <c r="AE31" s="188">
        <v>58</v>
      </c>
      <c r="AF31" s="188">
        <v>58</v>
      </c>
      <c r="AG31" s="188">
        <v>58</v>
      </c>
      <c r="AH31" s="188">
        <v>60</v>
      </c>
      <c r="AI31" s="188">
        <v>62</v>
      </c>
      <c r="AJ31" s="188">
        <v>62</v>
      </c>
      <c r="AK31" s="188">
        <v>62</v>
      </c>
      <c r="AL31" s="188">
        <v>62</v>
      </c>
      <c r="AM31" s="188">
        <v>64</v>
      </c>
      <c r="AN31" s="187">
        <v>64</v>
      </c>
      <c r="AO31" s="188">
        <v>65</v>
      </c>
      <c r="AP31" s="188">
        <v>65</v>
      </c>
      <c r="AQ31" s="188">
        <v>65</v>
      </c>
      <c r="AR31" s="188">
        <v>68</v>
      </c>
      <c r="AS31" s="188">
        <v>68</v>
      </c>
      <c r="AT31" s="188">
        <v>68</v>
      </c>
      <c r="AU31" s="188">
        <v>68</v>
      </c>
      <c r="AV31" s="188">
        <v>69</v>
      </c>
      <c r="AW31" s="188">
        <v>71</v>
      </c>
      <c r="AX31" s="188">
        <v>72</v>
      </c>
      <c r="AY31" s="188">
        <v>74</v>
      </c>
      <c r="AZ31" s="187">
        <v>75</v>
      </c>
      <c r="BA31" s="188">
        <v>76</v>
      </c>
      <c r="BB31" s="188">
        <v>76</v>
      </c>
      <c r="BC31" s="188">
        <v>78</v>
      </c>
      <c r="BD31" s="188">
        <v>80</v>
      </c>
      <c r="BE31" s="188">
        <v>80</v>
      </c>
      <c r="BF31" s="188">
        <v>84</v>
      </c>
      <c r="BG31" s="188">
        <v>84</v>
      </c>
      <c r="BH31" s="188">
        <v>85</v>
      </c>
      <c r="BI31" s="188">
        <v>85</v>
      </c>
      <c r="BJ31" s="188">
        <v>88</v>
      </c>
      <c r="BK31" s="188">
        <v>88</v>
      </c>
      <c r="BL31" s="188">
        <v>92</v>
      </c>
      <c r="BM31" s="189">
        <v>93</v>
      </c>
      <c r="BN31" s="188">
        <v>93</v>
      </c>
      <c r="BO31" s="188">
        <v>97</v>
      </c>
      <c r="BP31" s="188">
        <v>97</v>
      </c>
      <c r="BQ31" s="188">
        <v>97</v>
      </c>
      <c r="BR31" s="188">
        <v>98</v>
      </c>
      <c r="BS31" s="188">
        <v>98</v>
      </c>
      <c r="BT31" s="188">
        <v>98</v>
      </c>
      <c r="BU31" s="188">
        <v>98</v>
      </c>
      <c r="BV31" s="188">
        <v>98</v>
      </c>
      <c r="BW31" s="188">
        <v>98</v>
      </c>
      <c r="BX31" s="188"/>
      <c r="BY31" s="88">
        <f t="shared" si="2"/>
        <v>0.11363636363636354</v>
      </c>
      <c r="BZ31" s="88">
        <f t="shared" si="3"/>
        <v>1.2298100947330247E-4</v>
      </c>
    </row>
    <row r="32" spans="2:79" ht="12.75" customHeight="1" x14ac:dyDescent="0.25">
      <c r="B32" s="311"/>
      <c r="C32" s="105" t="s">
        <v>22</v>
      </c>
      <c r="D32" s="187">
        <v>0</v>
      </c>
      <c r="E32" s="188">
        <v>0</v>
      </c>
      <c r="F32" s="188">
        <v>0</v>
      </c>
      <c r="G32" s="188">
        <v>0</v>
      </c>
      <c r="H32" s="188">
        <v>0</v>
      </c>
      <c r="I32" s="188">
        <v>0</v>
      </c>
      <c r="J32" s="188">
        <v>1</v>
      </c>
      <c r="K32" s="188">
        <v>1</v>
      </c>
      <c r="L32" s="188">
        <v>1</v>
      </c>
      <c r="M32" s="188">
        <v>1</v>
      </c>
      <c r="N32" s="188">
        <v>1</v>
      </c>
      <c r="O32" s="188">
        <v>1</v>
      </c>
      <c r="P32" s="187">
        <v>1</v>
      </c>
      <c r="Q32" s="191">
        <v>1</v>
      </c>
      <c r="R32" s="188">
        <v>1</v>
      </c>
      <c r="S32" s="188">
        <v>1</v>
      </c>
      <c r="T32" s="188">
        <v>1</v>
      </c>
      <c r="U32" s="188">
        <v>1</v>
      </c>
      <c r="V32" s="188">
        <v>4</v>
      </c>
      <c r="W32" s="188">
        <v>42</v>
      </c>
      <c r="X32" s="188">
        <v>42</v>
      </c>
      <c r="Y32" s="188">
        <v>43</v>
      </c>
      <c r="Z32" s="188">
        <v>45</v>
      </c>
      <c r="AA32" s="188">
        <v>45</v>
      </c>
      <c r="AB32" s="187">
        <v>45</v>
      </c>
      <c r="AC32" s="191">
        <v>45</v>
      </c>
      <c r="AD32" s="188">
        <v>45</v>
      </c>
      <c r="AE32" s="188">
        <v>46</v>
      </c>
      <c r="AF32" s="188">
        <v>46</v>
      </c>
      <c r="AG32" s="188">
        <v>46</v>
      </c>
      <c r="AH32" s="188">
        <v>48</v>
      </c>
      <c r="AI32" s="188">
        <v>69</v>
      </c>
      <c r="AJ32" s="188">
        <v>69</v>
      </c>
      <c r="AK32" s="188">
        <v>69</v>
      </c>
      <c r="AL32" s="188">
        <v>69</v>
      </c>
      <c r="AM32" s="188">
        <v>70</v>
      </c>
      <c r="AN32" s="187">
        <v>70</v>
      </c>
      <c r="AO32" s="191">
        <v>70</v>
      </c>
      <c r="AP32" s="188">
        <v>70</v>
      </c>
      <c r="AQ32" s="188">
        <v>70</v>
      </c>
      <c r="AR32" s="188">
        <v>73</v>
      </c>
      <c r="AS32" s="188">
        <v>73</v>
      </c>
      <c r="AT32" s="188">
        <v>74</v>
      </c>
      <c r="AU32" s="188">
        <v>75</v>
      </c>
      <c r="AV32" s="188">
        <v>76</v>
      </c>
      <c r="AW32" s="188">
        <v>81</v>
      </c>
      <c r="AX32" s="188">
        <v>84</v>
      </c>
      <c r="AY32" s="188">
        <v>84</v>
      </c>
      <c r="AZ32" s="187">
        <v>85</v>
      </c>
      <c r="BA32" s="191">
        <v>85</v>
      </c>
      <c r="BB32" s="188">
        <v>87</v>
      </c>
      <c r="BC32" s="188">
        <v>89</v>
      </c>
      <c r="BD32" s="188">
        <v>90</v>
      </c>
      <c r="BE32" s="188">
        <v>94</v>
      </c>
      <c r="BF32" s="188">
        <v>98</v>
      </c>
      <c r="BG32" s="188">
        <v>102</v>
      </c>
      <c r="BH32" s="188">
        <v>103</v>
      </c>
      <c r="BI32" s="188">
        <v>106</v>
      </c>
      <c r="BJ32" s="188">
        <v>109</v>
      </c>
      <c r="BK32" s="188">
        <v>110</v>
      </c>
      <c r="BL32" s="188">
        <v>116</v>
      </c>
      <c r="BM32" s="189">
        <v>116</v>
      </c>
      <c r="BN32" s="188">
        <v>117</v>
      </c>
      <c r="BO32" s="188">
        <v>126</v>
      </c>
      <c r="BP32" s="188">
        <v>127</v>
      </c>
      <c r="BQ32" s="188">
        <v>128</v>
      </c>
      <c r="BR32" s="188">
        <v>134</v>
      </c>
      <c r="BS32" s="188">
        <v>136</v>
      </c>
      <c r="BT32" s="188">
        <v>136</v>
      </c>
      <c r="BU32" s="188">
        <v>137</v>
      </c>
      <c r="BV32" s="191">
        <v>137</v>
      </c>
      <c r="BW32" s="188">
        <v>137</v>
      </c>
      <c r="BX32" s="188"/>
      <c r="BY32" s="88">
        <f t="shared" si="2"/>
        <v>0.24545454545454537</v>
      </c>
      <c r="BZ32" s="88">
        <f t="shared" si="3"/>
        <v>1.7192243161063709E-4</v>
      </c>
    </row>
    <row r="33" spans="1:78" s="249" customFormat="1" ht="24" customHeight="1" x14ac:dyDescent="0.25">
      <c r="B33" s="39" t="s">
        <v>17</v>
      </c>
      <c r="C33" s="108" t="s">
        <v>14</v>
      </c>
      <c r="D33" s="250">
        <v>2975</v>
      </c>
      <c r="E33" s="251">
        <v>2975</v>
      </c>
      <c r="F33" s="251">
        <v>2975</v>
      </c>
      <c r="G33" s="251">
        <v>2975</v>
      </c>
      <c r="H33" s="251">
        <v>2975</v>
      </c>
      <c r="I33" s="251">
        <v>2975</v>
      </c>
      <c r="J33" s="251">
        <v>2975</v>
      </c>
      <c r="K33" s="251">
        <v>2975</v>
      </c>
      <c r="L33" s="251">
        <v>2975</v>
      </c>
      <c r="M33" s="251">
        <v>2975</v>
      </c>
      <c r="N33" s="251">
        <v>2975</v>
      </c>
      <c r="O33" s="251">
        <v>2975</v>
      </c>
      <c r="P33" s="250">
        <v>2975</v>
      </c>
      <c r="Q33" s="251">
        <v>2975</v>
      </c>
      <c r="R33" s="251">
        <v>2975</v>
      </c>
      <c r="S33" s="251">
        <v>2975</v>
      </c>
      <c r="T33" s="251">
        <v>2975</v>
      </c>
      <c r="U33" s="251">
        <v>2975</v>
      </c>
      <c r="V33" s="251">
        <v>2975</v>
      </c>
      <c r="W33" s="251">
        <v>2975</v>
      </c>
      <c r="X33" s="251">
        <v>2975</v>
      </c>
      <c r="Y33" s="251">
        <v>2975</v>
      </c>
      <c r="Z33" s="251">
        <v>2975</v>
      </c>
      <c r="AA33" s="251">
        <v>2975</v>
      </c>
      <c r="AB33" s="250">
        <v>2975</v>
      </c>
      <c r="AC33" s="251">
        <v>2975</v>
      </c>
      <c r="AD33" s="251">
        <v>2975</v>
      </c>
      <c r="AE33" s="251">
        <v>2975</v>
      </c>
      <c r="AF33" s="251">
        <v>2975</v>
      </c>
      <c r="AG33" s="251">
        <v>2975</v>
      </c>
      <c r="AH33" s="251">
        <v>2975</v>
      </c>
      <c r="AI33" s="251">
        <v>2975</v>
      </c>
      <c r="AJ33" s="251">
        <v>2975</v>
      </c>
      <c r="AK33" s="251">
        <v>2975</v>
      </c>
      <c r="AL33" s="251">
        <v>2975</v>
      </c>
      <c r="AM33" s="251">
        <v>2975</v>
      </c>
      <c r="AN33" s="250">
        <v>2975</v>
      </c>
      <c r="AO33" s="251">
        <v>2975</v>
      </c>
      <c r="AP33" s="251">
        <v>2975</v>
      </c>
      <c r="AQ33" s="251">
        <v>2975</v>
      </c>
      <c r="AR33" s="251">
        <v>2975</v>
      </c>
      <c r="AS33" s="251">
        <v>2975</v>
      </c>
      <c r="AT33" s="251">
        <v>2975</v>
      </c>
      <c r="AU33" s="251">
        <v>2975</v>
      </c>
      <c r="AV33" s="251">
        <v>2975</v>
      </c>
      <c r="AW33" s="251">
        <v>2975</v>
      </c>
      <c r="AX33" s="251">
        <v>2975</v>
      </c>
      <c r="AY33" s="251">
        <v>2975</v>
      </c>
      <c r="AZ33" s="250">
        <v>2975</v>
      </c>
      <c r="BA33" s="251">
        <v>2975</v>
      </c>
      <c r="BB33" s="251">
        <v>2975</v>
      </c>
      <c r="BC33" s="251">
        <v>2975</v>
      </c>
      <c r="BD33" s="251">
        <v>2975</v>
      </c>
      <c r="BE33" s="251">
        <v>2975</v>
      </c>
      <c r="BF33" s="251">
        <v>2975</v>
      </c>
      <c r="BG33" s="251">
        <v>2975</v>
      </c>
      <c r="BH33" s="251">
        <v>2975</v>
      </c>
      <c r="BI33" s="251">
        <v>2975</v>
      </c>
      <c r="BJ33" s="251">
        <v>2975</v>
      </c>
      <c r="BK33" s="251">
        <v>2975</v>
      </c>
      <c r="BL33" s="251">
        <v>2975</v>
      </c>
      <c r="BM33" s="252">
        <v>2975</v>
      </c>
      <c r="BN33" s="251">
        <v>2975</v>
      </c>
      <c r="BO33" s="251">
        <v>2975</v>
      </c>
      <c r="BP33" s="251">
        <v>2975</v>
      </c>
      <c r="BQ33" s="251">
        <v>2975</v>
      </c>
      <c r="BR33" s="251">
        <v>2975</v>
      </c>
      <c r="BS33" s="251">
        <v>2975</v>
      </c>
      <c r="BT33" s="251">
        <v>2975</v>
      </c>
      <c r="BU33" s="251">
        <v>2975</v>
      </c>
      <c r="BV33" s="253">
        <v>2975</v>
      </c>
      <c r="BW33" s="251">
        <v>2975</v>
      </c>
      <c r="BX33" s="253"/>
      <c r="BY33" s="90">
        <f t="shared" si="2"/>
        <v>0</v>
      </c>
      <c r="BZ33" s="90">
        <f t="shared" si="3"/>
        <v>3.7333520732966818E-3</v>
      </c>
    </row>
    <row r="34" spans="1:78" s="249" customFormat="1" ht="24" customHeight="1" thickBot="1" x14ac:dyDescent="0.3">
      <c r="B34" s="308" t="s">
        <v>26</v>
      </c>
      <c r="C34" s="309"/>
      <c r="D34" s="254">
        <v>4833</v>
      </c>
      <c r="E34" s="242">
        <v>5470</v>
      </c>
      <c r="F34" s="242">
        <v>6047</v>
      </c>
      <c r="G34" s="242">
        <v>7070</v>
      </c>
      <c r="H34" s="242">
        <v>8121</v>
      </c>
      <c r="I34" s="242">
        <v>9641</v>
      </c>
      <c r="J34" s="242">
        <v>11556</v>
      </c>
      <c r="K34" s="242">
        <v>13873</v>
      </c>
      <c r="L34" s="242">
        <v>16151</v>
      </c>
      <c r="M34" s="242">
        <v>19014</v>
      </c>
      <c r="N34" s="242">
        <v>22490</v>
      </c>
      <c r="O34" s="242">
        <v>26499</v>
      </c>
      <c r="P34" s="254">
        <v>29581</v>
      </c>
      <c r="Q34" s="242">
        <v>33728</v>
      </c>
      <c r="R34" s="242">
        <v>38409</v>
      </c>
      <c r="S34" s="242">
        <v>45476</v>
      </c>
      <c r="T34" s="242">
        <v>51813</v>
      </c>
      <c r="U34" s="242">
        <v>59142</v>
      </c>
      <c r="V34" s="242">
        <v>68677</v>
      </c>
      <c r="W34" s="242">
        <v>79957</v>
      </c>
      <c r="X34" s="242">
        <v>94115</v>
      </c>
      <c r="Y34" s="242">
        <v>111546</v>
      </c>
      <c r="Z34" s="242">
        <v>132027</v>
      </c>
      <c r="AA34" s="242">
        <v>189052</v>
      </c>
      <c r="AB34" s="254">
        <v>235260</v>
      </c>
      <c r="AC34" s="242">
        <v>243729</v>
      </c>
      <c r="AD34" s="242">
        <v>287745</v>
      </c>
      <c r="AE34" s="242">
        <v>314851</v>
      </c>
      <c r="AF34" s="242">
        <v>320373</v>
      </c>
      <c r="AG34" s="242">
        <v>330898</v>
      </c>
      <c r="AH34" s="242">
        <v>344166</v>
      </c>
      <c r="AI34" s="242">
        <v>370731</v>
      </c>
      <c r="AJ34" s="242">
        <v>374648</v>
      </c>
      <c r="AK34" s="242">
        <v>379914</v>
      </c>
      <c r="AL34" s="242">
        <v>390636</v>
      </c>
      <c r="AM34" s="242">
        <v>396425</v>
      </c>
      <c r="AN34" s="254">
        <v>402492</v>
      </c>
      <c r="AO34" s="242">
        <v>408934</v>
      </c>
      <c r="AP34" s="242">
        <v>415889</v>
      </c>
      <c r="AQ34" s="242">
        <v>423976</v>
      </c>
      <c r="AR34" s="242">
        <v>432418</v>
      </c>
      <c r="AS34" s="242">
        <v>440968</v>
      </c>
      <c r="AT34" s="242">
        <v>453690</v>
      </c>
      <c r="AU34" s="242">
        <v>460453</v>
      </c>
      <c r="AV34" s="242">
        <v>468315</v>
      </c>
      <c r="AW34" s="242">
        <v>476676</v>
      </c>
      <c r="AX34" s="242">
        <v>485661</v>
      </c>
      <c r="AY34" s="242">
        <v>495909</v>
      </c>
      <c r="AZ34" s="254">
        <v>504526</v>
      </c>
      <c r="BA34" s="242">
        <v>512783</v>
      </c>
      <c r="BB34" s="242">
        <v>521805</v>
      </c>
      <c r="BC34" s="242">
        <v>537550</v>
      </c>
      <c r="BD34" s="242">
        <v>545772</v>
      </c>
      <c r="BE34" s="242">
        <v>554806</v>
      </c>
      <c r="BF34" s="242">
        <v>564922</v>
      </c>
      <c r="BG34" s="242">
        <v>576167</v>
      </c>
      <c r="BH34" s="242">
        <v>586957</v>
      </c>
      <c r="BI34" s="242">
        <v>599864</v>
      </c>
      <c r="BJ34" s="242">
        <v>613304</v>
      </c>
      <c r="BK34" s="242">
        <v>626025</v>
      </c>
      <c r="BL34" s="242">
        <v>639381</v>
      </c>
      <c r="BM34" s="255">
        <v>647884</v>
      </c>
      <c r="BN34" s="242">
        <v>658341</v>
      </c>
      <c r="BO34" s="242">
        <v>674932</v>
      </c>
      <c r="BP34" s="242">
        <v>685850</v>
      </c>
      <c r="BQ34" s="242">
        <v>697419</v>
      </c>
      <c r="BR34" s="242">
        <v>714062</v>
      </c>
      <c r="BS34" s="242">
        <v>725718</v>
      </c>
      <c r="BT34" s="242">
        <v>737349</v>
      </c>
      <c r="BU34" s="242">
        <v>756927</v>
      </c>
      <c r="BV34" s="242">
        <v>774127</v>
      </c>
      <c r="BW34" s="242">
        <v>796871</v>
      </c>
      <c r="BX34" s="253"/>
      <c r="BY34" s="90">
        <f t="shared" si="2"/>
        <v>0.27290603410406922</v>
      </c>
      <c r="BZ34" s="90"/>
    </row>
    <row r="35" spans="1:78" ht="13.8" thickTop="1" x14ac:dyDescent="0.25">
      <c r="B35" s="48"/>
      <c r="C35" s="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6"/>
      <c r="AU35" s="36"/>
      <c r="AV35" s="36"/>
      <c r="AW35" s="36"/>
      <c r="AX35" s="36"/>
      <c r="AY35" s="36"/>
      <c r="AZ35" s="36"/>
      <c r="BA35" s="28"/>
      <c r="BB35" s="28"/>
      <c r="BC35" s="28"/>
      <c r="BD35" s="28"/>
      <c r="BE35" s="28"/>
    </row>
    <row r="36" spans="1:78" x14ac:dyDescent="0.25">
      <c r="B36" s="19" t="s">
        <v>31</v>
      </c>
      <c r="C36" s="9"/>
      <c r="D36" s="29"/>
      <c r="E36" s="29"/>
      <c r="F36" s="29"/>
      <c r="G36" s="29"/>
      <c r="H36" s="29"/>
      <c r="I36" s="29"/>
      <c r="J36" s="29"/>
      <c r="K36" s="29"/>
      <c r="L36" s="29"/>
      <c r="M36" s="30"/>
      <c r="N36" s="30"/>
      <c r="O36" s="31"/>
      <c r="P36" s="30"/>
      <c r="Q36" s="29"/>
      <c r="R36" s="29"/>
      <c r="S36" s="29"/>
      <c r="T36" s="29"/>
      <c r="U36" s="29"/>
      <c r="V36" s="29"/>
      <c r="W36" s="29"/>
      <c r="X36" s="29"/>
      <c r="Y36" s="30"/>
      <c r="Z36" s="30"/>
      <c r="AA36" s="31"/>
      <c r="AB36" s="30"/>
      <c r="AC36" s="29"/>
      <c r="AD36" s="29"/>
      <c r="AE36" s="29"/>
      <c r="AF36" s="29"/>
      <c r="AG36" s="29"/>
      <c r="AH36" s="29"/>
      <c r="AI36" s="29"/>
      <c r="AJ36" s="29"/>
      <c r="AK36" s="30"/>
      <c r="AL36" s="30"/>
      <c r="AM36" s="31"/>
      <c r="AN36" s="30"/>
    </row>
    <row r="37" spans="1:78" x14ac:dyDescent="0.25">
      <c r="B37" s="9" t="s">
        <v>74</v>
      </c>
      <c r="C37" s="9"/>
      <c r="D37" s="29"/>
      <c r="E37" s="29"/>
      <c r="F37" s="29"/>
      <c r="G37" s="29"/>
      <c r="H37" s="32"/>
      <c r="I37" s="32"/>
      <c r="J37" s="32"/>
      <c r="K37" s="32"/>
      <c r="L37" s="32"/>
      <c r="Q37" s="29"/>
      <c r="R37" s="29"/>
      <c r="S37" s="29"/>
      <c r="T37" s="32"/>
      <c r="U37" s="32"/>
      <c r="V37" s="32"/>
      <c r="W37" s="32"/>
      <c r="X37" s="32"/>
      <c r="AC37" s="29"/>
      <c r="AD37" s="29"/>
      <c r="AE37" s="29"/>
      <c r="AF37" s="32"/>
      <c r="AG37" s="32"/>
      <c r="AH37" s="32"/>
      <c r="AI37" s="32"/>
      <c r="AJ37" s="32"/>
    </row>
    <row r="38" spans="1:78" x14ac:dyDescent="0.25">
      <c r="B38" s="9" t="s">
        <v>70</v>
      </c>
      <c r="C38" s="9"/>
      <c r="D38" s="29"/>
      <c r="E38" s="29"/>
      <c r="F38" s="29"/>
      <c r="G38" s="29"/>
      <c r="H38" s="32"/>
      <c r="I38" s="32"/>
      <c r="J38" s="32"/>
      <c r="K38" s="32"/>
      <c r="L38" s="32"/>
      <c r="Q38" s="29"/>
      <c r="R38" s="29"/>
      <c r="S38" s="29"/>
      <c r="T38" s="32"/>
      <c r="U38" s="32"/>
      <c r="V38" s="32"/>
      <c r="W38" s="32"/>
      <c r="X38" s="32"/>
      <c r="AC38" s="29"/>
      <c r="AD38" s="29"/>
      <c r="AE38" s="29"/>
      <c r="AF38" s="32"/>
      <c r="AG38" s="32"/>
      <c r="AH38" s="32"/>
      <c r="AI38" s="32"/>
      <c r="AJ38" s="32"/>
    </row>
    <row r="39" spans="1:78" s="22" customFormat="1" x14ac:dyDescent="0.25">
      <c r="A39" s="1"/>
      <c r="B39" s="10" t="s">
        <v>67</v>
      </c>
      <c r="C39" s="9"/>
      <c r="D39" s="29"/>
      <c r="E39" s="29"/>
      <c r="F39" s="29"/>
      <c r="G39" s="29"/>
      <c r="H39" s="29"/>
      <c r="I39" s="29"/>
      <c r="J39" s="29"/>
      <c r="K39" s="29"/>
      <c r="L39" s="29"/>
      <c r="M39" s="30"/>
      <c r="N39" s="30"/>
      <c r="O39" s="31"/>
      <c r="P39" s="30"/>
      <c r="Q39" s="29"/>
      <c r="R39" s="29"/>
      <c r="S39" s="29"/>
      <c r="T39" s="29"/>
      <c r="U39" s="29"/>
      <c r="V39" s="29"/>
      <c r="W39" s="29"/>
      <c r="X39" s="29"/>
      <c r="Y39" s="30"/>
      <c r="Z39" s="30"/>
      <c r="AA39" s="31"/>
      <c r="AB39" s="30"/>
      <c r="AC39" s="29"/>
      <c r="AD39" s="29"/>
      <c r="AE39" s="29"/>
      <c r="AF39" s="29"/>
      <c r="AG39" s="29"/>
      <c r="AH39" s="29"/>
      <c r="AI39" s="29"/>
      <c r="AJ39" s="29"/>
      <c r="AK39" s="30"/>
      <c r="AL39" s="30"/>
      <c r="AM39" s="31"/>
      <c r="AN39" s="30"/>
      <c r="BF39" s="1"/>
      <c r="BG39" s="1"/>
      <c r="BH39" s="1"/>
      <c r="BI39" s="1"/>
      <c r="BJ39" s="1"/>
      <c r="BK39" s="1"/>
      <c r="BL39" s="1"/>
      <c r="BM39" s="1"/>
      <c r="BN39" s="1"/>
      <c r="BO39" s="1"/>
      <c r="BP39" s="1"/>
      <c r="BQ39" s="1"/>
      <c r="BR39" s="1"/>
      <c r="BS39" s="1"/>
      <c r="BT39" s="1"/>
      <c r="BU39" s="1"/>
      <c r="BV39" s="1"/>
      <c r="BW39" s="1"/>
      <c r="BX39" s="1"/>
      <c r="BY39" s="1"/>
      <c r="BZ39" s="1"/>
    </row>
    <row r="40" spans="1:78" s="22" customFormat="1" x14ac:dyDescent="0.25">
      <c r="A40" s="1"/>
      <c r="B40" s="314" t="s">
        <v>32</v>
      </c>
      <c r="C40" s="314"/>
      <c r="D40" s="314"/>
      <c r="E40" s="314"/>
      <c r="F40" s="314"/>
      <c r="G40" s="314"/>
      <c r="H40" s="314"/>
      <c r="I40" s="314"/>
      <c r="J40" s="314"/>
      <c r="K40" s="314"/>
      <c r="L40" s="314"/>
      <c r="M40" s="314"/>
      <c r="N40" s="314"/>
      <c r="O40" s="314"/>
      <c r="P40" s="314"/>
      <c r="Q40" s="314"/>
      <c r="R40" s="314"/>
      <c r="S40" s="314"/>
      <c r="T40" s="314"/>
      <c r="U40" s="314"/>
      <c r="V40" s="314"/>
      <c r="W40" s="314"/>
      <c r="X40" s="314"/>
      <c r="Y40" s="314"/>
      <c r="Z40" s="314"/>
      <c r="AA40" s="314"/>
      <c r="AB40" s="314"/>
      <c r="AC40" s="314"/>
      <c r="AD40" s="314"/>
      <c r="AE40" s="314"/>
      <c r="AF40" s="314"/>
      <c r="AG40" s="314"/>
      <c r="AH40" s="314"/>
      <c r="AI40" s="314"/>
      <c r="AJ40" s="314"/>
      <c r="AK40" s="314"/>
      <c r="AL40" s="314"/>
      <c r="AM40" s="314"/>
      <c r="AN40" s="314"/>
      <c r="BF40" s="1"/>
      <c r="BG40" s="1"/>
      <c r="BH40" s="1"/>
      <c r="BI40" s="1"/>
      <c r="BJ40" s="1"/>
      <c r="BK40" s="1"/>
      <c r="BL40" s="1"/>
      <c r="BM40" s="1"/>
      <c r="BN40" s="1"/>
      <c r="BO40" s="1"/>
      <c r="BP40" s="1"/>
      <c r="BQ40" s="1"/>
      <c r="BR40" s="1"/>
      <c r="BS40" s="1"/>
      <c r="BT40" s="1"/>
      <c r="BU40" s="1"/>
      <c r="BV40" s="1"/>
      <c r="BW40" s="1"/>
      <c r="BX40" s="1"/>
      <c r="BY40" s="1"/>
      <c r="BZ40" s="1"/>
    </row>
    <row r="41" spans="1:78" s="22" customFormat="1" x14ac:dyDescent="0.25">
      <c r="A41" s="1"/>
      <c r="B41" s="11" t="s">
        <v>33</v>
      </c>
      <c r="C41" s="9"/>
      <c r="D41" s="29"/>
      <c r="E41" s="29"/>
      <c r="F41" s="29"/>
      <c r="G41" s="29"/>
      <c r="H41" s="29"/>
      <c r="I41" s="29"/>
      <c r="J41" s="29"/>
      <c r="K41" s="29"/>
      <c r="L41" s="29"/>
      <c r="M41" s="30"/>
      <c r="N41" s="30"/>
      <c r="O41" s="31"/>
      <c r="P41" s="30"/>
      <c r="Q41" s="29"/>
      <c r="R41" s="29"/>
      <c r="S41" s="29"/>
      <c r="T41" s="29"/>
      <c r="U41" s="29"/>
      <c r="V41" s="29"/>
      <c r="W41" s="29"/>
      <c r="X41" s="29"/>
      <c r="Y41" s="30"/>
      <c r="Z41" s="30"/>
      <c r="AA41" s="31"/>
      <c r="AB41" s="30"/>
      <c r="AC41" s="29"/>
      <c r="AD41" s="29"/>
      <c r="AE41" s="29"/>
      <c r="AF41" s="29"/>
      <c r="AG41" s="29"/>
      <c r="AH41" s="29"/>
      <c r="AI41" s="29"/>
      <c r="AJ41" s="29"/>
      <c r="AK41" s="30"/>
      <c r="AL41" s="30"/>
      <c r="AM41" s="31"/>
      <c r="AN41" s="30"/>
      <c r="BF41" s="1"/>
      <c r="BG41" s="1"/>
      <c r="BH41" s="1"/>
      <c r="BI41" s="1"/>
      <c r="BJ41" s="1"/>
      <c r="BK41" s="1"/>
      <c r="BL41" s="1"/>
      <c r="BM41" s="1"/>
      <c r="BN41" s="1"/>
      <c r="BO41" s="1"/>
      <c r="BP41" s="1"/>
      <c r="BQ41" s="1"/>
      <c r="BR41" s="1"/>
      <c r="BS41" s="1"/>
      <c r="BT41" s="1"/>
      <c r="BU41" s="1"/>
      <c r="BV41" s="1"/>
      <c r="BW41" s="1"/>
      <c r="BX41" s="1"/>
      <c r="BY41" s="1"/>
      <c r="BZ41" s="1"/>
    </row>
    <row r="42" spans="1:78" s="22" customFormat="1" x14ac:dyDescent="0.25">
      <c r="A42" s="1"/>
      <c r="B42" s="11" t="s">
        <v>46</v>
      </c>
      <c r="C42" s="9"/>
      <c r="D42" s="29"/>
      <c r="E42" s="29"/>
      <c r="F42" s="29"/>
      <c r="G42" s="29"/>
      <c r="H42" s="29"/>
      <c r="I42" s="29"/>
      <c r="J42" s="29"/>
      <c r="K42" s="29"/>
      <c r="L42" s="29"/>
      <c r="M42" s="30"/>
      <c r="N42" s="30"/>
      <c r="O42" s="31"/>
      <c r="P42" s="30"/>
      <c r="Q42" s="29"/>
      <c r="R42" s="29"/>
      <c r="S42" s="29"/>
      <c r="T42" s="29"/>
      <c r="U42" s="29"/>
      <c r="V42" s="29"/>
      <c r="W42" s="29"/>
      <c r="X42" s="29"/>
      <c r="Y42" s="30"/>
      <c r="Z42" s="30"/>
      <c r="AA42" s="31"/>
      <c r="AB42" s="30"/>
      <c r="AC42" s="29"/>
      <c r="AD42" s="29"/>
      <c r="AE42" s="29"/>
      <c r="AF42" s="29"/>
      <c r="AG42" s="29"/>
      <c r="AH42" s="29"/>
      <c r="AI42" s="29"/>
      <c r="AJ42" s="29"/>
      <c r="AK42" s="30"/>
      <c r="AL42" s="30"/>
      <c r="AM42" s="31"/>
      <c r="AN42" s="30"/>
      <c r="BF42" s="1"/>
      <c r="BG42" s="1"/>
      <c r="BH42" s="1"/>
      <c r="BI42" s="1"/>
      <c r="BJ42" s="1"/>
      <c r="BK42" s="1"/>
      <c r="BL42" s="1"/>
      <c r="BM42" s="1"/>
      <c r="BN42" s="1"/>
      <c r="BO42" s="1"/>
      <c r="BP42" s="1"/>
      <c r="BQ42" s="1"/>
      <c r="BR42" s="1"/>
      <c r="BS42" s="1"/>
      <c r="BT42" s="1"/>
      <c r="BU42" s="1"/>
      <c r="BV42" s="1"/>
      <c r="BW42" s="1"/>
      <c r="BX42" s="1"/>
      <c r="BY42" s="1"/>
      <c r="BZ42" s="1"/>
    </row>
    <row r="43" spans="1:78" s="22" customFormat="1" ht="12.75" customHeight="1" x14ac:dyDescent="0.25">
      <c r="A43" s="1"/>
      <c r="B43" s="66" t="s">
        <v>47</v>
      </c>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BF43" s="1"/>
      <c r="BG43" s="1"/>
      <c r="BH43" s="1"/>
      <c r="BI43" s="1"/>
      <c r="BJ43" s="1"/>
      <c r="BK43" s="1"/>
      <c r="BL43" s="1"/>
      <c r="BM43" s="1"/>
      <c r="BN43" s="1"/>
      <c r="BO43" s="1"/>
      <c r="BP43" s="1"/>
      <c r="BQ43" s="1"/>
      <c r="BR43" s="1"/>
      <c r="BS43" s="1"/>
      <c r="BT43" s="1"/>
      <c r="BU43" s="1"/>
      <c r="BV43" s="1"/>
      <c r="BW43" s="1"/>
      <c r="BX43" s="1"/>
      <c r="BY43" s="1"/>
      <c r="BZ43" s="1"/>
    </row>
    <row r="44" spans="1:78" s="22" customFormat="1" ht="12.75" customHeight="1" x14ac:dyDescent="0.25">
      <c r="A44" s="1"/>
      <c r="B44" s="315" t="s">
        <v>71</v>
      </c>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315"/>
      <c r="AM44" s="315"/>
      <c r="AN44" s="315"/>
      <c r="BF44" s="1"/>
      <c r="BG44" s="1"/>
      <c r="BH44" s="1"/>
      <c r="BI44" s="1"/>
      <c r="BJ44" s="1"/>
      <c r="BK44" s="1"/>
      <c r="BL44" s="1"/>
      <c r="BM44" s="1"/>
      <c r="BN44" s="1"/>
      <c r="BO44" s="1"/>
      <c r="BP44" s="1"/>
      <c r="BQ44" s="1"/>
      <c r="BR44" s="1"/>
      <c r="BS44" s="1"/>
      <c r="BT44" s="1"/>
      <c r="BU44" s="1"/>
      <c r="BV44" s="1"/>
      <c r="BW44" s="1"/>
      <c r="BX44" s="1"/>
      <c r="BY44" s="1"/>
      <c r="BZ44" s="1"/>
    </row>
    <row r="45" spans="1:78" s="22" customFormat="1" x14ac:dyDescent="0.25">
      <c r="A45" s="1"/>
      <c r="B45" s="307" t="s">
        <v>48</v>
      </c>
      <c r="C45" s="307"/>
      <c r="D45" s="307"/>
      <c r="E45" s="307"/>
      <c r="F45" s="307"/>
      <c r="G45" s="307"/>
      <c r="H45" s="307"/>
      <c r="I45" s="307"/>
      <c r="J45" s="307"/>
      <c r="K45" s="307"/>
      <c r="L45" s="307"/>
      <c r="M45" s="307"/>
      <c r="N45" s="307"/>
      <c r="O45" s="307"/>
      <c r="P45" s="307"/>
      <c r="Q45" s="307"/>
      <c r="R45" s="307"/>
      <c r="S45" s="307"/>
      <c r="T45" s="307"/>
      <c r="U45" s="307"/>
      <c r="V45" s="307"/>
      <c r="W45" s="307"/>
      <c r="X45" s="307"/>
      <c r="Y45" s="307"/>
      <c r="Z45" s="307"/>
      <c r="AA45" s="307"/>
      <c r="AB45" s="307"/>
      <c r="AC45" s="307"/>
      <c r="AD45" s="307"/>
      <c r="AE45" s="307"/>
      <c r="AF45" s="307"/>
      <c r="AG45" s="307"/>
      <c r="AH45" s="307"/>
      <c r="AI45" s="307"/>
      <c r="AJ45" s="307"/>
      <c r="AK45" s="307"/>
      <c r="AL45" s="307"/>
      <c r="AM45" s="307"/>
      <c r="AN45" s="307"/>
      <c r="BF45" s="1"/>
      <c r="BG45" s="1"/>
      <c r="BH45" s="1"/>
      <c r="BI45" s="1"/>
      <c r="BJ45" s="1"/>
      <c r="BK45" s="1"/>
      <c r="BL45" s="1"/>
      <c r="BM45" s="1"/>
      <c r="BN45" s="1"/>
      <c r="BO45" s="1"/>
      <c r="BP45" s="1"/>
      <c r="BQ45" s="1"/>
      <c r="BR45" s="1"/>
      <c r="BS45" s="1"/>
      <c r="BT45" s="1"/>
      <c r="BU45" s="1"/>
      <c r="BV45" s="1"/>
      <c r="BW45" s="1"/>
      <c r="BX45" s="1"/>
      <c r="BY45" s="1"/>
      <c r="BZ45" s="1"/>
    </row>
  </sheetData>
  <mergeCells count="18">
    <mergeCell ref="B45:AN45"/>
    <mergeCell ref="E3:P3"/>
    <mergeCell ref="B19:C19"/>
    <mergeCell ref="B23:B26"/>
    <mergeCell ref="D3:D4"/>
    <mergeCell ref="Q3:AB3"/>
    <mergeCell ref="AC3:AN3"/>
    <mergeCell ref="B8:B11"/>
    <mergeCell ref="B34:C34"/>
    <mergeCell ref="B40:AN40"/>
    <mergeCell ref="B44:AN44"/>
    <mergeCell ref="B12:B17"/>
    <mergeCell ref="B27:B32"/>
    <mergeCell ref="BA3:BL3"/>
    <mergeCell ref="BY3:BY4"/>
    <mergeCell ref="BZ3:BZ4"/>
    <mergeCell ref="AO3:AZ3"/>
    <mergeCell ref="BM3:BW3"/>
  </mergeCells>
  <pageMargins left="0.7" right="0.7" top="0.75" bottom="0.75" header="0.3" footer="0.3"/>
  <pageSetup paperSize="9"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C37"/>
  <sheetViews>
    <sheetView zoomScale="70" zoomScaleNormal="70" workbookViewId="0">
      <pane xSplit="3" ySplit="7" topLeftCell="D8" activePane="bottomRight" state="frozen"/>
      <selection pane="topRight" activeCell="D1" sqref="D1"/>
      <selection pane="bottomLeft" activeCell="A8" sqref="A8"/>
      <selection pane="bottomRight" activeCell="BZ20" sqref="BZ20"/>
    </sheetView>
  </sheetViews>
  <sheetFormatPr defaultColWidth="9.109375" defaultRowHeight="13.2" x14ac:dyDescent="0.25"/>
  <cols>
    <col min="1" max="1" width="3.5546875" style="1" customWidth="1"/>
    <col min="2" max="2" width="18.109375" style="1" customWidth="1"/>
    <col min="3" max="3" width="33.5546875" style="1" customWidth="1"/>
    <col min="4" max="48" width="12.6640625" style="22" customWidth="1"/>
    <col min="49" max="49" width="12.88671875" style="22" customWidth="1"/>
    <col min="50" max="62" width="12.6640625" style="22" customWidth="1"/>
    <col min="63" max="64" width="12.6640625" style="1" customWidth="1"/>
    <col min="65" max="72" width="13.44140625" style="1" customWidth="1"/>
    <col min="73" max="73" width="12.6640625" style="1" customWidth="1"/>
    <col min="74" max="75" width="13.33203125" style="1" customWidth="1"/>
    <col min="76" max="76" width="8.88671875" style="1" customWidth="1"/>
    <col min="77" max="77" width="22.33203125" style="1" customWidth="1"/>
    <col min="78" max="78" width="18.33203125" style="1" customWidth="1"/>
    <col min="79" max="79" width="3" style="1" customWidth="1"/>
    <col min="80" max="80" width="15.88671875" style="1" bestFit="1" customWidth="1"/>
    <col min="81" max="81" width="14.6640625" style="1" bestFit="1" customWidth="1"/>
    <col min="82" max="16384" width="9.109375" style="1"/>
  </cols>
  <sheetData>
    <row r="1" spans="2:79" ht="28.2" x14ac:dyDescent="0.5">
      <c r="B1" s="15" t="s">
        <v>66</v>
      </c>
    </row>
    <row r="2" spans="2:79" ht="15.6" x14ac:dyDescent="0.3">
      <c r="B2" s="16" t="s">
        <v>42</v>
      </c>
      <c r="AO2" s="23"/>
      <c r="AP2" s="23"/>
      <c r="AQ2" s="23"/>
      <c r="AR2" s="23"/>
      <c r="AS2" s="23"/>
      <c r="AT2" s="23"/>
      <c r="AU2" s="23"/>
      <c r="AV2" s="23"/>
      <c r="AW2" s="23"/>
      <c r="AX2" s="23"/>
      <c r="AY2" s="23"/>
      <c r="AZ2" s="23"/>
    </row>
    <row r="3" spans="2:79" ht="12.75" customHeight="1" thickBot="1" x14ac:dyDescent="0.3">
      <c r="B3" s="17"/>
      <c r="C3" s="100"/>
      <c r="D3" s="319" t="s">
        <v>34</v>
      </c>
      <c r="E3" s="21"/>
      <c r="F3" s="21"/>
      <c r="G3" s="21"/>
      <c r="H3" s="296">
        <v>2010</v>
      </c>
      <c r="I3" s="296"/>
      <c r="J3" s="296"/>
      <c r="K3" s="296"/>
      <c r="L3" s="296"/>
      <c r="M3" s="296"/>
      <c r="N3" s="296"/>
      <c r="O3" s="296"/>
      <c r="P3" s="303"/>
      <c r="Q3" s="302">
        <v>2011</v>
      </c>
      <c r="R3" s="296"/>
      <c r="S3" s="296"/>
      <c r="T3" s="296"/>
      <c r="U3" s="296"/>
      <c r="V3" s="296"/>
      <c r="W3" s="296"/>
      <c r="X3" s="296"/>
      <c r="Y3" s="296"/>
      <c r="Z3" s="296"/>
      <c r="AA3" s="296"/>
      <c r="AB3" s="303"/>
      <c r="AC3" s="302">
        <v>2012</v>
      </c>
      <c r="AD3" s="296"/>
      <c r="AE3" s="296"/>
      <c r="AF3" s="296"/>
      <c r="AG3" s="296"/>
      <c r="AH3" s="296"/>
      <c r="AI3" s="296"/>
      <c r="AJ3" s="296"/>
      <c r="AK3" s="296"/>
      <c r="AL3" s="296"/>
      <c r="AM3" s="296"/>
      <c r="AN3" s="303"/>
      <c r="AO3" s="297">
        <v>2013</v>
      </c>
      <c r="AP3" s="298"/>
      <c r="AQ3" s="298"/>
      <c r="AR3" s="298"/>
      <c r="AS3" s="298"/>
      <c r="AT3" s="298"/>
      <c r="AU3" s="298"/>
      <c r="AV3" s="298"/>
      <c r="AW3" s="298"/>
      <c r="AX3" s="298"/>
      <c r="AY3" s="298"/>
      <c r="AZ3" s="299"/>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X3" s="85"/>
      <c r="BY3" s="295" t="s">
        <v>52</v>
      </c>
      <c r="BZ3" s="295" t="s">
        <v>50</v>
      </c>
      <c r="CA3" s="87"/>
    </row>
    <row r="4" spans="2:79" ht="12.75" customHeight="1" thickTop="1" thickBot="1" x14ac:dyDescent="0.3">
      <c r="B4" s="18"/>
      <c r="C4" s="101"/>
      <c r="D4" s="320"/>
      <c r="E4" s="13" t="s">
        <v>11</v>
      </c>
      <c r="F4" s="13" t="s">
        <v>12</v>
      </c>
      <c r="G4" s="13" t="s">
        <v>13</v>
      </c>
      <c r="H4" s="13" t="s">
        <v>2</v>
      </c>
      <c r="I4" s="13" t="s">
        <v>3</v>
      </c>
      <c r="J4" s="13" t="s">
        <v>4</v>
      </c>
      <c r="K4" s="13" t="s">
        <v>5</v>
      </c>
      <c r="L4" s="14" t="s">
        <v>6</v>
      </c>
      <c r="M4" s="14" t="s">
        <v>7</v>
      </c>
      <c r="N4" s="13" t="s">
        <v>8</v>
      </c>
      <c r="O4" s="13" t="s">
        <v>9</v>
      </c>
      <c r="P4" s="54" t="s">
        <v>10</v>
      </c>
      <c r="Q4" s="57" t="s">
        <v>11</v>
      </c>
      <c r="R4" s="13" t="s">
        <v>12</v>
      </c>
      <c r="S4" s="13" t="s">
        <v>13</v>
      </c>
      <c r="T4" s="13" t="s">
        <v>2</v>
      </c>
      <c r="U4" s="13" t="s">
        <v>3</v>
      </c>
      <c r="V4" s="13" t="s">
        <v>4</v>
      </c>
      <c r="W4" s="13" t="s">
        <v>5</v>
      </c>
      <c r="X4" s="14" t="s">
        <v>6</v>
      </c>
      <c r="Y4" s="14" t="s">
        <v>7</v>
      </c>
      <c r="Z4" s="13" t="s">
        <v>8</v>
      </c>
      <c r="AA4" s="13" t="s">
        <v>9</v>
      </c>
      <c r="AB4" s="54" t="s">
        <v>10</v>
      </c>
      <c r="AC4" s="57" t="s">
        <v>11</v>
      </c>
      <c r="AD4" s="13" t="s">
        <v>12</v>
      </c>
      <c r="AE4" s="13" t="s">
        <v>13</v>
      </c>
      <c r="AF4" s="13" t="s">
        <v>2</v>
      </c>
      <c r="AG4" s="13" t="s">
        <v>3</v>
      </c>
      <c r="AH4" s="13" t="s">
        <v>4</v>
      </c>
      <c r="AI4" s="13" t="s">
        <v>5</v>
      </c>
      <c r="AJ4" s="14" t="s">
        <v>6</v>
      </c>
      <c r="AK4" s="14" t="s">
        <v>7</v>
      </c>
      <c r="AL4" s="13" t="s">
        <v>8</v>
      </c>
      <c r="AM4" s="13" t="s">
        <v>9</v>
      </c>
      <c r="AN4" s="54"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X4" s="86"/>
      <c r="BY4" s="295"/>
      <c r="BZ4" s="295"/>
      <c r="CA4" s="87"/>
    </row>
    <row r="5" spans="2:79" ht="17.399999999999999" x14ac:dyDescent="0.25">
      <c r="B5" s="6" t="s">
        <v>1</v>
      </c>
      <c r="C5" s="109"/>
      <c r="D5" s="52"/>
      <c r="E5" s="35"/>
      <c r="F5" s="35"/>
      <c r="G5" s="35"/>
      <c r="H5" s="35"/>
      <c r="I5" s="35"/>
      <c r="J5" s="35"/>
      <c r="K5" s="35"/>
      <c r="L5" s="35"/>
      <c r="M5" s="35"/>
      <c r="N5" s="35"/>
      <c r="O5" s="35"/>
      <c r="P5" s="52"/>
      <c r="Q5" s="60"/>
      <c r="R5" s="35"/>
      <c r="S5" s="35"/>
      <c r="T5" s="35"/>
      <c r="U5" s="35"/>
      <c r="V5" s="35"/>
      <c r="W5" s="35"/>
      <c r="X5" s="35"/>
      <c r="Y5" s="35"/>
      <c r="Z5" s="35"/>
      <c r="AA5" s="35"/>
      <c r="AB5" s="52"/>
      <c r="AC5" s="60"/>
      <c r="AD5" s="35"/>
      <c r="AE5" s="35"/>
      <c r="AF5" s="35"/>
      <c r="AG5" s="35"/>
      <c r="AH5" s="35"/>
      <c r="AI5" s="35"/>
      <c r="AJ5" s="35"/>
      <c r="AK5" s="35"/>
      <c r="AL5" s="35"/>
      <c r="AM5" s="35"/>
      <c r="AN5" s="52"/>
      <c r="AO5" s="60"/>
      <c r="AP5" s="35"/>
      <c r="AQ5" s="35"/>
      <c r="AR5" s="35"/>
      <c r="AS5" s="35"/>
      <c r="AT5" s="28"/>
      <c r="AU5" s="28"/>
      <c r="AV5" s="28"/>
      <c r="AW5" s="28"/>
      <c r="AX5" s="28"/>
      <c r="AY5" s="28"/>
      <c r="AZ5" s="51"/>
      <c r="BA5" s="28"/>
      <c r="BB5" s="1"/>
      <c r="BC5" s="1"/>
      <c r="BD5" s="1"/>
      <c r="BE5" s="1"/>
      <c r="BF5" s="1"/>
      <c r="BG5" s="1"/>
      <c r="BH5" s="1"/>
      <c r="BI5" s="1"/>
      <c r="BJ5" s="1"/>
      <c r="BM5" s="210"/>
      <c r="BN5" s="83"/>
      <c r="BO5" s="83"/>
      <c r="BP5" s="83"/>
      <c r="BQ5" s="83"/>
      <c r="BR5" s="83"/>
      <c r="BS5" s="83"/>
      <c r="BT5" s="83"/>
    </row>
    <row r="6" spans="2:79" x14ac:dyDescent="0.25">
      <c r="B6" s="97"/>
      <c r="C6" s="129" t="s">
        <v>49</v>
      </c>
      <c r="D6" s="52"/>
      <c r="E6" s="35"/>
      <c r="F6" s="35"/>
      <c r="G6" s="35"/>
      <c r="H6" s="35"/>
      <c r="I6" s="35"/>
      <c r="J6" s="35"/>
      <c r="K6" s="35"/>
      <c r="L6" s="35"/>
      <c r="M6" s="35"/>
      <c r="N6" s="35"/>
      <c r="O6" s="35"/>
      <c r="P6" s="52"/>
      <c r="Q6" s="60"/>
      <c r="R6" s="35"/>
      <c r="S6" s="35"/>
      <c r="T6" s="35"/>
      <c r="U6" s="35"/>
      <c r="V6" s="35"/>
      <c r="W6" s="35"/>
      <c r="X6" s="35"/>
      <c r="Y6" s="35"/>
      <c r="Z6" s="35"/>
      <c r="AA6" s="35"/>
      <c r="AB6" s="52"/>
      <c r="AC6" s="60"/>
      <c r="AD6" s="35"/>
      <c r="AE6" s="35"/>
      <c r="AF6" s="35"/>
      <c r="AG6" s="35"/>
      <c r="AH6" s="35"/>
      <c r="AI6" s="35"/>
      <c r="AJ6" s="35"/>
      <c r="AK6" s="35"/>
      <c r="AL6" s="35"/>
      <c r="AM6" s="35"/>
      <c r="AN6" s="52"/>
      <c r="AO6" s="60"/>
      <c r="AP6" s="35"/>
      <c r="AQ6" s="35"/>
      <c r="AR6" s="35"/>
      <c r="AS6" s="35"/>
      <c r="AT6" s="35"/>
      <c r="AU6" s="35"/>
      <c r="AV6" s="35"/>
      <c r="AW6" s="35"/>
      <c r="AX6" s="35"/>
      <c r="AY6" s="35"/>
      <c r="AZ6" s="52"/>
      <c r="BB6" s="1"/>
      <c r="BC6" s="1"/>
      <c r="BD6" s="1"/>
      <c r="BE6" s="1"/>
      <c r="BF6" s="1"/>
      <c r="BG6" s="1"/>
      <c r="BH6" s="47"/>
      <c r="BI6" s="47"/>
      <c r="BK6" s="47"/>
      <c r="BL6" s="47"/>
      <c r="BM6" s="210"/>
      <c r="BN6" s="129"/>
      <c r="BO6" s="129"/>
      <c r="BP6" s="129"/>
      <c r="BQ6" s="129"/>
      <c r="BR6" s="129"/>
      <c r="BV6" s="129"/>
      <c r="BW6" s="129" t="s">
        <v>49</v>
      </c>
      <c r="BX6" s="47"/>
    </row>
    <row r="7" spans="2:79" x14ac:dyDescent="0.25">
      <c r="B7" s="97"/>
      <c r="C7" s="109"/>
      <c r="D7" s="52"/>
      <c r="E7" s="35"/>
      <c r="F7" s="35"/>
      <c r="G7" s="35"/>
      <c r="H7" s="35"/>
      <c r="I7" s="35"/>
      <c r="J7" s="35"/>
      <c r="K7" s="35"/>
      <c r="L7" s="35"/>
      <c r="M7" s="35"/>
      <c r="N7" s="35"/>
      <c r="O7" s="35"/>
      <c r="P7" s="52"/>
      <c r="Q7" s="60"/>
      <c r="R7" s="35"/>
      <c r="S7" s="35"/>
      <c r="T7" s="35"/>
      <c r="U7" s="35"/>
      <c r="V7" s="35"/>
      <c r="W7" s="35"/>
      <c r="X7" s="35"/>
      <c r="Y7" s="35"/>
      <c r="Z7" s="35"/>
      <c r="AA7" s="35"/>
      <c r="AB7" s="52"/>
      <c r="AC7" s="60"/>
      <c r="AD7" s="35"/>
      <c r="AE7" s="35"/>
      <c r="AF7" s="35"/>
      <c r="AG7" s="35"/>
      <c r="AH7" s="35"/>
      <c r="AI7" s="35"/>
      <c r="AJ7" s="35"/>
      <c r="AK7" s="35"/>
      <c r="AL7" s="35"/>
      <c r="AM7" s="35"/>
      <c r="AN7" s="52"/>
      <c r="AO7" s="60"/>
      <c r="AP7" s="35"/>
      <c r="AQ7" s="35"/>
      <c r="AR7" s="35"/>
      <c r="AS7" s="35"/>
      <c r="AT7" s="35"/>
      <c r="AU7" s="35"/>
      <c r="AV7" s="35"/>
      <c r="AW7" s="35"/>
      <c r="AX7" s="35"/>
      <c r="AY7" s="35"/>
      <c r="AZ7" s="52"/>
      <c r="BA7" s="47"/>
      <c r="BB7" s="1"/>
      <c r="BC7" s="1"/>
      <c r="BD7" s="1"/>
      <c r="BE7" s="1"/>
      <c r="BF7" s="1"/>
      <c r="BG7" s="1"/>
      <c r="BH7" s="1"/>
      <c r="BI7" s="1"/>
      <c r="BJ7" s="1"/>
      <c r="BM7" s="210"/>
      <c r="BN7" s="83"/>
      <c r="BO7" s="83"/>
      <c r="BP7" s="83"/>
      <c r="BQ7" s="83"/>
      <c r="BR7" s="83"/>
      <c r="BS7" s="83"/>
      <c r="BT7" s="83"/>
    </row>
    <row r="8" spans="2:79" x14ac:dyDescent="0.25">
      <c r="B8" s="300" t="s">
        <v>15</v>
      </c>
      <c r="C8" s="110" t="s">
        <v>25</v>
      </c>
      <c r="D8" s="150">
        <v>0</v>
      </c>
      <c r="E8" s="132">
        <v>0</v>
      </c>
      <c r="F8" s="126">
        <v>0</v>
      </c>
      <c r="G8" s="126">
        <v>0</v>
      </c>
      <c r="H8" s="126">
        <v>0</v>
      </c>
      <c r="I8" s="126">
        <v>0</v>
      </c>
      <c r="J8" s="126">
        <v>0</v>
      </c>
      <c r="K8" s="126">
        <v>2.5000000000000001E-3</v>
      </c>
      <c r="L8" s="126">
        <v>2.5000000000000001E-3</v>
      </c>
      <c r="M8" s="126">
        <v>5.6399999999999999E-2</v>
      </c>
      <c r="N8" s="126">
        <v>0.12340000000000001</v>
      </c>
      <c r="O8" s="126">
        <v>0.159</v>
      </c>
      <c r="P8" s="150">
        <v>0.1678</v>
      </c>
      <c r="Q8" s="126">
        <v>0.28770000000000001</v>
      </c>
      <c r="R8" s="126">
        <v>0.30260000000000004</v>
      </c>
      <c r="S8" s="126">
        <v>0.30583000000000005</v>
      </c>
      <c r="T8" s="126">
        <v>0.38023000000000007</v>
      </c>
      <c r="U8" s="126">
        <v>0.44113000000000008</v>
      </c>
      <c r="V8" s="126">
        <v>0.47263000000000011</v>
      </c>
      <c r="W8" s="126">
        <v>0.52263000000000015</v>
      </c>
      <c r="X8" s="126">
        <v>0.53672900000000012</v>
      </c>
      <c r="Y8" s="126">
        <v>0.55642900000000017</v>
      </c>
      <c r="Z8" s="126">
        <v>0.60942900000000022</v>
      </c>
      <c r="AA8" s="126">
        <v>0.63112900000000027</v>
      </c>
      <c r="AB8" s="126">
        <v>0.64612900000000029</v>
      </c>
      <c r="AC8" s="132">
        <v>0.66712900000000031</v>
      </c>
      <c r="AD8" s="126">
        <v>0.68812900000000032</v>
      </c>
      <c r="AE8" s="126">
        <v>0.71362900000000029</v>
      </c>
      <c r="AF8" s="126">
        <v>0.74062900000000031</v>
      </c>
      <c r="AG8" s="126">
        <v>0.74062900000000031</v>
      </c>
      <c r="AH8" s="126">
        <v>0.74062900000000031</v>
      </c>
      <c r="AI8" s="126">
        <v>0.75922900000000026</v>
      </c>
      <c r="AJ8" s="126">
        <v>0.75922900000000026</v>
      </c>
      <c r="AK8" s="126">
        <v>0.76822900000000027</v>
      </c>
      <c r="AL8" s="126">
        <v>0.76822900000000027</v>
      </c>
      <c r="AM8" s="126">
        <v>0.78122900000000028</v>
      </c>
      <c r="AN8" s="150">
        <v>0.7962290000000003</v>
      </c>
      <c r="AO8" s="126">
        <v>0.7962290000000003</v>
      </c>
      <c r="AP8" s="126">
        <v>0.7962290000000003</v>
      </c>
      <c r="AQ8" s="126">
        <v>0.7962290000000003</v>
      </c>
      <c r="AR8" s="126">
        <v>0.7962290000000003</v>
      </c>
      <c r="AS8" s="126">
        <v>0.7962290000000003</v>
      </c>
      <c r="AT8" s="126">
        <v>0.7962290000000003</v>
      </c>
      <c r="AU8" s="126">
        <v>0.7962290000000003</v>
      </c>
      <c r="AV8" s="126">
        <v>0.7962290000000003</v>
      </c>
      <c r="AW8" s="126">
        <v>0.7962290000000003</v>
      </c>
      <c r="AX8" s="126">
        <v>0.7962290000000003</v>
      </c>
      <c r="AY8" s="126">
        <v>0.7962290000000003</v>
      </c>
      <c r="AZ8" s="150">
        <v>0.7962290000000003</v>
      </c>
      <c r="BA8" s="126">
        <v>0.7962290000000003</v>
      </c>
      <c r="BB8" s="126">
        <v>0.7962290000000003</v>
      </c>
      <c r="BC8" s="126">
        <v>0.7962290000000003</v>
      </c>
      <c r="BD8" s="126">
        <v>0.7962290000000003</v>
      </c>
      <c r="BE8" s="126">
        <v>0.7962290000000003</v>
      </c>
      <c r="BF8" s="126">
        <v>0.7962290000000003</v>
      </c>
      <c r="BG8" s="126">
        <v>0.7962290000000003</v>
      </c>
      <c r="BH8" s="126">
        <v>0.7962290000000003</v>
      </c>
      <c r="BI8" s="126">
        <v>0.7962290000000003</v>
      </c>
      <c r="BJ8" s="126">
        <v>0.7962290000000003</v>
      </c>
      <c r="BK8" s="126">
        <v>0.7962290000000003</v>
      </c>
      <c r="BL8" s="126">
        <v>0.7962290000000003</v>
      </c>
      <c r="BM8" s="132">
        <v>0.7962290000000003</v>
      </c>
      <c r="BN8" s="126">
        <v>0.7962290000000003</v>
      </c>
      <c r="BO8" s="126">
        <v>0.7962290000000003</v>
      </c>
      <c r="BP8" s="126">
        <v>0.7962290000000003</v>
      </c>
      <c r="BQ8" s="126">
        <v>0.7962290000000003</v>
      </c>
      <c r="BR8" s="126">
        <v>0.7962290000000003</v>
      </c>
      <c r="BS8" s="126">
        <v>0.7962290000000003</v>
      </c>
      <c r="BT8" s="126">
        <v>0.7962290000000003</v>
      </c>
      <c r="BU8" s="126">
        <v>0.7962290000000003</v>
      </c>
      <c r="BV8" s="126">
        <v>0.7962290000000003</v>
      </c>
      <c r="BW8" s="126">
        <v>0.7962290000000003</v>
      </c>
      <c r="BX8" s="126"/>
      <c r="BY8" s="90">
        <f t="shared" ref="BY8:BY16" si="0">BW8/BK8-1</f>
        <v>0</v>
      </c>
      <c r="BZ8" s="90">
        <f t="shared" ref="BZ8:BZ18" si="1">BW8/$BW$19</f>
        <v>8.6566296980143294E-3</v>
      </c>
      <c r="CA8" s="91"/>
    </row>
    <row r="9" spans="2:79" x14ac:dyDescent="0.25">
      <c r="B9" s="300"/>
      <c r="C9" s="111" t="s">
        <v>23</v>
      </c>
      <c r="D9" s="151">
        <v>0</v>
      </c>
      <c r="E9" s="140">
        <v>0</v>
      </c>
      <c r="F9" s="127">
        <v>0</v>
      </c>
      <c r="G9" s="127">
        <v>0</v>
      </c>
      <c r="H9" s="127">
        <v>0</v>
      </c>
      <c r="I9" s="127">
        <v>0</v>
      </c>
      <c r="J9" s="127">
        <v>0</v>
      </c>
      <c r="K9" s="127">
        <v>2.5000000000000001E-3</v>
      </c>
      <c r="L9" s="127">
        <v>2.5000000000000001E-3</v>
      </c>
      <c r="M9" s="127">
        <v>2.4399999999999998E-2</v>
      </c>
      <c r="N9" s="127">
        <v>6.6400000000000001E-2</v>
      </c>
      <c r="O9" s="127">
        <v>0.10200000000000001</v>
      </c>
      <c r="P9" s="151">
        <v>0.11080000000000001</v>
      </c>
      <c r="Q9" s="127">
        <v>0.13070000000000001</v>
      </c>
      <c r="R9" s="127">
        <v>0.14560000000000001</v>
      </c>
      <c r="S9" s="127">
        <v>0.14883000000000002</v>
      </c>
      <c r="T9" s="127">
        <v>0.19523000000000001</v>
      </c>
      <c r="U9" s="127">
        <v>0.21913000000000002</v>
      </c>
      <c r="V9" s="127">
        <v>0.22463000000000002</v>
      </c>
      <c r="W9" s="127">
        <v>0.23563000000000003</v>
      </c>
      <c r="X9" s="127">
        <v>0.24972900000000003</v>
      </c>
      <c r="Y9" s="127">
        <v>0.26942900000000003</v>
      </c>
      <c r="Z9" s="127">
        <v>0.29942900000000006</v>
      </c>
      <c r="AA9" s="127">
        <v>0.32112900000000005</v>
      </c>
      <c r="AB9" s="127">
        <v>0.33612900000000007</v>
      </c>
      <c r="AC9" s="140">
        <v>0.33612900000000007</v>
      </c>
      <c r="AD9" s="127">
        <v>0.35712900000000009</v>
      </c>
      <c r="AE9" s="127">
        <v>0.38262900000000011</v>
      </c>
      <c r="AF9" s="127">
        <v>0.38262900000000011</v>
      </c>
      <c r="AG9" s="127">
        <v>0.38262900000000011</v>
      </c>
      <c r="AH9" s="127">
        <v>0.38262900000000011</v>
      </c>
      <c r="AI9" s="127">
        <v>0.40122900000000011</v>
      </c>
      <c r="AJ9" s="127">
        <v>0.40122900000000011</v>
      </c>
      <c r="AK9" s="127">
        <v>0.41022900000000012</v>
      </c>
      <c r="AL9" s="127">
        <v>0.41022900000000012</v>
      </c>
      <c r="AM9" s="127">
        <v>0.42322900000000013</v>
      </c>
      <c r="AN9" s="151">
        <v>0.43822900000000015</v>
      </c>
      <c r="AO9" s="127">
        <v>0.43822900000000015</v>
      </c>
      <c r="AP9" s="127">
        <v>0.43822900000000015</v>
      </c>
      <c r="AQ9" s="127">
        <v>0.43822900000000015</v>
      </c>
      <c r="AR9" s="127">
        <v>0.43822900000000015</v>
      </c>
      <c r="AS9" s="127">
        <v>0.43822900000000015</v>
      </c>
      <c r="AT9" s="127">
        <v>0.43822900000000015</v>
      </c>
      <c r="AU9" s="127">
        <v>0.43822900000000015</v>
      </c>
      <c r="AV9" s="127">
        <v>0.43822900000000015</v>
      </c>
      <c r="AW9" s="127">
        <v>0.43822900000000015</v>
      </c>
      <c r="AX9" s="127">
        <v>0.43822900000000015</v>
      </c>
      <c r="AY9" s="127">
        <v>0.43822900000000015</v>
      </c>
      <c r="AZ9" s="151">
        <v>0.43822900000000015</v>
      </c>
      <c r="BA9" s="127">
        <v>0.43822900000000015</v>
      </c>
      <c r="BB9" s="127">
        <v>0.43822900000000015</v>
      </c>
      <c r="BC9" s="127">
        <v>0.43822900000000015</v>
      </c>
      <c r="BD9" s="127">
        <v>0.43822900000000015</v>
      </c>
      <c r="BE9" s="127">
        <v>0.43822900000000015</v>
      </c>
      <c r="BF9" s="127">
        <v>0.43822900000000015</v>
      </c>
      <c r="BG9" s="127">
        <v>0.43822900000000015</v>
      </c>
      <c r="BH9" s="127">
        <v>0.43822900000000015</v>
      </c>
      <c r="BI9" s="127">
        <v>0.43822900000000015</v>
      </c>
      <c r="BJ9" s="127">
        <v>0.43822900000000015</v>
      </c>
      <c r="BK9" s="127">
        <v>0.43822900000000015</v>
      </c>
      <c r="BL9" s="127">
        <v>0.43822900000000015</v>
      </c>
      <c r="BM9" s="140">
        <v>0.43822900000000015</v>
      </c>
      <c r="BN9" s="127">
        <v>0.43822900000000015</v>
      </c>
      <c r="BO9" s="127">
        <v>0.43822900000000015</v>
      </c>
      <c r="BP9" s="127">
        <v>0.43822900000000015</v>
      </c>
      <c r="BQ9" s="127">
        <v>0.43822900000000015</v>
      </c>
      <c r="BR9" s="127">
        <v>0.43822900000000015</v>
      </c>
      <c r="BS9" s="127">
        <v>0.43822900000000015</v>
      </c>
      <c r="BT9" s="127">
        <v>0.43822900000000015</v>
      </c>
      <c r="BU9" s="127">
        <v>0.43822900000000015</v>
      </c>
      <c r="BV9" s="127">
        <v>0.43822900000000015</v>
      </c>
      <c r="BW9" s="127">
        <v>0.43822900000000015</v>
      </c>
      <c r="BX9" s="127"/>
      <c r="BY9" s="88">
        <f t="shared" si="0"/>
        <v>0</v>
      </c>
      <c r="BZ9" s="88">
        <f t="shared" si="1"/>
        <v>4.7644411041686766E-3</v>
      </c>
      <c r="CA9" s="89"/>
    </row>
    <row r="10" spans="2:79" x14ac:dyDescent="0.25">
      <c r="B10" s="300"/>
      <c r="C10" s="111" t="s">
        <v>59</v>
      </c>
      <c r="D10" s="149">
        <v>0</v>
      </c>
      <c r="E10" s="141">
        <v>0</v>
      </c>
      <c r="F10" s="130">
        <v>0</v>
      </c>
      <c r="G10" s="130">
        <v>0</v>
      </c>
      <c r="H10" s="130">
        <v>0</v>
      </c>
      <c r="I10" s="130">
        <v>0</v>
      </c>
      <c r="J10" s="130">
        <v>0</v>
      </c>
      <c r="K10" s="130">
        <v>0</v>
      </c>
      <c r="L10" s="130">
        <v>0</v>
      </c>
      <c r="M10" s="130">
        <v>3.2000000000000001E-2</v>
      </c>
      <c r="N10" s="130">
        <v>5.7000000000000002E-2</v>
      </c>
      <c r="O10" s="130">
        <v>5.7000000000000002E-2</v>
      </c>
      <c r="P10" s="149">
        <v>5.7000000000000002E-2</v>
      </c>
      <c r="Q10" s="130">
        <v>0.157</v>
      </c>
      <c r="R10" s="130">
        <v>0.157</v>
      </c>
      <c r="S10" s="130">
        <v>0.157</v>
      </c>
      <c r="T10" s="130">
        <v>0.185</v>
      </c>
      <c r="U10" s="130">
        <v>0.222</v>
      </c>
      <c r="V10" s="130">
        <v>0.248</v>
      </c>
      <c r="W10" s="130">
        <v>0.28699999999999998</v>
      </c>
      <c r="X10" s="130">
        <v>0.28699999999999998</v>
      </c>
      <c r="Y10" s="130">
        <v>0.28699999999999998</v>
      </c>
      <c r="Z10" s="130">
        <v>0.31</v>
      </c>
      <c r="AA10" s="130">
        <v>0.31</v>
      </c>
      <c r="AB10" s="130">
        <v>0.31</v>
      </c>
      <c r="AC10" s="141">
        <v>0.33100000000000002</v>
      </c>
      <c r="AD10" s="130">
        <v>0.33100000000000002</v>
      </c>
      <c r="AE10" s="130">
        <v>0.33100000000000002</v>
      </c>
      <c r="AF10" s="130">
        <v>0.35800000000000004</v>
      </c>
      <c r="AG10" s="130">
        <v>0.35800000000000004</v>
      </c>
      <c r="AH10" s="130">
        <v>0.35800000000000004</v>
      </c>
      <c r="AI10" s="130">
        <v>0.35800000000000004</v>
      </c>
      <c r="AJ10" s="130">
        <v>0.35800000000000004</v>
      </c>
      <c r="AK10" s="130">
        <v>0.35800000000000004</v>
      </c>
      <c r="AL10" s="130">
        <v>0.35800000000000004</v>
      </c>
      <c r="AM10" s="130">
        <v>0.35800000000000004</v>
      </c>
      <c r="AN10" s="149">
        <v>0.35800000000000004</v>
      </c>
      <c r="AO10" s="130">
        <v>0.35800000000000004</v>
      </c>
      <c r="AP10" s="130">
        <v>0.35800000000000004</v>
      </c>
      <c r="AQ10" s="130">
        <v>0.35800000000000004</v>
      </c>
      <c r="AR10" s="130">
        <v>0.35800000000000004</v>
      </c>
      <c r="AS10" s="130">
        <v>0.35800000000000004</v>
      </c>
      <c r="AT10" s="130">
        <v>0.35800000000000004</v>
      </c>
      <c r="AU10" s="130">
        <v>0.35800000000000004</v>
      </c>
      <c r="AV10" s="130">
        <v>0.35800000000000004</v>
      </c>
      <c r="AW10" s="130">
        <v>0.35800000000000004</v>
      </c>
      <c r="AX10" s="130">
        <v>0.35800000000000004</v>
      </c>
      <c r="AY10" s="130">
        <v>0.35800000000000004</v>
      </c>
      <c r="AZ10" s="149">
        <v>0.35800000000000004</v>
      </c>
      <c r="BA10" s="130">
        <v>0.35800000000000004</v>
      </c>
      <c r="BB10" s="130">
        <v>0.35800000000000004</v>
      </c>
      <c r="BC10" s="130">
        <v>0.35800000000000004</v>
      </c>
      <c r="BD10" s="130">
        <v>0.35800000000000004</v>
      </c>
      <c r="BE10" s="130">
        <v>0.35800000000000004</v>
      </c>
      <c r="BF10" s="130">
        <v>0.35800000000000004</v>
      </c>
      <c r="BG10" s="130">
        <v>0.35800000000000004</v>
      </c>
      <c r="BH10" s="130">
        <v>0.35800000000000004</v>
      </c>
      <c r="BI10" s="130">
        <v>0.35800000000000004</v>
      </c>
      <c r="BJ10" s="130">
        <v>0.35800000000000004</v>
      </c>
      <c r="BK10" s="130">
        <v>0.35800000000000004</v>
      </c>
      <c r="BL10" s="130">
        <v>0.35800000000000004</v>
      </c>
      <c r="BM10" s="141">
        <v>0.35800000000000004</v>
      </c>
      <c r="BN10" s="130">
        <v>0.35800000000000004</v>
      </c>
      <c r="BO10" s="130">
        <v>0.35800000000000004</v>
      </c>
      <c r="BP10" s="130">
        <v>0.35800000000000004</v>
      </c>
      <c r="BQ10" s="130">
        <v>0.35800000000000004</v>
      </c>
      <c r="BR10" s="130">
        <v>0.35800000000000004</v>
      </c>
      <c r="BS10" s="130">
        <v>0.35800000000000004</v>
      </c>
      <c r="BT10" s="130">
        <v>0.35800000000000004</v>
      </c>
      <c r="BU10" s="130">
        <v>0.35800000000000004</v>
      </c>
      <c r="BV10" s="130">
        <v>0.35800000000000004</v>
      </c>
      <c r="BW10" s="130">
        <v>0.35800000000000004</v>
      </c>
      <c r="BX10" s="127"/>
      <c r="BY10" s="88">
        <f t="shared" si="0"/>
        <v>0</v>
      </c>
      <c r="BZ10" s="88">
        <f t="shared" si="1"/>
        <v>3.8921885938456515E-3</v>
      </c>
      <c r="CA10" s="89"/>
    </row>
    <row r="11" spans="2:79" ht="12.75" customHeight="1" x14ac:dyDescent="0.25">
      <c r="B11" s="316" t="s">
        <v>16</v>
      </c>
      <c r="C11" s="112" t="s">
        <v>25</v>
      </c>
      <c r="D11" s="73">
        <v>2.94563</v>
      </c>
      <c r="E11" s="132">
        <v>2.99363</v>
      </c>
      <c r="F11" s="126">
        <v>4.1811499999999997</v>
      </c>
      <c r="G11" s="126">
        <v>4.8936500000000001</v>
      </c>
      <c r="H11" s="126">
        <v>6.8936500000000001</v>
      </c>
      <c r="I11" s="126">
        <v>6.9836499999999999</v>
      </c>
      <c r="J11" s="126">
        <v>7.47865</v>
      </c>
      <c r="K11" s="126">
        <v>7.5416499999999997</v>
      </c>
      <c r="L11" s="126">
        <v>8.19665</v>
      </c>
      <c r="M11" s="126">
        <v>8.19665</v>
      </c>
      <c r="N11" s="126">
        <v>10.188649999999999</v>
      </c>
      <c r="O11" s="126">
        <v>10.188649999999999</v>
      </c>
      <c r="P11" s="150">
        <v>10.188649999999999</v>
      </c>
      <c r="Q11" s="126">
        <v>10.938649999999999</v>
      </c>
      <c r="R11" s="126">
        <v>11.02365</v>
      </c>
      <c r="S11" s="126">
        <v>12.97265</v>
      </c>
      <c r="T11" s="126">
        <v>14.02915</v>
      </c>
      <c r="U11" s="126">
        <v>15.695650000000001</v>
      </c>
      <c r="V11" s="126">
        <v>16.701150000000002</v>
      </c>
      <c r="W11" s="126">
        <v>17.646150000000002</v>
      </c>
      <c r="X11" s="126">
        <v>18.599150000000002</v>
      </c>
      <c r="Y11" s="126">
        <v>20.46415</v>
      </c>
      <c r="Z11" s="126">
        <v>21.793150000000001</v>
      </c>
      <c r="AA11" s="126">
        <v>23.50835</v>
      </c>
      <c r="AB11" s="126">
        <v>24.09825</v>
      </c>
      <c r="AC11" s="132">
        <v>25.58605</v>
      </c>
      <c r="AD11" s="126">
        <v>25.916250000000002</v>
      </c>
      <c r="AE11" s="126">
        <v>27.141500000000001</v>
      </c>
      <c r="AF11" s="126">
        <v>27.757100000000001</v>
      </c>
      <c r="AG11" s="126">
        <v>31.736499999999999</v>
      </c>
      <c r="AH11" s="126">
        <v>33.378099999999996</v>
      </c>
      <c r="AI11" s="126">
        <v>33.7761</v>
      </c>
      <c r="AJ11" s="126">
        <v>33.7761</v>
      </c>
      <c r="AK11" s="126">
        <v>34.010849999999998</v>
      </c>
      <c r="AL11" s="126">
        <v>34.382829999999998</v>
      </c>
      <c r="AM11" s="126">
        <v>36.794029999999999</v>
      </c>
      <c r="AN11" s="150">
        <v>38.927369999999996</v>
      </c>
      <c r="AO11" s="126">
        <v>38.977369999999993</v>
      </c>
      <c r="AP11" s="126">
        <v>39.289669999999994</v>
      </c>
      <c r="AQ11" s="126">
        <v>39.85826999999999</v>
      </c>
      <c r="AR11" s="126">
        <v>41.563069999999989</v>
      </c>
      <c r="AS11" s="126">
        <v>44.244369999999989</v>
      </c>
      <c r="AT11" s="126">
        <v>44.938369999999992</v>
      </c>
      <c r="AU11" s="126">
        <v>45.790169999999989</v>
      </c>
      <c r="AV11" s="126">
        <v>46.98326999999999</v>
      </c>
      <c r="AW11" s="126">
        <v>47.455269999999992</v>
      </c>
      <c r="AX11" s="126">
        <v>47.894769999999994</v>
      </c>
      <c r="AY11" s="126">
        <v>49.448159999999994</v>
      </c>
      <c r="AZ11" s="150">
        <v>54.403159999999993</v>
      </c>
      <c r="BA11" s="126">
        <v>57.246659999999991</v>
      </c>
      <c r="BB11" s="126">
        <v>58.043859999999988</v>
      </c>
      <c r="BC11" s="126">
        <v>63.174859999999988</v>
      </c>
      <c r="BD11" s="126">
        <v>63.307759999999988</v>
      </c>
      <c r="BE11" s="126">
        <v>64.432659999999984</v>
      </c>
      <c r="BF11" s="126">
        <v>65.15855999999998</v>
      </c>
      <c r="BG11" s="126">
        <v>66.268359999999973</v>
      </c>
      <c r="BH11" s="126">
        <v>68.073559999999972</v>
      </c>
      <c r="BI11" s="126">
        <v>68.583059999999975</v>
      </c>
      <c r="BJ11" s="126">
        <v>70.861359999999976</v>
      </c>
      <c r="BK11" s="126">
        <v>74.139359999999982</v>
      </c>
      <c r="BL11" s="126">
        <v>75.134759999999986</v>
      </c>
      <c r="BM11" s="132">
        <v>76.058059999999983</v>
      </c>
      <c r="BN11" s="126">
        <v>80.131059999999991</v>
      </c>
      <c r="BO11" s="126">
        <v>81.205059999999989</v>
      </c>
      <c r="BP11" s="126">
        <v>81.417059999999992</v>
      </c>
      <c r="BQ11" s="126">
        <v>82.873059999999995</v>
      </c>
      <c r="BR11" s="126">
        <v>85.839059999999989</v>
      </c>
      <c r="BS11" s="126">
        <v>87.721059999999994</v>
      </c>
      <c r="BT11" s="126">
        <v>89.35405999999999</v>
      </c>
      <c r="BU11" s="126">
        <v>89.453959999999995</v>
      </c>
      <c r="BV11" s="126">
        <v>89.453959999999995</v>
      </c>
      <c r="BW11" s="126">
        <v>89.453959999999995</v>
      </c>
      <c r="BX11" s="126"/>
      <c r="BY11" s="90">
        <f t="shared" si="0"/>
        <v>0.20656504183472868</v>
      </c>
      <c r="BZ11" s="90">
        <f t="shared" si="1"/>
        <v>0.97254659996180193</v>
      </c>
      <c r="CA11" s="91"/>
    </row>
    <row r="12" spans="2:79" s="40" customFormat="1" ht="12.75" customHeight="1" x14ac:dyDescent="0.3">
      <c r="B12" s="317"/>
      <c r="C12" s="111" t="s">
        <v>23</v>
      </c>
      <c r="D12" s="158">
        <v>7.3630000000000001E-2</v>
      </c>
      <c r="E12" s="140">
        <v>7.3630000000000001E-2</v>
      </c>
      <c r="F12" s="127">
        <v>0.13214999999999999</v>
      </c>
      <c r="G12" s="127">
        <v>0.22064999999999999</v>
      </c>
      <c r="H12" s="127">
        <v>0.22064999999999999</v>
      </c>
      <c r="I12" s="127">
        <v>0.22064999999999999</v>
      </c>
      <c r="J12" s="127">
        <v>0.22064999999999999</v>
      </c>
      <c r="K12" s="127">
        <v>0.22064999999999999</v>
      </c>
      <c r="L12" s="127">
        <v>0.22064999999999999</v>
      </c>
      <c r="M12" s="127">
        <v>0.22064999999999999</v>
      </c>
      <c r="N12" s="127">
        <v>0.23265</v>
      </c>
      <c r="O12" s="127">
        <v>0.23265</v>
      </c>
      <c r="P12" s="151">
        <v>0.23265</v>
      </c>
      <c r="Q12" s="127">
        <v>0.23265</v>
      </c>
      <c r="R12" s="127">
        <v>0.23265</v>
      </c>
      <c r="S12" s="127">
        <v>0.24465000000000001</v>
      </c>
      <c r="T12" s="127">
        <v>0.24615000000000001</v>
      </c>
      <c r="U12" s="127">
        <v>0.26765</v>
      </c>
      <c r="V12" s="127">
        <v>0.27315</v>
      </c>
      <c r="W12" s="127">
        <v>0.27315</v>
      </c>
      <c r="X12" s="127">
        <v>0.28815000000000002</v>
      </c>
      <c r="Y12" s="127">
        <v>0.30865000000000004</v>
      </c>
      <c r="Z12" s="127">
        <v>0.33565000000000006</v>
      </c>
      <c r="AA12" s="127">
        <v>0.36185000000000006</v>
      </c>
      <c r="AB12" s="127">
        <v>0.38725000000000004</v>
      </c>
      <c r="AC12" s="140">
        <v>0.42105000000000004</v>
      </c>
      <c r="AD12" s="127">
        <v>0.5142500000000001</v>
      </c>
      <c r="AE12" s="127">
        <v>0.59750000000000014</v>
      </c>
      <c r="AF12" s="127">
        <v>0.6281000000000001</v>
      </c>
      <c r="AG12" s="127">
        <v>0.64410000000000012</v>
      </c>
      <c r="AH12" s="127">
        <v>0.68480000000000008</v>
      </c>
      <c r="AI12" s="127">
        <v>0.74380000000000002</v>
      </c>
      <c r="AJ12" s="127">
        <v>0.74380000000000002</v>
      </c>
      <c r="AK12" s="127">
        <v>0.79954999999999998</v>
      </c>
      <c r="AL12" s="127">
        <v>0.83252999999999999</v>
      </c>
      <c r="AM12" s="127">
        <v>0.89373000000000002</v>
      </c>
      <c r="AN12" s="151">
        <v>0.93447000000000002</v>
      </c>
      <c r="AO12" s="127">
        <v>0.93447000000000002</v>
      </c>
      <c r="AP12" s="127">
        <v>0.97477000000000003</v>
      </c>
      <c r="AQ12" s="127">
        <v>0.97477000000000003</v>
      </c>
      <c r="AR12" s="127">
        <v>0.99857000000000007</v>
      </c>
      <c r="AS12" s="127">
        <v>1.0330700000000002</v>
      </c>
      <c r="AT12" s="127">
        <v>1.0330700000000002</v>
      </c>
      <c r="AU12" s="127">
        <v>1.0358700000000001</v>
      </c>
      <c r="AV12" s="127">
        <v>1.05087</v>
      </c>
      <c r="AW12" s="127">
        <v>1.12137</v>
      </c>
      <c r="AX12" s="127">
        <v>1.14977</v>
      </c>
      <c r="AY12" s="127">
        <v>1.2401599999999999</v>
      </c>
      <c r="AZ12" s="151">
        <v>1.26416</v>
      </c>
      <c r="BA12" s="127">
        <v>1.3106599999999999</v>
      </c>
      <c r="BB12" s="127">
        <v>1.3493599999999999</v>
      </c>
      <c r="BC12" s="127">
        <v>1.4087599999999998</v>
      </c>
      <c r="BD12" s="127">
        <v>1.4087599999999998</v>
      </c>
      <c r="BE12" s="127">
        <v>1.4227599999999998</v>
      </c>
      <c r="BF12" s="127">
        <v>1.4227599999999998</v>
      </c>
      <c r="BG12" s="127">
        <v>1.4745599999999999</v>
      </c>
      <c r="BH12" s="127">
        <v>1.48376</v>
      </c>
      <c r="BI12" s="127">
        <v>1.5587599999999999</v>
      </c>
      <c r="BJ12" s="127">
        <v>1.58876</v>
      </c>
      <c r="BK12" s="127">
        <v>1.63476</v>
      </c>
      <c r="BL12" s="127">
        <v>1.66736</v>
      </c>
      <c r="BM12" s="140">
        <v>1.6758599999999999</v>
      </c>
      <c r="BN12" s="127">
        <v>1.6898599999999999</v>
      </c>
      <c r="BO12" s="127">
        <v>1.74986</v>
      </c>
      <c r="BP12" s="127">
        <v>1.7648599999999999</v>
      </c>
      <c r="BQ12" s="127">
        <v>1.7648599999999999</v>
      </c>
      <c r="BR12" s="127">
        <v>1.7708599999999999</v>
      </c>
      <c r="BS12" s="127">
        <v>1.8008599999999999</v>
      </c>
      <c r="BT12" s="127">
        <v>1.8378599999999998</v>
      </c>
      <c r="BU12" s="127">
        <v>1.8378599999999998</v>
      </c>
      <c r="BV12" s="127">
        <v>1.8378599999999998</v>
      </c>
      <c r="BW12" s="127">
        <v>1.8378599999999998</v>
      </c>
      <c r="BX12" s="127"/>
      <c r="BY12" s="88">
        <f t="shared" si="0"/>
        <v>0.12423842031857868</v>
      </c>
      <c r="BZ12" s="88">
        <f t="shared" si="1"/>
        <v>1.9981278572863595E-2</v>
      </c>
      <c r="CA12" s="89"/>
    </row>
    <row r="13" spans="2:79" s="40" customFormat="1" ht="12.75" customHeight="1" x14ac:dyDescent="0.3">
      <c r="B13" s="317"/>
      <c r="C13" s="111" t="s">
        <v>59</v>
      </c>
      <c r="D13" s="158">
        <v>0.123</v>
      </c>
      <c r="E13" s="140">
        <v>0.17099999999999999</v>
      </c>
      <c r="F13" s="127">
        <v>0.25800000000000001</v>
      </c>
      <c r="G13" s="127">
        <v>0.28500000000000003</v>
      </c>
      <c r="H13" s="127">
        <v>0.28500000000000003</v>
      </c>
      <c r="I13" s="127">
        <v>0.28500000000000003</v>
      </c>
      <c r="J13" s="127">
        <v>0.28500000000000003</v>
      </c>
      <c r="K13" s="127">
        <v>0.28500000000000003</v>
      </c>
      <c r="L13" s="127">
        <v>0.28500000000000003</v>
      </c>
      <c r="M13" s="127">
        <v>0.28500000000000003</v>
      </c>
      <c r="N13" s="127">
        <v>0.28500000000000003</v>
      </c>
      <c r="O13" s="127">
        <v>0.28500000000000003</v>
      </c>
      <c r="P13" s="151">
        <v>0.28500000000000003</v>
      </c>
      <c r="Q13" s="127">
        <v>0.28500000000000003</v>
      </c>
      <c r="R13" s="127">
        <v>0.28500000000000003</v>
      </c>
      <c r="S13" s="127">
        <v>0.31200000000000006</v>
      </c>
      <c r="T13" s="127">
        <v>0.37700000000000006</v>
      </c>
      <c r="U13" s="127">
        <v>0.46700000000000008</v>
      </c>
      <c r="V13" s="127">
        <v>0.51200000000000012</v>
      </c>
      <c r="W13" s="127">
        <v>0.55700000000000016</v>
      </c>
      <c r="X13" s="127">
        <v>0.5970000000000002</v>
      </c>
      <c r="Y13" s="127">
        <v>0.65650000000000019</v>
      </c>
      <c r="Z13" s="127">
        <v>0.67950000000000021</v>
      </c>
      <c r="AA13" s="127">
        <v>0.67950000000000021</v>
      </c>
      <c r="AB13" s="127">
        <v>0.75750000000000017</v>
      </c>
      <c r="AC13" s="140">
        <v>0.80250000000000021</v>
      </c>
      <c r="AD13" s="127">
        <v>0.88050000000000017</v>
      </c>
      <c r="AE13" s="127">
        <v>1.0425000000000002</v>
      </c>
      <c r="AF13" s="127">
        <v>1.1315000000000002</v>
      </c>
      <c r="AG13" s="127">
        <v>1.2600000000000002</v>
      </c>
      <c r="AH13" s="127">
        <v>1.3420000000000003</v>
      </c>
      <c r="AI13" s="127">
        <v>1.3420000000000003</v>
      </c>
      <c r="AJ13" s="127">
        <v>1.3420000000000003</v>
      </c>
      <c r="AK13" s="127">
        <v>1.3420000000000003</v>
      </c>
      <c r="AL13" s="127">
        <v>1.3780000000000003</v>
      </c>
      <c r="AM13" s="127">
        <v>1.4780000000000004</v>
      </c>
      <c r="AN13" s="151">
        <v>1.5365000000000004</v>
      </c>
      <c r="AO13" s="127">
        <v>1.5865000000000005</v>
      </c>
      <c r="AP13" s="127">
        <v>1.6235000000000004</v>
      </c>
      <c r="AQ13" s="127">
        <v>1.6235000000000004</v>
      </c>
      <c r="AR13" s="127">
        <v>1.6595000000000004</v>
      </c>
      <c r="AS13" s="127">
        <v>1.8083000000000005</v>
      </c>
      <c r="AT13" s="127">
        <v>1.8083000000000005</v>
      </c>
      <c r="AU13" s="127">
        <v>1.8083000000000005</v>
      </c>
      <c r="AV13" s="127">
        <v>1.8533000000000004</v>
      </c>
      <c r="AW13" s="127">
        <v>1.8808000000000005</v>
      </c>
      <c r="AX13" s="127">
        <v>1.9089000000000005</v>
      </c>
      <c r="AY13" s="127">
        <v>2.1049000000000007</v>
      </c>
      <c r="AZ13" s="151">
        <v>2.1399000000000008</v>
      </c>
      <c r="BA13" s="127">
        <v>2.1699000000000006</v>
      </c>
      <c r="BB13" s="127">
        <v>2.1699000000000006</v>
      </c>
      <c r="BC13" s="127">
        <v>2.3090000000000006</v>
      </c>
      <c r="BD13" s="127">
        <v>2.3819000000000008</v>
      </c>
      <c r="BE13" s="127">
        <v>2.4688000000000008</v>
      </c>
      <c r="BF13" s="127">
        <v>2.5038000000000009</v>
      </c>
      <c r="BG13" s="127">
        <v>2.5038000000000009</v>
      </c>
      <c r="BH13" s="127">
        <v>2.5538000000000007</v>
      </c>
      <c r="BI13" s="127">
        <v>2.5748000000000006</v>
      </c>
      <c r="BJ13" s="127">
        <v>2.6148000000000007</v>
      </c>
      <c r="BK13" s="127">
        <v>2.6828000000000007</v>
      </c>
      <c r="BL13" s="127">
        <v>2.8467000000000007</v>
      </c>
      <c r="BM13" s="140">
        <v>3.0405000000000006</v>
      </c>
      <c r="BN13" s="127">
        <v>3.0745000000000005</v>
      </c>
      <c r="BO13" s="127">
        <v>3.1125000000000003</v>
      </c>
      <c r="BP13" s="127">
        <v>3.1465000000000001</v>
      </c>
      <c r="BQ13" s="127">
        <v>3.1465000000000001</v>
      </c>
      <c r="BR13" s="127">
        <v>3.1465000000000001</v>
      </c>
      <c r="BS13" s="127">
        <v>3.1665000000000001</v>
      </c>
      <c r="BT13" s="127">
        <v>3.3165</v>
      </c>
      <c r="BU13" s="127">
        <v>3.3165</v>
      </c>
      <c r="BV13" s="127">
        <v>3.3165</v>
      </c>
      <c r="BW13" s="127">
        <v>3.3165</v>
      </c>
      <c r="BX13" s="127"/>
      <c r="BY13" s="88">
        <f t="shared" si="0"/>
        <v>0.23620843894438615</v>
      </c>
      <c r="BZ13" s="88">
        <f t="shared" si="1"/>
        <v>3.6057104668963974E-2</v>
      </c>
      <c r="CA13" s="89"/>
    </row>
    <row r="14" spans="2:79" s="40" customFormat="1" ht="12.75" customHeight="1" x14ac:dyDescent="0.3">
      <c r="B14" s="317"/>
      <c r="C14" s="111" t="s">
        <v>54</v>
      </c>
      <c r="D14" s="158">
        <v>0.17899999999999999</v>
      </c>
      <c r="E14" s="140">
        <v>0.17899999999999999</v>
      </c>
      <c r="F14" s="127">
        <v>0.17899999999999999</v>
      </c>
      <c r="G14" s="127">
        <v>0.17899999999999999</v>
      </c>
      <c r="H14" s="127">
        <v>0.17899999999999999</v>
      </c>
      <c r="I14" s="127">
        <v>0.26900000000000002</v>
      </c>
      <c r="J14" s="127">
        <v>0.26900000000000002</v>
      </c>
      <c r="K14" s="127">
        <v>0.33200000000000002</v>
      </c>
      <c r="L14" s="127">
        <v>0.43200000000000005</v>
      </c>
      <c r="M14" s="127">
        <v>0.43200000000000005</v>
      </c>
      <c r="N14" s="127">
        <v>0.43200000000000005</v>
      </c>
      <c r="O14" s="127">
        <v>0.43200000000000005</v>
      </c>
      <c r="P14" s="151">
        <v>0.43200000000000005</v>
      </c>
      <c r="Q14" s="127">
        <v>0.43200000000000005</v>
      </c>
      <c r="R14" s="127">
        <v>0.51700000000000002</v>
      </c>
      <c r="S14" s="127">
        <v>0.51700000000000002</v>
      </c>
      <c r="T14" s="127">
        <v>0.51700000000000002</v>
      </c>
      <c r="U14" s="127">
        <v>0.59199999999999997</v>
      </c>
      <c r="V14" s="127">
        <v>0.59199999999999997</v>
      </c>
      <c r="W14" s="127">
        <v>0.59199999999999997</v>
      </c>
      <c r="X14" s="127">
        <v>0.79099999999999993</v>
      </c>
      <c r="Y14" s="127">
        <v>1.048</v>
      </c>
      <c r="Z14" s="127">
        <v>1.147</v>
      </c>
      <c r="AA14" s="127">
        <v>1.3220000000000001</v>
      </c>
      <c r="AB14" s="127">
        <v>1.5135000000000001</v>
      </c>
      <c r="AC14" s="140">
        <v>1.5135000000000001</v>
      </c>
      <c r="AD14" s="127">
        <v>1.6725000000000001</v>
      </c>
      <c r="AE14" s="127">
        <v>1.7675000000000001</v>
      </c>
      <c r="AF14" s="127">
        <v>1.7675000000000001</v>
      </c>
      <c r="AG14" s="127">
        <v>2.0674000000000001</v>
      </c>
      <c r="AH14" s="127">
        <v>2.3663000000000003</v>
      </c>
      <c r="AI14" s="127">
        <v>2.7053000000000003</v>
      </c>
      <c r="AJ14" s="127">
        <v>2.7053000000000003</v>
      </c>
      <c r="AK14" s="127">
        <v>2.8843000000000001</v>
      </c>
      <c r="AL14" s="127">
        <v>3.1873</v>
      </c>
      <c r="AM14" s="127">
        <v>3.4473000000000003</v>
      </c>
      <c r="AN14" s="151">
        <v>3.9824000000000002</v>
      </c>
      <c r="AO14" s="127">
        <v>3.9824000000000002</v>
      </c>
      <c r="AP14" s="127">
        <v>4.2174000000000005</v>
      </c>
      <c r="AQ14" s="127">
        <v>4.556</v>
      </c>
      <c r="AR14" s="127">
        <v>4.6310000000000002</v>
      </c>
      <c r="AS14" s="127">
        <v>4.6310000000000002</v>
      </c>
      <c r="AT14" s="127">
        <v>4.8250000000000002</v>
      </c>
      <c r="AU14" s="127">
        <v>4.9240000000000004</v>
      </c>
      <c r="AV14" s="127">
        <v>5.0120000000000005</v>
      </c>
      <c r="AW14" s="127">
        <v>5.1960000000000006</v>
      </c>
      <c r="AX14" s="127">
        <v>5.3510000000000009</v>
      </c>
      <c r="AY14" s="127">
        <v>5.7390000000000008</v>
      </c>
      <c r="AZ14" s="151">
        <v>5.926000000000001</v>
      </c>
      <c r="BA14" s="127">
        <v>6.1250000000000009</v>
      </c>
      <c r="BB14" s="127">
        <v>6.384500000000001</v>
      </c>
      <c r="BC14" s="127">
        <v>6.6390000000000011</v>
      </c>
      <c r="BD14" s="127">
        <v>6.6990000000000007</v>
      </c>
      <c r="BE14" s="127">
        <v>6.8980000000000006</v>
      </c>
      <c r="BF14" s="127">
        <v>7.089900000000001</v>
      </c>
      <c r="BG14" s="127">
        <v>7.4779000000000009</v>
      </c>
      <c r="BH14" s="127">
        <v>7.9259000000000013</v>
      </c>
      <c r="BI14" s="127">
        <v>8.3394000000000013</v>
      </c>
      <c r="BJ14" s="127">
        <v>8.9227000000000007</v>
      </c>
      <c r="BK14" s="127">
        <v>9.4207000000000001</v>
      </c>
      <c r="BL14" s="127">
        <v>9.7205999999999992</v>
      </c>
      <c r="BM14" s="140">
        <v>9.9715999999999987</v>
      </c>
      <c r="BN14" s="127">
        <v>10.107599999999998</v>
      </c>
      <c r="BO14" s="127">
        <v>10.583599999999997</v>
      </c>
      <c r="BP14" s="127">
        <v>10.746599999999997</v>
      </c>
      <c r="BQ14" s="127">
        <v>10.904599999999997</v>
      </c>
      <c r="BR14" s="127">
        <v>11.064599999999997</v>
      </c>
      <c r="BS14" s="127">
        <v>11.259599999999997</v>
      </c>
      <c r="BT14" s="127">
        <v>11.713599999999998</v>
      </c>
      <c r="BU14" s="127">
        <v>11.813499999999998</v>
      </c>
      <c r="BV14" s="127">
        <v>11.813499999999998</v>
      </c>
      <c r="BW14" s="127">
        <v>11.813499999999998</v>
      </c>
      <c r="BX14" s="127"/>
      <c r="BY14" s="88">
        <f t="shared" si="0"/>
        <v>0.25399386457481898</v>
      </c>
      <c r="BZ14" s="88">
        <f t="shared" si="1"/>
        <v>0.12843678757931729</v>
      </c>
      <c r="CA14" s="89"/>
    </row>
    <row r="15" spans="2:79" s="40" customFormat="1" ht="12.75" customHeight="1" x14ac:dyDescent="0.3">
      <c r="B15" s="317"/>
      <c r="C15" s="111" t="s">
        <v>19</v>
      </c>
      <c r="D15" s="158">
        <v>0.49</v>
      </c>
      <c r="E15" s="140">
        <v>0.49</v>
      </c>
      <c r="F15" s="127">
        <v>0.49</v>
      </c>
      <c r="G15" s="127">
        <v>1.087</v>
      </c>
      <c r="H15" s="127">
        <v>1.087</v>
      </c>
      <c r="I15" s="127">
        <v>1.087</v>
      </c>
      <c r="J15" s="127">
        <v>1.5819999999999999</v>
      </c>
      <c r="K15" s="127">
        <v>1.5819999999999999</v>
      </c>
      <c r="L15" s="127">
        <v>1.5819999999999999</v>
      </c>
      <c r="M15" s="127">
        <v>1.5819999999999999</v>
      </c>
      <c r="N15" s="127">
        <v>1.5819999999999999</v>
      </c>
      <c r="O15" s="127">
        <v>1.5819999999999999</v>
      </c>
      <c r="P15" s="151">
        <v>1.5819999999999999</v>
      </c>
      <c r="Q15" s="127">
        <v>1.5819999999999999</v>
      </c>
      <c r="R15" s="127">
        <v>1.5819999999999999</v>
      </c>
      <c r="S15" s="127">
        <v>1.5819999999999999</v>
      </c>
      <c r="T15" s="127">
        <v>1.7819999999999998</v>
      </c>
      <c r="U15" s="127">
        <v>2.5619999999999998</v>
      </c>
      <c r="V15" s="127">
        <v>2.5619999999999998</v>
      </c>
      <c r="W15" s="127">
        <v>2.5619999999999998</v>
      </c>
      <c r="X15" s="127">
        <v>2.5619999999999998</v>
      </c>
      <c r="Y15" s="127">
        <v>3.0419999999999998</v>
      </c>
      <c r="Z15" s="127">
        <v>3.3719999999999999</v>
      </c>
      <c r="AA15" s="127">
        <v>3.8719999999999999</v>
      </c>
      <c r="AB15" s="127">
        <v>4.1669999999999998</v>
      </c>
      <c r="AC15" s="140">
        <v>4.617</v>
      </c>
      <c r="AD15" s="127">
        <v>4.617</v>
      </c>
      <c r="AE15" s="127">
        <v>4.8019999999999996</v>
      </c>
      <c r="AF15" s="127">
        <v>5.298</v>
      </c>
      <c r="AG15" s="127">
        <v>5.4580000000000002</v>
      </c>
      <c r="AH15" s="127">
        <v>5.5979999999999999</v>
      </c>
      <c r="AI15" s="127">
        <v>5.5979999999999999</v>
      </c>
      <c r="AJ15" s="127">
        <v>5.5979999999999999</v>
      </c>
      <c r="AK15" s="127">
        <v>5.5979999999999999</v>
      </c>
      <c r="AL15" s="127">
        <v>5.5979999999999999</v>
      </c>
      <c r="AM15" s="127">
        <v>5.5979999999999999</v>
      </c>
      <c r="AN15" s="151">
        <v>5.5979999999999999</v>
      </c>
      <c r="AO15" s="127">
        <v>5.5979999999999999</v>
      </c>
      <c r="AP15" s="127">
        <v>5.5979999999999999</v>
      </c>
      <c r="AQ15" s="127">
        <v>5.8280000000000003</v>
      </c>
      <c r="AR15" s="127">
        <v>6.6379999999999999</v>
      </c>
      <c r="AS15" s="127">
        <v>7.1369999999999996</v>
      </c>
      <c r="AT15" s="127">
        <v>7.6369999999999996</v>
      </c>
      <c r="AU15" s="127">
        <v>7.6369999999999996</v>
      </c>
      <c r="AV15" s="127">
        <v>7.6369999999999996</v>
      </c>
      <c r="AW15" s="127">
        <v>7.827</v>
      </c>
      <c r="AX15" s="127">
        <v>8.0549999999999997</v>
      </c>
      <c r="AY15" s="127">
        <v>8.9339999999999993</v>
      </c>
      <c r="AZ15" s="151">
        <v>9.9809999999999999</v>
      </c>
      <c r="BA15" s="127">
        <v>9.9809999999999999</v>
      </c>
      <c r="BB15" s="127">
        <v>10.48</v>
      </c>
      <c r="BC15" s="127">
        <v>10.805</v>
      </c>
      <c r="BD15" s="127">
        <v>10.805</v>
      </c>
      <c r="BE15" s="127">
        <v>11.629999999999999</v>
      </c>
      <c r="BF15" s="127">
        <v>12.129</v>
      </c>
      <c r="BG15" s="127">
        <v>12.129</v>
      </c>
      <c r="BH15" s="127">
        <v>13.427</v>
      </c>
      <c r="BI15" s="127">
        <v>13.427</v>
      </c>
      <c r="BJ15" s="127">
        <v>14.352</v>
      </c>
      <c r="BK15" s="127">
        <v>15.456</v>
      </c>
      <c r="BL15" s="127">
        <v>15.955</v>
      </c>
      <c r="BM15" s="140">
        <v>16.425000000000001</v>
      </c>
      <c r="BN15" s="127">
        <v>17.324999999999999</v>
      </c>
      <c r="BO15" s="127">
        <v>17.824999999999999</v>
      </c>
      <c r="BP15" s="127">
        <v>17.824999999999999</v>
      </c>
      <c r="BQ15" s="127">
        <v>18.323</v>
      </c>
      <c r="BR15" s="127">
        <v>19.222999999999999</v>
      </c>
      <c r="BS15" s="127">
        <v>19.91</v>
      </c>
      <c r="BT15" s="127">
        <v>19.91</v>
      </c>
      <c r="BU15" s="127">
        <v>19.91</v>
      </c>
      <c r="BV15" s="127">
        <v>19.91</v>
      </c>
      <c r="BW15" s="127">
        <v>19.91</v>
      </c>
      <c r="BX15" s="127"/>
      <c r="BY15" s="88">
        <f t="shared" si="0"/>
        <v>0.28817287784679091</v>
      </c>
      <c r="BZ15" s="88">
        <f t="shared" si="1"/>
        <v>0.21646222040074556</v>
      </c>
      <c r="CA15" s="89"/>
    </row>
    <row r="16" spans="2:79" s="40" customFormat="1" ht="12.75" customHeight="1" x14ac:dyDescent="0.3">
      <c r="B16" s="317"/>
      <c r="C16" s="111" t="s">
        <v>60</v>
      </c>
      <c r="D16" s="158">
        <v>2.08</v>
      </c>
      <c r="E16" s="140">
        <v>2.08</v>
      </c>
      <c r="F16" s="127">
        <v>3.1219999999999999</v>
      </c>
      <c r="G16" s="127">
        <v>3.1219999999999999</v>
      </c>
      <c r="H16" s="127">
        <v>5.1219999999999999</v>
      </c>
      <c r="I16" s="127">
        <v>5.1219999999999999</v>
      </c>
      <c r="J16" s="127">
        <v>5.1219999999999999</v>
      </c>
      <c r="K16" s="127">
        <v>5.1219999999999999</v>
      </c>
      <c r="L16" s="127">
        <v>5.6769999999999996</v>
      </c>
      <c r="M16" s="127">
        <v>5.6769999999999996</v>
      </c>
      <c r="N16" s="127">
        <v>7.657</v>
      </c>
      <c r="O16" s="127">
        <v>7.657</v>
      </c>
      <c r="P16" s="151">
        <v>7.657</v>
      </c>
      <c r="Q16" s="127">
        <v>8.407</v>
      </c>
      <c r="R16" s="127">
        <v>8.407</v>
      </c>
      <c r="S16" s="127">
        <v>10.317</v>
      </c>
      <c r="T16" s="127">
        <v>11.106999999999999</v>
      </c>
      <c r="U16" s="127">
        <v>11.806999999999999</v>
      </c>
      <c r="V16" s="127">
        <v>12.761999999999999</v>
      </c>
      <c r="W16" s="127">
        <v>13.661999999999999</v>
      </c>
      <c r="X16" s="127">
        <v>14.360999999999999</v>
      </c>
      <c r="Y16" s="127">
        <v>15.408999999999999</v>
      </c>
      <c r="Z16" s="127">
        <v>16.259</v>
      </c>
      <c r="AA16" s="127">
        <v>17.273</v>
      </c>
      <c r="AB16" s="127">
        <v>17.273</v>
      </c>
      <c r="AC16" s="140">
        <v>18.231999999999999</v>
      </c>
      <c r="AD16" s="127">
        <v>18.231999999999999</v>
      </c>
      <c r="AE16" s="127">
        <v>18.931999999999999</v>
      </c>
      <c r="AF16" s="127">
        <v>18.931999999999999</v>
      </c>
      <c r="AG16" s="127">
        <v>22.306999999999999</v>
      </c>
      <c r="AH16" s="127">
        <v>23.387</v>
      </c>
      <c r="AI16" s="127">
        <v>23.387</v>
      </c>
      <c r="AJ16" s="127">
        <v>23.387</v>
      </c>
      <c r="AK16" s="127">
        <v>23.387</v>
      </c>
      <c r="AL16" s="127">
        <v>23.387</v>
      </c>
      <c r="AM16" s="127">
        <v>25.376999999999999</v>
      </c>
      <c r="AN16" s="151">
        <v>26.875999999999998</v>
      </c>
      <c r="AO16" s="127">
        <v>26.875999999999998</v>
      </c>
      <c r="AP16" s="127">
        <v>26.875999999999998</v>
      </c>
      <c r="AQ16" s="127">
        <v>26.875999999999998</v>
      </c>
      <c r="AR16" s="127">
        <v>27.635999999999999</v>
      </c>
      <c r="AS16" s="127">
        <v>29.634999999999998</v>
      </c>
      <c r="AT16" s="127">
        <v>29.634999999999998</v>
      </c>
      <c r="AU16" s="127">
        <v>30.384999999999998</v>
      </c>
      <c r="AV16" s="127">
        <v>31.430099999999999</v>
      </c>
      <c r="AW16" s="127">
        <v>31.430099999999999</v>
      </c>
      <c r="AX16" s="127">
        <v>31.430099999999999</v>
      </c>
      <c r="AY16" s="127">
        <v>31.430099999999999</v>
      </c>
      <c r="AZ16" s="151">
        <v>35.092100000000002</v>
      </c>
      <c r="BA16" s="127">
        <v>37.6601</v>
      </c>
      <c r="BB16" s="127">
        <v>37.6601</v>
      </c>
      <c r="BC16" s="127">
        <v>39.760100000000001</v>
      </c>
      <c r="BD16" s="127">
        <v>39.760100000000001</v>
      </c>
      <c r="BE16" s="127">
        <v>39.760100000000001</v>
      </c>
      <c r="BF16" s="127">
        <v>39.760100000000001</v>
      </c>
      <c r="BG16" s="127">
        <v>40.430100000000003</v>
      </c>
      <c r="BH16" s="127">
        <v>40.430100000000003</v>
      </c>
      <c r="BI16" s="127">
        <v>40.430100000000003</v>
      </c>
      <c r="BJ16" s="127">
        <v>41.130100000000006</v>
      </c>
      <c r="BK16" s="127">
        <v>42.692100000000003</v>
      </c>
      <c r="BL16" s="127">
        <v>42.692100000000003</v>
      </c>
      <c r="BM16" s="140">
        <v>42.692100000000003</v>
      </c>
      <c r="BN16" s="127">
        <v>45.681100000000001</v>
      </c>
      <c r="BO16" s="127">
        <v>45.681100000000001</v>
      </c>
      <c r="BP16" s="127">
        <v>45.681100000000001</v>
      </c>
      <c r="BQ16" s="127">
        <v>46.481099999999998</v>
      </c>
      <c r="BR16" s="127">
        <v>48.381099999999996</v>
      </c>
      <c r="BS16" s="127">
        <v>49.331099999999999</v>
      </c>
      <c r="BT16" s="127">
        <v>50.323099999999997</v>
      </c>
      <c r="BU16" s="127">
        <v>50.323099999999997</v>
      </c>
      <c r="BV16" s="127">
        <v>50.323099999999997</v>
      </c>
      <c r="BW16" s="127">
        <v>50.323099999999997</v>
      </c>
      <c r="BX16" s="127"/>
      <c r="BY16" s="88">
        <f t="shared" si="0"/>
        <v>0.17874501371448104</v>
      </c>
      <c r="BZ16" s="88">
        <f t="shared" si="1"/>
        <v>0.54711451348311191</v>
      </c>
      <c r="CA16" s="89"/>
    </row>
    <row r="17" spans="2:81" s="40" customFormat="1" ht="12.75" customHeight="1" x14ac:dyDescent="0.3">
      <c r="B17" s="318"/>
      <c r="C17" s="113" t="s">
        <v>61</v>
      </c>
      <c r="D17" s="159">
        <v>0</v>
      </c>
      <c r="E17" s="141">
        <v>0</v>
      </c>
      <c r="F17" s="130">
        <v>0</v>
      </c>
      <c r="G17" s="130">
        <v>0</v>
      </c>
      <c r="H17" s="130">
        <v>0</v>
      </c>
      <c r="I17" s="130">
        <v>0</v>
      </c>
      <c r="J17" s="130">
        <v>0</v>
      </c>
      <c r="K17" s="130">
        <v>0</v>
      </c>
      <c r="L17" s="130">
        <v>0</v>
      </c>
      <c r="M17" s="130">
        <v>0</v>
      </c>
      <c r="N17" s="130">
        <v>0</v>
      </c>
      <c r="O17" s="130">
        <v>0</v>
      </c>
      <c r="P17" s="149">
        <v>0</v>
      </c>
      <c r="Q17" s="130">
        <v>0</v>
      </c>
      <c r="R17" s="130">
        <v>0</v>
      </c>
      <c r="S17" s="130">
        <v>0</v>
      </c>
      <c r="T17" s="130">
        <v>0</v>
      </c>
      <c r="U17" s="130">
        <v>0</v>
      </c>
      <c r="V17" s="130">
        <v>0</v>
      </c>
      <c r="W17" s="130">
        <v>0</v>
      </c>
      <c r="X17" s="130">
        <v>0</v>
      </c>
      <c r="Y17" s="130">
        <v>0</v>
      </c>
      <c r="Z17" s="130">
        <v>0</v>
      </c>
      <c r="AA17" s="130">
        <v>0</v>
      </c>
      <c r="AB17" s="130">
        <v>0</v>
      </c>
      <c r="AC17" s="141">
        <v>0</v>
      </c>
      <c r="AD17" s="130">
        <v>0</v>
      </c>
      <c r="AE17" s="130">
        <v>0</v>
      </c>
      <c r="AF17" s="130">
        <v>0</v>
      </c>
      <c r="AG17" s="130">
        <v>0</v>
      </c>
      <c r="AH17" s="130">
        <v>0</v>
      </c>
      <c r="AI17" s="130">
        <v>0</v>
      </c>
      <c r="AJ17" s="130">
        <v>0</v>
      </c>
      <c r="AK17" s="130">
        <v>0</v>
      </c>
      <c r="AL17" s="130">
        <v>0</v>
      </c>
      <c r="AM17" s="130">
        <v>0</v>
      </c>
      <c r="AN17" s="149">
        <v>0</v>
      </c>
      <c r="AO17" s="130">
        <v>0</v>
      </c>
      <c r="AP17" s="130">
        <v>0</v>
      </c>
      <c r="AQ17" s="130">
        <v>0</v>
      </c>
      <c r="AR17" s="130">
        <v>0</v>
      </c>
      <c r="AS17" s="130">
        <v>0</v>
      </c>
      <c r="AT17" s="130">
        <v>0</v>
      </c>
      <c r="AU17" s="130">
        <v>0</v>
      </c>
      <c r="AV17" s="130">
        <v>0</v>
      </c>
      <c r="AW17" s="130">
        <v>0</v>
      </c>
      <c r="AX17" s="130">
        <v>0</v>
      </c>
      <c r="AY17" s="130">
        <v>0</v>
      </c>
      <c r="AZ17" s="149">
        <v>0</v>
      </c>
      <c r="BA17" s="130">
        <v>0</v>
      </c>
      <c r="BB17" s="130">
        <v>0</v>
      </c>
      <c r="BC17" s="130">
        <v>2.2530000000000001</v>
      </c>
      <c r="BD17" s="130">
        <v>2.2530000000000001</v>
      </c>
      <c r="BE17" s="130">
        <v>2.2530000000000001</v>
      </c>
      <c r="BF17" s="130">
        <v>2.2530000000000001</v>
      </c>
      <c r="BG17" s="130">
        <v>2.2530000000000001</v>
      </c>
      <c r="BH17" s="130">
        <v>2.2530000000000001</v>
      </c>
      <c r="BI17" s="130">
        <v>2.2530000000000001</v>
      </c>
      <c r="BJ17" s="130">
        <v>2.2530000000000001</v>
      </c>
      <c r="BK17" s="130">
        <v>2.2530000000000001</v>
      </c>
      <c r="BL17" s="130">
        <v>2.2530000000000001</v>
      </c>
      <c r="BM17" s="141">
        <v>2.2530000000000001</v>
      </c>
      <c r="BN17" s="130">
        <v>2.2530000000000001</v>
      </c>
      <c r="BO17" s="130">
        <v>2.2530000000000001</v>
      </c>
      <c r="BP17" s="130">
        <v>2.2530000000000001</v>
      </c>
      <c r="BQ17" s="130">
        <v>2.2530000000000001</v>
      </c>
      <c r="BR17" s="130">
        <v>2.2530000000000001</v>
      </c>
      <c r="BS17" s="130">
        <v>2.2530000000000001</v>
      </c>
      <c r="BT17" s="130">
        <v>2.2530000000000001</v>
      </c>
      <c r="BU17" s="127">
        <v>2.2530000000000001</v>
      </c>
      <c r="BV17" s="130">
        <v>2.2530000000000001</v>
      </c>
      <c r="BW17" s="130">
        <v>2.2530000000000001</v>
      </c>
      <c r="BX17" s="127"/>
      <c r="BY17" s="88" t="s">
        <v>68</v>
      </c>
      <c r="BZ17" s="88">
        <f t="shared" si="1"/>
        <v>2.4494695256799585E-2</v>
      </c>
      <c r="CA17" s="89"/>
    </row>
    <row r="18" spans="2:81" s="40" customFormat="1" ht="24" customHeight="1" x14ac:dyDescent="0.3">
      <c r="B18" s="92" t="s">
        <v>17</v>
      </c>
      <c r="C18" s="114" t="s">
        <v>14</v>
      </c>
      <c r="D18" s="67">
        <v>1.7289100000000002</v>
      </c>
      <c r="E18" s="132">
        <v>1.7289100000000002</v>
      </c>
      <c r="F18" s="126">
        <v>1.7289100000000002</v>
      </c>
      <c r="G18" s="126">
        <v>1.7289100000000002</v>
      </c>
      <c r="H18" s="126">
        <v>1.7289100000000002</v>
      </c>
      <c r="I18" s="126">
        <v>1.7289100000000002</v>
      </c>
      <c r="J18" s="126">
        <v>1.7289100000000002</v>
      </c>
      <c r="K18" s="126">
        <v>1.7289100000000002</v>
      </c>
      <c r="L18" s="126">
        <v>1.7289100000000002</v>
      </c>
      <c r="M18" s="126">
        <v>1.7289100000000002</v>
      </c>
      <c r="N18" s="126">
        <v>1.7289100000000002</v>
      </c>
      <c r="O18" s="126">
        <v>1.7289100000000002</v>
      </c>
      <c r="P18" s="150">
        <v>1.7289100000000002</v>
      </c>
      <c r="Q18" s="126">
        <v>1.7289100000000002</v>
      </c>
      <c r="R18" s="126">
        <v>1.7289100000000002</v>
      </c>
      <c r="S18" s="126">
        <v>1.7289100000000002</v>
      </c>
      <c r="T18" s="126">
        <v>1.7289100000000002</v>
      </c>
      <c r="U18" s="126">
        <v>1.7289100000000002</v>
      </c>
      <c r="V18" s="126">
        <v>1.7289100000000002</v>
      </c>
      <c r="W18" s="126">
        <v>1.7289100000000002</v>
      </c>
      <c r="X18" s="126">
        <v>1.7289100000000002</v>
      </c>
      <c r="Y18" s="126">
        <v>1.7289100000000002</v>
      </c>
      <c r="Z18" s="126">
        <v>1.7289100000000002</v>
      </c>
      <c r="AA18" s="126">
        <v>1.7289100000000002</v>
      </c>
      <c r="AB18" s="126">
        <v>1.7289100000000002</v>
      </c>
      <c r="AC18" s="132">
        <v>1.7289100000000002</v>
      </c>
      <c r="AD18" s="126">
        <v>1.7289100000000002</v>
      </c>
      <c r="AE18" s="126">
        <v>1.7289100000000002</v>
      </c>
      <c r="AF18" s="126">
        <v>1.7289100000000002</v>
      </c>
      <c r="AG18" s="126">
        <v>1.7289100000000002</v>
      </c>
      <c r="AH18" s="126">
        <v>1.7289100000000002</v>
      </c>
      <c r="AI18" s="126">
        <v>1.7289100000000002</v>
      </c>
      <c r="AJ18" s="126">
        <v>1.7289100000000002</v>
      </c>
      <c r="AK18" s="126">
        <v>1.7289100000000002</v>
      </c>
      <c r="AL18" s="126">
        <v>1.7289100000000002</v>
      </c>
      <c r="AM18" s="126">
        <v>1.7289100000000002</v>
      </c>
      <c r="AN18" s="150">
        <v>1.7289100000000002</v>
      </c>
      <c r="AO18" s="126">
        <v>1.7289100000000002</v>
      </c>
      <c r="AP18" s="126">
        <v>1.7289100000000002</v>
      </c>
      <c r="AQ18" s="126">
        <v>1.7289100000000002</v>
      </c>
      <c r="AR18" s="126">
        <v>1.7289100000000002</v>
      </c>
      <c r="AS18" s="126">
        <v>1.7289100000000002</v>
      </c>
      <c r="AT18" s="126">
        <v>1.7289100000000002</v>
      </c>
      <c r="AU18" s="126">
        <v>1.7289100000000002</v>
      </c>
      <c r="AV18" s="126">
        <v>1.7289100000000002</v>
      </c>
      <c r="AW18" s="126">
        <v>1.7289100000000002</v>
      </c>
      <c r="AX18" s="126">
        <v>1.7289100000000002</v>
      </c>
      <c r="AY18" s="126">
        <v>1.7289100000000002</v>
      </c>
      <c r="AZ18" s="150">
        <v>1.7289100000000002</v>
      </c>
      <c r="BA18" s="126">
        <v>1.7289100000000002</v>
      </c>
      <c r="BB18" s="126">
        <v>1.7289100000000002</v>
      </c>
      <c r="BC18" s="126">
        <v>1.7289100000000002</v>
      </c>
      <c r="BD18" s="126">
        <v>1.7289100000000002</v>
      </c>
      <c r="BE18" s="126">
        <v>1.7289100000000002</v>
      </c>
      <c r="BF18" s="126">
        <v>1.7289100000000002</v>
      </c>
      <c r="BG18" s="126">
        <v>1.7289100000000002</v>
      </c>
      <c r="BH18" s="126">
        <v>1.7289100000000002</v>
      </c>
      <c r="BI18" s="126">
        <v>1.7289100000000002</v>
      </c>
      <c r="BJ18" s="126">
        <v>1.7289100000000002</v>
      </c>
      <c r="BK18" s="126">
        <v>1.7289100000000002</v>
      </c>
      <c r="BL18" s="126">
        <v>1.7289100000000002</v>
      </c>
      <c r="BM18" s="132">
        <v>1.7289100000000002</v>
      </c>
      <c r="BN18" s="126">
        <v>1.7289100000000002</v>
      </c>
      <c r="BO18" s="126">
        <v>1.7289100000000002</v>
      </c>
      <c r="BP18" s="126">
        <v>1.7289100000000002</v>
      </c>
      <c r="BQ18" s="126">
        <v>1.7289100000000002</v>
      </c>
      <c r="BR18" s="126">
        <v>1.7289100000000002</v>
      </c>
      <c r="BS18" s="126">
        <v>1.7289100000000002</v>
      </c>
      <c r="BT18" s="126">
        <v>1.7289100000000002</v>
      </c>
      <c r="BU18" s="166">
        <v>1.7289100000000002</v>
      </c>
      <c r="BV18" s="126">
        <v>1.7289100000000002</v>
      </c>
      <c r="BW18" s="126">
        <v>1.7289100000000002</v>
      </c>
      <c r="BX18" s="126"/>
      <c r="BY18" s="90">
        <f>BW18/BK18-1</f>
        <v>0</v>
      </c>
      <c r="BZ18" s="90">
        <f t="shared" si="1"/>
        <v>1.8796770340183479E-2</v>
      </c>
      <c r="CA18" s="91"/>
    </row>
    <row r="19" spans="2:81" s="40" customFormat="1" ht="24" customHeight="1" thickBot="1" x14ac:dyDescent="0.35">
      <c r="B19" s="308" t="s">
        <v>26</v>
      </c>
      <c r="C19" s="309"/>
      <c r="D19" s="160">
        <v>4.6745400000000004</v>
      </c>
      <c r="E19" s="142">
        <v>4.7225400000000004</v>
      </c>
      <c r="F19" s="131">
        <v>5.9100600000000005</v>
      </c>
      <c r="G19" s="131">
        <v>6.6225600000000009</v>
      </c>
      <c r="H19" s="131">
        <v>8.62256</v>
      </c>
      <c r="I19" s="131">
        <v>8.7125599999999999</v>
      </c>
      <c r="J19" s="131">
        <v>9.2075599999999991</v>
      </c>
      <c r="K19" s="131">
        <v>9.2730599999999992</v>
      </c>
      <c r="L19" s="131">
        <v>9.9280599999999986</v>
      </c>
      <c r="M19" s="131">
        <v>9.9819599999999991</v>
      </c>
      <c r="N19" s="131">
        <v>12.040959999999998</v>
      </c>
      <c r="O19" s="131">
        <v>12.076559999999999</v>
      </c>
      <c r="P19" s="152">
        <v>12.08536</v>
      </c>
      <c r="Q19" s="131">
        <v>12.955259999999999</v>
      </c>
      <c r="R19" s="131">
        <v>13.055159999999999</v>
      </c>
      <c r="S19" s="131">
        <v>15.007389999999999</v>
      </c>
      <c r="T19" s="131">
        <v>16.138289999999998</v>
      </c>
      <c r="U19" s="131">
        <v>17.865689999999997</v>
      </c>
      <c r="V19" s="131">
        <v>18.902689999999996</v>
      </c>
      <c r="W19" s="131">
        <v>19.897689999999997</v>
      </c>
      <c r="X19" s="131">
        <v>20.864788999999998</v>
      </c>
      <c r="Y19" s="131">
        <v>22.749488999999997</v>
      </c>
      <c r="Z19" s="131">
        <v>24.131488999999998</v>
      </c>
      <c r="AA19" s="131">
        <v>25.868388999999997</v>
      </c>
      <c r="AB19" s="131">
        <v>26.473288999999998</v>
      </c>
      <c r="AC19" s="142">
        <v>27.982088999999998</v>
      </c>
      <c r="AD19" s="131">
        <v>28.333288999999997</v>
      </c>
      <c r="AE19" s="131">
        <v>29.584038999999997</v>
      </c>
      <c r="AF19" s="131">
        <v>30.226638999999999</v>
      </c>
      <c r="AG19" s="131">
        <v>34.206038999999997</v>
      </c>
      <c r="AH19" s="131">
        <v>35.847638999999994</v>
      </c>
      <c r="AI19" s="131">
        <v>36.264238999999996</v>
      </c>
      <c r="AJ19" s="131">
        <v>36.264238999999996</v>
      </c>
      <c r="AK19" s="131">
        <v>36.507988999999995</v>
      </c>
      <c r="AL19" s="131">
        <v>36.879968999999996</v>
      </c>
      <c r="AM19" s="131">
        <v>39.304168999999995</v>
      </c>
      <c r="AN19" s="152">
        <v>41.452508999999992</v>
      </c>
      <c r="AO19" s="131">
        <v>41.502508999999989</v>
      </c>
      <c r="AP19" s="131">
        <v>41.81480899999999</v>
      </c>
      <c r="AQ19" s="131">
        <v>42.383408999999986</v>
      </c>
      <c r="AR19" s="131">
        <v>44.088208999999985</v>
      </c>
      <c r="AS19" s="131">
        <v>46.769508999999985</v>
      </c>
      <c r="AT19" s="131">
        <v>47.463508999999988</v>
      </c>
      <c r="AU19" s="131">
        <v>48.315308999999985</v>
      </c>
      <c r="AV19" s="131">
        <v>49.508408999999986</v>
      </c>
      <c r="AW19" s="131">
        <v>49.980408999999987</v>
      </c>
      <c r="AX19" s="131">
        <v>50.41990899999999</v>
      </c>
      <c r="AY19" s="131">
        <v>51.97329899999999</v>
      </c>
      <c r="AZ19" s="152">
        <v>56.928298999999988</v>
      </c>
      <c r="BA19" s="131">
        <v>59.771798999999987</v>
      </c>
      <c r="BB19" s="131">
        <v>60.568998999999984</v>
      </c>
      <c r="BC19" s="131">
        <v>65.699998999999991</v>
      </c>
      <c r="BD19" s="131">
        <v>65.832898999999998</v>
      </c>
      <c r="BE19" s="131">
        <v>66.957798999999994</v>
      </c>
      <c r="BF19" s="131">
        <v>67.68369899999999</v>
      </c>
      <c r="BG19" s="131">
        <v>68.793498999999997</v>
      </c>
      <c r="BH19" s="131">
        <v>70.598698999999996</v>
      </c>
      <c r="BI19" s="131">
        <v>71.108198999999999</v>
      </c>
      <c r="BJ19" s="131">
        <v>73.386499000000001</v>
      </c>
      <c r="BK19" s="131">
        <v>76.664499000000006</v>
      </c>
      <c r="BL19" s="131">
        <v>77.65989900000001</v>
      </c>
      <c r="BM19" s="142">
        <v>78.583199000000008</v>
      </c>
      <c r="BN19" s="131">
        <v>82.656199000000015</v>
      </c>
      <c r="BO19" s="131">
        <v>83.730199000000013</v>
      </c>
      <c r="BP19" s="131">
        <v>83.942199000000016</v>
      </c>
      <c r="BQ19" s="131">
        <v>85.39819900000002</v>
      </c>
      <c r="BR19" s="131">
        <v>88.364199000000013</v>
      </c>
      <c r="BS19" s="131">
        <v>90.246199000000018</v>
      </c>
      <c r="BT19" s="131">
        <v>91.879199000000014</v>
      </c>
      <c r="BU19" s="131">
        <v>91.979099000000019</v>
      </c>
      <c r="BV19" s="131">
        <v>91.979099000000019</v>
      </c>
      <c r="BW19" s="131">
        <v>91.979099000000019</v>
      </c>
      <c r="BX19" s="126"/>
      <c r="BY19" s="90">
        <f>BW19/BK19-1</f>
        <v>0.19976130020754468</v>
      </c>
      <c r="BZ19" s="90"/>
      <c r="CA19" s="91"/>
      <c r="CB19" s="96"/>
    </row>
    <row r="20" spans="2:81" s="40" customFormat="1" ht="24" customHeight="1" thickTop="1" x14ac:dyDescent="0.3">
      <c r="B20" s="49"/>
      <c r="C20" s="115"/>
      <c r="D20" s="151"/>
      <c r="E20" s="140"/>
      <c r="F20" s="127"/>
      <c r="G20" s="127"/>
      <c r="H20" s="127"/>
      <c r="I20" s="127"/>
      <c r="J20" s="127"/>
      <c r="K20" s="127"/>
      <c r="L20" s="127"/>
      <c r="M20" s="127"/>
      <c r="N20" s="127"/>
      <c r="O20" s="127"/>
      <c r="P20" s="151"/>
      <c r="Q20" s="127"/>
      <c r="R20" s="127"/>
      <c r="S20" s="127"/>
      <c r="T20" s="127"/>
      <c r="U20" s="127"/>
      <c r="V20" s="127"/>
      <c r="W20" s="127"/>
      <c r="X20" s="127"/>
      <c r="Y20" s="127"/>
      <c r="Z20" s="127"/>
      <c r="AA20" s="127"/>
      <c r="AB20" s="127"/>
      <c r="AC20" s="140"/>
      <c r="AD20" s="127"/>
      <c r="AE20" s="127"/>
      <c r="AF20" s="127"/>
      <c r="AG20" s="127"/>
      <c r="AH20" s="127"/>
      <c r="AI20" s="127"/>
      <c r="AJ20" s="127"/>
      <c r="AK20" s="127"/>
      <c r="AL20" s="127"/>
      <c r="AM20" s="127"/>
      <c r="AN20" s="151"/>
      <c r="AO20" s="127"/>
      <c r="AP20" s="127"/>
      <c r="AQ20" s="127"/>
      <c r="AR20" s="127"/>
      <c r="AS20" s="127"/>
      <c r="AT20" s="127"/>
      <c r="AU20" s="127"/>
      <c r="AV20" s="127"/>
      <c r="AW20" s="127"/>
      <c r="AX20" s="127"/>
      <c r="AY20" s="127"/>
      <c r="AZ20" s="151"/>
      <c r="BA20" s="127"/>
      <c r="BM20" s="212"/>
      <c r="BN20" s="157"/>
      <c r="BO20" s="157"/>
      <c r="BP20" s="157"/>
      <c r="BQ20" s="157"/>
      <c r="BR20" s="157"/>
      <c r="BS20" s="157"/>
      <c r="BT20" s="157"/>
      <c r="BY20" s="90"/>
      <c r="BZ20" s="88"/>
      <c r="CA20" s="89"/>
      <c r="CB20" s="95"/>
      <c r="CC20" s="43"/>
    </row>
    <row r="21" spans="2:81" s="40" customFormat="1" ht="14.4" x14ac:dyDescent="0.3">
      <c r="B21" s="98"/>
      <c r="C21" s="126" t="s">
        <v>27</v>
      </c>
      <c r="D21" s="151"/>
      <c r="E21" s="140"/>
      <c r="F21" s="127"/>
      <c r="G21" s="127"/>
      <c r="H21" s="127"/>
      <c r="I21" s="127"/>
      <c r="J21" s="127"/>
      <c r="K21" s="127"/>
      <c r="L21" s="127"/>
      <c r="M21" s="127"/>
      <c r="N21" s="127"/>
      <c r="O21" s="127"/>
      <c r="P21" s="151"/>
      <c r="Q21" s="127"/>
      <c r="R21" s="127"/>
      <c r="S21" s="127"/>
      <c r="T21" s="127"/>
      <c r="U21" s="127"/>
      <c r="V21" s="127"/>
      <c r="W21" s="127"/>
      <c r="X21" s="127"/>
      <c r="Y21" s="127"/>
      <c r="Z21" s="127"/>
      <c r="AA21" s="127"/>
      <c r="AB21" s="127"/>
      <c r="AC21" s="140"/>
      <c r="AD21" s="127"/>
      <c r="AE21" s="127"/>
      <c r="AF21" s="127"/>
      <c r="AG21" s="127"/>
      <c r="AH21" s="127"/>
      <c r="AI21" s="127"/>
      <c r="AJ21" s="127"/>
      <c r="AK21" s="127"/>
      <c r="AL21" s="127"/>
      <c r="AM21" s="127"/>
      <c r="AN21" s="151"/>
      <c r="AO21" s="127"/>
      <c r="AP21" s="127"/>
      <c r="AQ21" s="127"/>
      <c r="AR21" s="127"/>
      <c r="AS21" s="127"/>
      <c r="AT21" s="127"/>
      <c r="AU21" s="127"/>
      <c r="AV21" s="127"/>
      <c r="AW21" s="127"/>
      <c r="AX21" s="127"/>
      <c r="AY21" s="127"/>
      <c r="AZ21" s="151"/>
      <c r="BG21" s="157"/>
      <c r="BH21" s="126"/>
      <c r="BI21" s="126"/>
      <c r="BJ21" s="126"/>
      <c r="BK21" s="126"/>
      <c r="BL21" s="126"/>
      <c r="BM21" s="212"/>
      <c r="BN21" s="126"/>
      <c r="BO21" s="126"/>
      <c r="BP21" s="126"/>
      <c r="BQ21" s="126"/>
      <c r="BR21" s="126"/>
      <c r="BS21" s="126"/>
      <c r="BT21" s="126"/>
      <c r="BU21" s="126"/>
      <c r="BV21" s="126"/>
      <c r="BW21" s="126" t="s">
        <v>27</v>
      </c>
      <c r="BX21" s="126"/>
      <c r="BY21" s="90"/>
      <c r="BZ21" s="88"/>
      <c r="CA21" s="89"/>
    </row>
    <row r="22" spans="2:81" s="40" customFormat="1" ht="14.4" x14ac:dyDescent="0.3">
      <c r="B22" s="98"/>
      <c r="C22" s="109"/>
      <c r="D22" s="151"/>
      <c r="E22" s="140"/>
      <c r="F22" s="127"/>
      <c r="G22" s="127"/>
      <c r="H22" s="127"/>
      <c r="I22" s="127"/>
      <c r="J22" s="127"/>
      <c r="K22" s="127"/>
      <c r="L22" s="127"/>
      <c r="M22" s="127"/>
      <c r="N22" s="127"/>
      <c r="O22" s="127"/>
      <c r="P22" s="151"/>
      <c r="Q22" s="127"/>
      <c r="R22" s="127"/>
      <c r="S22" s="127"/>
      <c r="T22" s="127"/>
      <c r="U22" s="127"/>
      <c r="V22" s="127"/>
      <c r="W22" s="127"/>
      <c r="X22" s="127"/>
      <c r="Y22" s="127"/>
      <c r="Z22" s="127"/>
      <c r="AA22" s="127"/>
      <c r="AB22" s="127"/>
      <c r="AC22" s="140"/>
      <c r="AD22" s="127"/>
      <c r="AE22" s="127"/>
      <c r="AF22" s="127"/>
      <c r="AG22" s="127"/>
      <c r="AH22" s="127"/>
      <c r="AI22" s="127"/>
      <c r="AJ22" s="127"/>
      <c r="AK22" s="127"/>
      <c r="AL22" s="127"/>
      <c r="AM22" s="127"/>
      <c r="AN22" s="151"/>
      <c r="AO22" s="127"/>
      <c r="AP22" s="127"/>
      <c r="AQ22" s="127"/>
      <c r="AR22" s="127"/>
      <c r="AS22" s="127"/>
      <c r="AT22" s="127"/>
      <c r="AU22" s="127"/>
      <c r="AV22" s="127"/>
      <c r="AW22" s="127"/>
      <c r="AX22" s="127"/>
      <c r="AY22" s="127"/>
      <c r="AZ22" s="151"/>
      <c r="BA22" s="127"/>
      <c r="BB22" s="1"/>
      <c r="BM22" s="212"/>
      <c r="BN22" s="157"/>
      <c r="BO22" s="157"/>
      <c r="BP22" s="157"/>
      <c r="BQ22" s="157"/>
      <c r="BR22" s="157"/>
      <c r="BS22" s="157"/>
      <c r="BT22" s="157"/>
      <c r="BY22" s="90"/>
      <c r="BZ22" s="88"/>
      <c r="CA22" s="89"/>
    </row>
    <row r="23" spans="2:81" s="40" customFormat="1" ht="14.4" x14ac:dyDescent="0.3">
      <c r="B23" s="310" t="s">
        <v>15</v>
      </c>
      <c r="C23" s="112" t="s">
        <v>25</v>
      </c>
      <c r="D23" s="156">
        <v>0</v>
      </c>
      <c r="E23" s="133">
        <v>0</v>
      </c>
      <c r="F23" s="133">
        <v>0</v>
      </c>
      <c r="G23" s="133">
        <v>0</v>
      </c>
      <c r="H23" s="133">
        <v>0</v>
      </c>
      <c r="I23" s="133">
        <v>0</v>
      </c>
      <c r="J23" s="133">
        <v>0</v>
      </c>
      <c r="K23" s="133">
        <v>2</v>
      </c>
      <c r="L23" s="133">
        <v>2</v>
      </c>
      <c r="M23" s="133">
        <v>6</v>
      </c>
      <c r="N23" s="133">
        <v>13</v>
      </c>
      <c r="O23" s="133">
        <v>17</v>
      </c>
      <c r="P23" s="133">
        <v>18</v>
      </c>
      <c r="Q23" s="144">
        <v>24</v>
      </c>
      <c r="R23" s="133">
        <v>25</v>
      </c>
      <c r="S23" s="133">
        <v>27</v>
      </c>
      <c r="T23" s="133">
        <v>33</v>
      </c>
      <c r="U23" s="133">
        <v>37</v>
      </c>
      <c r="V23" s="133">
        <v>39</v>
      </c>
      <c r="W23" s="133">
        <v>41</v>
      </c>
      <c r="X23" s="133">
        <v>43</v>
      </c>
      <c r="Y23" s="133">
        <v>47</v>
      </c>
      <c r="Z23" s="133">
        <v>50</v>
      </c>
      <c r="AA23" s="133">
        <v>54</v>
      </c>
      <c r="AB23" s="156">
        <v>55</v>
      </c>
      <c r="AC23" s="133">
        <v>56</v>
      </c>
      <c r="AD23" s="133">
        <v>59</v>
      </c>
      <c r="AE23" s="133">
        <v>61</v>
      </c>
      <c r="AF23" s="133">
        <v>62</v>
      </c>
      <c r="AG23" s="133">
        <v>62</v>
      </c>
      <c r="AH23" s="133">
        <v>62</v>
      </c>
      <c r="AI23" s="133">
        <v>64</v>
      </c>
      <c r="AJ23" s="133">
        <v>64</v>
      </c>
      <c r="AK23" s="133">
        <v>65</v>
      </c>
      <c r="AL23" s="133">
        <v>65</v>
      </c>
      <c r="AM23" s="133">
        <v>66</v>
      </c>
      <c r="AN23" s="156">
        <v>67</v>
      </c>
      <c r="AO23" s="133">
        <v>67</v>
      </c>
      <c r="AP23" s="133">
        <v>67</v>
      </c>
      <c r="AQ23" s="133">
        <v>67</v>
      </c>
      <c r="AR23" s="133">
        <v>67</v>
      </c>
      <c r="AS23" s="133">
        <v>67</v>
      </c>
      <c r="AT23" s="133">
        <v>67</v>
      </c>
      <c r="AU23" s="133">
        <v>67</v>
      </c>
      <c r="AV23" s="133">
        <v>67</v>
      </c>
      <c r="AW23" s="133">
        <v>67</v>
      </c>
      <c r="AX23" s="133">
        <v>67</v>
      </c>
      <c r="AY23" s="133">
        <v>67</v>
      </c>
      <c r="AZ23" s="133">
        <v>67</v>
      </c>
      <c r="BA23" s="144">
        <v>67</v>
      </c>
      <c r="BB23" s="133">
        <v>67</v>
      </c>
      <c r="BC23" s="133">
        <v>67</v>
      </c>
      <c r="BD23" s="133">
        <v>67</v>
      </c>
      <c r="BE23" s="133">
        <v>67</v>
      </c>
      <c r="BF23" s="133">
        <v>67</v>
      </c>
      <c r="BG23" s="133">
        <v>67</v>
      </c>
      <c r="BH23" s="133">
        <v>67</v>
      </c>
      <c r="BI23" s="133">
        <v>67</v>
      </c>
      <c r="BJ23" s="133">
        <v>67</v>
      </c>
      <c r="BK23" s="133">
        <v>67</v>
      </c>
      <c r="BL23" s="133">
        <v>67</v>
      </c>
      <c r="BM23" s="144">
        <v>67</v>
      </c>
      <c r="BN23" s="133">
        <v>67</v>
      </c>
      <c r="BO23" s="133">
        <v>67</v>
      </c>
      <c r="BP23" s="133">
        <v>67</v>
      </c>
      <c r="BQ23" s="133">
        <v>67</v>
      </c>
      <c r="BR23" s="133">
        <v>67</v>
      </c>
      <c r="BS23" s="133">
        <v>67</v>
      </c>
      <c r="BT23" s="133">
        <v>67</v>
      </c>
      <c r="BU23" s="133">
        <v>67</v>
      </c>
      <c r="BV23" s="133">
        <v>67</v>
      </c>
      <c r="BW23" s="133">
        <v>67</v>
      </c>
      <c r="BX23" s="35"/>
      <c r="BY23" s="90">
        <f t="shared" ref="BY23:BY31" si="2">BW23/BK23-1</f>
        <v>0</v>
      </c>
      <c r="BZ23" s="90">
        <f t="shared" ref="BZ23:BZ33" si="3">BW23/$BW$34</f>
        <v>9.0785907859078585E-2</v>
      </c>
      <c r="CA23" s="91"/>
    </row>
    <row r="24" spans="2:81" s="40" customFormat="1" ht="14.4" x14ac:dyDescent="0.3">
      <c r="B24" s="300"/>
      <c r="C24" s="111" t="s">
        <v>23</v>
      </c>
      <c r="D24" s="52">
        <v>0</v>
      </c>
      <c r="E24" s="128">
        <v>0</v>
      </c>
      <c r="F24" s="128">
        <v>0</v>
      </c>
      <c r="G24" s="128">
        <v>0</v>
      </c>
      <c r="H24" s="128">
        <v>0</v>
      </c>
      <c r="I24" s="128">
        <v>0</v>
      </c>
      <c r="J24" s="128">
        <v>0</v>
      </c>
      <c r="K24" s="128">
        <v>2</v>
      </c>
      <c r="L24" s="128">
        <v>2</v>
      </c>
      <c r="M24" s="128">
        <v>5</v>
      </c>
      <c r="N24" s="128">
        <v>11</v>
      </c>
      <c r="O24" s="128">
        <v>15</v>
      </c>
      <c r="P24" s="128">
        <v>16</v>
      </c>
      <c r="Q24" s="143">
        <v>20</v>
      </c>
      <c r="R24" s="128">
        <v>21</v>
      </c>
      <c r="S24" s="128">
        <v>23</v>
      </c>
      <c r="T24" s="128">
        <v>28</v>
      </c>
      <c r="U24" s="128">
        <v>31</v>
      </c>
      <c r="V24" s="128">
        <v>32</v>
      </c>
      <c r="W24" s="128">
        <v>33</v>
      </c>
      <c r="X24" s="128">
        <v>35</v>
      </c>
      <c r="Y24" s="128">
        <v>39</v>
      </c>
      <c r="Z24" s="128">
        <v>41</v>
      </c>
      <c r="AA24" s="128">
        <v>45</v>
      </c>
      <c r="AB24" s="154">
        <v>46</v>
      </c>
      <c r="AC24" s="128">
        <v>46</v>
      </c>
      <c r="AD24" s="128">
        <v>49</v>
      </c>
      <c r="AE24" s="128">
        <v>51</v>
      </c>
      <c r="AF24" s="128">
        <v>51</v>
      </c>
      <c r="AG24" s="128">
        <v>51</v>
      </c>
      <c r="AH24" s="128">
        <v>51</v>
      </c>
      <c r="AI24" s="128">
        <v>53</v>
      </c>
      <c r="AJ24" s="128">
        <v>53</v>
      </c>
      <c r="AK24" s="128">
        <v>54</v>
      </c>
      <c r="AL24" s="128">
        <v>54</v>
      </c>
      <c r="AM24" s="128">
        <v>55</v>
      </c>
      <c r="AN24" s="154">
        <v>56</v>
      </c>
      <c r="AO24" s="128">
        <v>56</v>
      </c>
      <c r="AP24" s="128">
        <v>56</v>
      </c>
      <c r="AQ24" s="128">
        <v>56</v>
      </c>
      <c r="AR24" s="128">
        <v>56</v>
      </c>
      <c r="AS24" s="128">
        <v>56</v>
      </c>
      <c r="AT24" s="128">
        <v>56</v>
      </c>
      <c r="AU24" s="128">
        <v>56</v>
      </c>
      <c r="AV24" s="128">
        <v>56</v>
      </c>
      <c r="AW24" s="128">
        <v>56</v>
      </c>
      <c r="AX24" s="128">
        <v>56</v>
      </c>
      <c r="AY24" s="128">
        <v>56</v>
      </c>
      <c r="AZ24" s="128">
        <v>56</v>
      </c>
      <c r="BA24" s="143">
        <v>56</v>
      </c>
      <c r="BB24" s="128">
        <v>56</v>
      </c>
      <c r="BC24" s="128">
        <v>56</v>
      </c>
      <c r="BD24" s="128">
        <v>56</v>
      </c>
      <c r="BE24" s="128">
        <v>56</v>
      </c>
      <c r="BF24" s="128">
        <v>56</v>
      </c>
      <c r="BG24" s="128">
        <v>56</v>
      </c>
      <c r="BH24" s="128">
        <v>56</v>
      </c>
      <c r="BI24" s="128">
        <v>56</v>
      </c>
      <c r="BJ24" s="128">
        <v>56</v>
      </c>
      <c r="BK24" s="128">
        <v>56</v>
      </c>
      <c r="BL24" s="128">
        <v>56</v>
      </c>
      <c r="BM24" s="143">
        <v>56</v>
      </c>
      <c r="BN24" s="128">
        <v>56</v>
      </c>
      <c r="BO24" s="128">
        <v>56</v>
      </c>
      <c r="BP24" s="128">
        <v>56</v>
      </c>
      <c r="BQ24" s="128">
        <v>56</v>
      </c>
      <c r="BR24" s="128">
        <v>56</v>
      </c>
      <c r="BS24" s="128">
        <v>56</v>
      </c>
      <c r="BT24" s="128">
        <v>56</v>
      </c>
      <c r="BU24" s="128">
        <v>56</v>
      </c>
      <c r="BV24" s="128">
        <v>56</v>
      </c>
      <c r="BW24" s="128">
        <v>56</v>
      </c>
      <c r="BX24" s="128"/>
      <c r="BY24" s="88">
        <f t="shared" si="2"/>
        <v>0</v>
      </c>
      <c r="BZ24" s="88">
        <f t="shared" si="3"/>
        <v>7.5880758807588072E-2</v>
      </c>
      <c r="CA24" s="89"/>
    </row>
    <row r="25" spans="2:81" x14ac:dyDescent="0.25">
      <c r="B25" s="311"/>
      <c r="C25" s="113" t="s">
        <v>59</v>
      </c>
      <c r="D25" s="147">
        <v>0</v>
      </c>
      <c r="E25" s="134">
        <v>0</v>
      </c>
      <c r="F25" s="134">
        <v>0</v>
      </c>
      <c r="G25" s="134">
        <v>0</v>
      </c>
      <c r="H25" s="134">
        <v>0</v>
      </c>
      <c r="I25" s="134">
        <v>0</v>
      </c>
      <c r="J25" s="134">
        <v>0</v>
      </c>
      <c r="K25" s="134">
        <v>0</v>
      </c>
      <c r="L25" s="134">
        <v>0</v>
      </c>
      <c r="M25" s="134">
        <v>1</v>
      </c>
      <c r="N25" s="134">
        <v>2</v>
      </c>
      <c r="O25" s="134">
        <v>2</v>
      </c>
      <c r="P25" s="134">
        <v>2</v>
      </c>
      <c r="Q25" s="145">
        <v>4</v>
      </c>
      <c r="R25" s="134">
        <v>4</v>
      </c>
      <c r="S25" s="134">
        <v>4</v>
      </c>
      <c r="T25" s="134">
        <v>5</v>
      </c>
      <c r="U25" s="134">
        <v>6</v>
      </c>
      <c r="V25" s="134">
        <v>7</v>
      </c>
      <c r="W25" s="134">
        <v>8</v>
      </c>
      <c r="X25" s="134">
        <v>8</v>
      </c>
      <c r="Y25" s="134">
        <v>8</v>
      </c>
      <c r="Z25" s="134">
        <v>9</v>
      </c>
      <c r="AA25" s="134">
        <v>9</v>
      </c>
      <c r="AB25" s="153">
        <v>9</v>
      </c>
      <c r="AC25" s="134">
        <v>10</v>
      </c>
      <c r="AD25" s="134">
        <v>10</v>
      </c>
      <c r="AE25" s="134">
        <v>10</v>
      </c>
      <c r="AF25" s="134">
        <v>11</v>
      </c>
      <c r="AG25" s="134">
        <v>11</v>
      </c>
      <c r="AH25" s="134">
        <v>11</v>
      </c>
      <c r="AI25" s="134">
        <v>11</v>
      </c>
      <c r="AJ25" s="134">
        <v>11</v>
      </c>
      <c r="AK25" s="134">
        <v>11</v>
      </c>
      <c r="AL25" s="134">
        <v>11</v>
      </c>
      <c r="AM25" s="134">
        <v>11</v>
      </c>
      <c r="AN25" s="153">
        <v>11</v>
      </c>
      <c r="AO25" s="134">
        <v>11</v>
      </c>
      <c r="AP25" s="134">
        <v>11</v>
      </c>
      <c r="AQ25" s="134">
        <v>11</v>
      </c>
      <c r="AR25" s="134">
        <v>11</v>
      </c>
      <c r="AS25" s="134">
        <v>11</v>
      </c>
      <c r="AT25" s="134">
        <v>11</v>
      </c>
      <c r="AU25" s="134">
        <v>11</v>
      </c>
      <c r="AV25" s="134">
        <v>11</v>
      </c>
      <c r="AW25" s="134">
        <v>11</v>
      </c>
      <c r="AX25" s="134">
        <v>11</v>
      </c>
      <c r="AY25" s="134">
        <v>11</v>
      </c>
      <c r="AZ25" s="134">
        <v>11</v>
      </c>
      <c r="BA25" s="145">
        <v>11</v>
      </c>
      <c r="BB25" s="134">
        <v>11</v>
      </c>
      <c r="BC25" s="134">
        <v>11</v>
      </c>
      <c r="BD25" s="134">
        <v>11</v>
      </c>
      <c r="BE25" s="134">
        <v>11</v>
      </c>
      <c r="BF25" s="134">
        <v>11</v>
      </c>
      <c r="BG25" s="134">
        <v>11</v>
      </c>
      <c r="BH25" s="134">
        <v>11</v>
      </c>
      <c r="BI25" s="134">
        <v>11</v>
      </c>
      <c r="BJ25" s="134">
        <v>11</v>
      </c>
      <c r="BK25" s="134">
        <v>11</v>
      </c>
      <c r="BL25" s="134">
        <v>11</v>
      </c>
      <c r="BM25" s="145">
        <v>11</v>
      </c>
      <c r="BN25" s="134">
        <v>11</v>
      </c>
      <c r="BO25" s="134">
        <v>11</v>
      </c>
      <c r="BP25" s="134">
        <v>11</v>
      </c>
      <c r="BQ25" s="134">
        <v>11</v>
      </c>
      <c r="BR25" s="134">
        <v>11</v>
      </c>
      <c r="BS25" s="134">
        <v>11</v>
      </c>
      <c r="BT25" s="134">
        <v>11</v>
      </c>
      <c r="BU25" s="134">
        <v>11</v>
      </c>
      <c r="BV25" s="134">
        <v>11</v>
      </c>
      <c r="BW25" s="134">
        <v>11</v>
      </c>
      <c r="BX25" s="128"/>
      <c r="BY25" s="88">
        <f t="shared" si="2"/>
        <v>0</v>
      </c>
      <c r="BZ25" s="88">
        <f t="shared" si="3"/>
        <v>1.4905149051490514E-2</v>
      </c>
      <c r="CA25" s="89"/>
    </row>
    <row r="26" spans="2:81" ht="12.75" customHeight="1" x14ac:dyDescent="0.25">
      <c r="B26" s="316" t="s">
        <v>16</v>
      </c>
      <c r="C26" s="112" t="s">
        <v>25</v>
      </c>
      <c r="D26" s="156">
        <v>28</v>
      </c>
      <c r="E26" s="133">
        <v>29</v>
      </c>
      <c r="F26" s="133">
        <v>42</v>
      </c>
      <c r="G26" s="133">
        <v>63</v>
      </c>
      <c r="H26" s="133">
        <v>64</v>
      </c>
      <c r="I26" s="133">
        <v>65</v>
      </c>
      <c r="J26" s="133">
        <v>66</v>
      </c>
      <c r="K26" s="133">
        <v>67</v>
      </c>
      <c r="L26" s="133">
        <v>69</v>
      </c>
      <c r="M26" s="133">
        <v>69</v>
      </c>
      <c r="N26" s="133">
        <v>72</v>
      </c>
      <c r="O26" s="133">
        <v>72</v>
      </c>
      <c r="P26" s="133">
        <v>72</v>
      </c>
      <c r="Q26" s="144">
        <v>73</v>
      </c>
      <c r="R26" s="133">
        <v>74</v>
      </c>
      <c r="S26" s="133">
        <v>77</v>
      </c>
      <c r="T26" s="133">
        <v>82</v>
      </c>
      <c r="U26" s="133">
        <v>91</v>
      </c>
      <c r="V26" s="133">
        <v>94</v>
      </c>
      <c r="W26" s="133">
        <v>96</v>
      </c>
      <c r="X26" s="133">
        <v>102</v>
      </c>
      <c r="Y26" s="133">
        <v>114</v>
      </c>
      <c r="Z26" s="133">
        <v>120</v>
      </c>
      <c r="AA26" s="133">
        <v>127</v>
      </c>
      <c r="AB26" s="156">
        <v>135</v>
      </c>
      <c r="AC26" s="133">
        <v>143</v>
      </c>
      <c r="AD26" s="133">
        <v>159</v>
      </c>
      <c r="AE26" s="133">
        <v>174</v>
      </c>
      <c r="AF26" s="133">
        <v>181</v>
      </c>
      <c r="AG26" s="133">
        <v>193</v>
      </c>
      <c r="AH26" s="133">
        <v>206</v>
      </c>
      <c r="AI26" s="133">
        <v>214</v>
      </c>
      <c r="AJ26" s="133">
        <v>214</v>
      </c>
      <c r="AK26" s="133">
        <v>224</v>
      </c>
      <c r="AL26" s="133">
        <v>234</v>
      </c>
      <c r="AM26" s="133">
        <v>245</v>
      </c>
      <c r="AN26" s="156">
        <v>260</v>
      </c>
      <c r="AO26" s="133">
        <v>261</v>
      </c>
      <c r="AP26" s="133">
        <v>269</v>
      </c>
      <c r="AQ26" s="133">
        <v>274</v>
      </c>
      <c r="AR26" s="133">
        <v>281</v>
      </c>
      <c r="AS26" s="133">
        <v>293</v>
      </c>
      <c r="AT26" s="133">
        <v>296</v>
      </c>
      <c r="AU26" s="133">
        <v>300</v>
      </c>
      <c r="AV26" s="133">
        <v>304</v>
      </c>
      <c r="AW26" s="133">
        <v>314</v>
      </c>
      <c r="AX26" s="133">
        <v>322</v>
      </c>
      <c r="AY26" s="133">
        <v>343</v>
      </c>
      <c r="AZ26" s="133">
        <v>354</v>
      </c>
      <c r="BA26" s="144">
        <v>363</v>
      </c>
      <c r="BB26" s="133">
        <v>371</v>
      </c>
      <c r="BC26" s="133">
        <v>388</v>
      </c>
      <c r="BD26" s="133">
        <v>392</v>
      </c>
      <c r="BE26" s="133">
        <v>400</v>
      </c>
      <c r="BF26" s="133">
        <v>404</v>
      </c>
      <c r="BG26" s="133">
        <v>413</v>
      </c>
      <c r="BH26" s="133">
        <v>425</v>
      </c>
      <c r="BI26" s="133">
        <v>437</v>
      </c>
      <c r="BJ26" s="133">
        <v>451</v>
      </c>
      <c r="BK26" s="133">
        <v>467</v>
      </c>
      <c r="BL26" s="133">
        <v>478</v>
      </c>
      <c r="BM26" s="144">
        <v>489</v>
      </c>
      <c r="BN26" s="133">
        <v>497</v>
      </c>
      <c r="BO26" s="133">
        <v>511</v>
      </c>
      <c r="BP26" s="133">
        <v>515</v>
      </c>
      <c r="BQ26" s="133">
        <v>519</v>
      </c>
      <c r="BR26" s="133">
        <v>525</v>
      </c>
      <c r="BS26" s="133">
        <v>533</v>
      </c>
      <c r="BT26" s="133">
        <v>546</v>
      </c>
      <c r="BU26" s="35">
        <v>547</v>
      </c>
      <c r="BV26" s="35">
        <v>547</v>
      </c>
      <c r="BW26" s="35">
        <v>547</v>
      </c>
      <c r="BX26" s="35"/>
      <c r="BY26" s="90">
        <f t="shared" si="2"/>
        <v>0.17130620985010703</v>
      </c>
      <c r="BZ26" s="90">
        <f t="shared" si="3"/>
        <v>0.74119241192411922</v>
      </c>
      <c r="CA26" s="91"/>
    </row>
    <row r="27" spans="2:81" s="40" customFormat="1" ht="12.75" customHeight="1" x14ac:dyDescent="0.3">
      <c r="B27" s="317"/>
      <c r="C27" s="111" t="s">
        <v>23</v>
      </c>
      <c r="D27" s="52">
        <v>17</v>
      </c>
      <c r="E27" s="128">
        <v>17</v>
      </c>
      <c r="F27" s="128">
        <v>25</v>
      </c>
      <c r="G27" s="128">
        <v>42</v>
      </c>
      <c r="H27" s="128">
        <v>42</v>
      </c>
      <c r="I27" s="128">
        <v>42</v>
      </c>
      <c r="J27" s="128">
        <v>42</v>
      </c>
      <c r="K27" s="128">
        <v>42</v>
      </c>
      <c r="L27" s="128">
        <v>42</v>
      </c>
      <c r="M27" s="128">
        <v>42</v>
      </c>
      <c r="N27" s="128">
        <v>43</v>
      </c>
      <c r="O27" s="128">
        <v>43</v>
      </c>
      <c r="P27" s="128">
        <v>43</v>
      </c>
      <c r="Q27" s="143">
        <v>43</v>
      </c>
      <c r="R27" s="128">
        <v>43</v>
      </c>
      <c r="S27" s="128">
        <v>44</v>
      </c>
      <c r="T27" s="128">
        <v>45</v>
      </c>
      <c r="U27" s="128">
        <v>47</v>
      </c>
      <c r="V27" s="128">
        <v>48</v>
      </c>
      <c r="W27" s="128">
        <v>48</v>
      </c>
      <c r="X27" s="128">
        <v>50</v>
      </c>
      <c r="Y27" s="128">
        <v>54</v>
      </c>
      <c r="Z27" s="128">
        <v>56</v>
      </c>
      <c r="AA27" s="128">
        <v>59</v>
      </c>
      <c r="AB27" s="154">
        <v>62</v>
      </c>
      <c r="AC27" s="128">
        <v>66</v>
      </c>
      <c r="AD27" s="128">
        <v>78</v>
      </c>
      <c r="AE27" s="128">
        <v>86</v>
      </c>
      <c r="AF27" s="128">
        <v>89</v>
      </c>
      <c r="AG27" s="128">
        <v>91</v>
      </c>
      <c r="AH27" s="128">
        <v>96</v>
      </c>
      <c r="AI27" s="128">
        <v>100</v>
      </c>
      <c r="AJ27" s="128">
        <v>100</v>
      </c>
      <c r="AK27" s="128">
        <v>108</v>
      </c>
      <c r="AL27" s="128">
        <v>113</v>
      </c>
      <c r="AM27" s="128">
        <v>118</v>
      </c>
      <c r="AN27" s="154">
        <v>124</v>
      </c>
      <c r="AO27" s="128">
        <v>124</v>
      </c>
      <c r="AP27" s="128">
        <v>128</v>
      </c>
      <c r="AQ27" s="128">
        <v>128</v>
      </c>
      <c r="AR27" s="128">
        <v>130</v>
      </c>
      <c r="AS27" s="128">
        <v>135</v>
      </c>
      <c r="AT27" s="128">
        <v>135</v>
      </c>
      <c r="AU27" s="128">
        <v>137</v>
      </c>
      <c r="AV27" s="128">
        <v>138</v>
      </c>
      <c r="AW27" s="128">
        <v>144</v>
      </c>
      <c r="AX27" s="128">
        <v>148</v>
      </c>
      <c r="AY27" s="128">
        <v>157</v>
      </c>
      <c r="AZ27" s="128">
        <v>159</v>
      </c>
      <c r="BA27" s="143">
        <v>163</v>
      </c>
      <c r="BB27" s="128">
        <v>167</v>
      </c>
      <c r="BC27" s="128">
        <v>172</v>
      </c>
      <c r="BD27" s="128">
        <v>172</v>
      </c>
      <c r="BE27" s="128">
        <v>173</v>
      </c>
      <c r="BF27" s="128">
        <v>173</v>
      </c>
      <c r="BG27" s="128">
        <v>177</v>
      </c>
      <c r="BH27" s="128">
        <v>178</v>
      </c>
      <c r="BI27" s="128">
        <v>184</v>
      </c>
      <c r="BJ27" s="128">
        <v>187</v>
      </c>
      <c r="BK27" s="128">
        <v>191</v>
      </c>
      <c r="BL27" s="128">
        <v>194</v>
      </c>
      <c r="BM27" s="143">
        <v>196</v>
      </c>
      <c r="BN27" s="128">
        <v>197</v>
      </c>
      <c r="BO27" s="128">
        <v>203</v>
      </c>
      <c r="BP27" s="128">
        <v>204</v>
      </c>
      <c r="BQ27" s="128">
        <v>204</v>
      </c>
      <c r="BR27" s="128">
        <v>205</v>
      </c>
      <c r="BS27" s="128">
        <v>207</v>
      </c>
      <c r="BT27" s="128">
        <v>210</v>
      </c>
      <c r="BU27" s="128">
        <v>210</v>
      </c>
      <c r="BV27" s="128">
        <v>210</v>
      </c>
      <c r="BW27" s="128">
        <v>210</v>
      </c>
      <c r="BX27" s="128"/>
      <c r="BY27" s="88">
        <f t="shared" si="2"/>
        <v>9.9476439790575855E-2</v>
      </c>
      <c r="BZ27" s="88">
        <f t="shared" si="3"/>
        <v>0.28455284552845528</v>
      </c>
      <c r="CA27" s="89"/>
    </row>
    <row r="28" spans="2:81" s="40" customFormat="1" ht="12.75" customHeight="1" x14ac:dyDescent="0.3">
      <c r="B28" s="317"/>
      <c r="C28" s="111" t="s">
        <v>59</v>
      </c>
      <c r="D28" s="52">
        <v>5</v>
      </c>
      <c r="E28" s="128">
        <v>6</v>
      </c>
      <c r="F28" s="128">
        <v>10</v>
      </c>
      <c r="G28" s="128">
        <v>11</v>
      </c>
      <c r="H28" s="128">
        <v>11</v>
      </c>
      <c r="I28" s="128">
        <v>11</v>
      </c>
      <c r="J28" s="128">
        <v>11</v>
      </c>
      <c r="K28" s="128">
        <v>11</v>
      </c>
      <c r="L28" s="128">
        <v>11</v>
      </c>
      <c r="M28" s="128">
        <v>11</v>
      </c>
      <c r="N28" s="128">
        <v>11</v>
      </c>
      <c r="O28" s="128">
        <v>11</v>
      </c>
      <c r="P28" s="128">
        <v>11</v>
      </c>
      <c r="Q28" s="143">
        <v>11</v>
      </c>
      <c r="R28" s="128">
        <v>11</v>
      </c>
      <c r="S28" s="128">
        <v>12</v>
      </c>
      <c r="T28" s="128">
        <v>14</v>
      </c>
      <c r="U28" s="128">
        <v>16</v>
      </c>
      <c r="V28" s="128">
        <v>17</v>
      </c>
      <c r="W28" s="128">
        <v>18</v>
      </c>
      <c r="X28" s="128">
        <v>19</v>
      </c>
      <c r="Y28" s="128">
        <v>21</v>
      </c>
      <c r="Z28" s="128">
        <v>22</v>
      </c>
      <c r="AA28" s="128">
        <v>22</v>
      </c>
      <c r="AB28" s="154">
        <v>24</v>
      </c>
      <c r="AC28" s="128">
        <v>26</v>
      </c>
      <c r="AD28" s="128">
        <v>28</v>
      </c>
      <c r="AE28" s="128">
        <v>32</v>
      </c>
      <c r="AF28" s="128">
        <v>35</v>
      </c>
      <c r="AG28" s="128">
        <v>38</v>
      </c>
      <c r="AH28" s="128">
        <v>41</v>
      </c>
      <c r="AI28" s="128">
        <v>41</v>
      </c>
      <c r="AJ28" s="128">
        <v>41</v>
      </c>
      <c r="AK28" s="128">
        <v>41</v>
      </c>
      <c r="AL28" s="128">
        <v>42</v>
      </c>
      <c r="AM28" s="128">
        <v>44</v>
      </c>
      <c r="AN28" s="154">
        <v>46</v>
      </c>
      <c r="AO28" s="128">
        <v>47</v>
      </c>
      <c r="AP28" s="128">
        <v>48</v>
      </c>
      <c r="AQ28" s="128">
        <v>48</v>
      </c>
      <c r="AR28" s="128">
        <v>49</v>
      </c>
      <c r="AS28" s="128">
        <v>54</v>
      </c>
      <c r="AT28" s="128">
        <v>54</v>
      </c>
      <c r="AU28" s="128">
        <v>54</v>
      </c>
      <c r="AV28" s="128">
        <v>55</v>
      </c>
      <c r="AW28" s="128">
        <v>56</v>
      </c>
      <c r="AX28" s="128">
        <v>57</v>
      </c>
      <c r="AY28" s="128">
        <v>62</v>
      </c>
      <c r="AZ28" s="128">
        <v>63</v>
      </c>
      <c r="BA28" s="143">
        <v>64</v>
      </c>
      <c r="BB28" s="128">
        <v>64</v>
      </c>
      <c r="BC28" s="128">
        <v>68</v>
      </c>
      <c r="BD28" s="128">
        <v>71</v>
      </c>
      <c r="BE28" s="128">
        <v>74</v>
      </c>
      <c r="BF28" s="128">
        <v>75</v>
      </c>
      <c r="BG28" s="128">
        <v>75</v>
      </c>
      <c r="BH28" s="128">
        <v>76</v>
      </c>
      <c r="BI28" s="128">
        <v>77</v>
      </c>
      <c r="BJ28" s="128">
        <v>78</v>
      </c>
      <c r="BK28" s="128">
        <v>80</v>
      </c>
      <c r="BL28" s="128">
        <v>84</v>
      </c>
      <c r="BM28" s="143">
        <v>89</v>
      </c>
      <c r="BN28" s="128">
        <v>90</v>
      </c>
      <c r="BO28" s="128">
        <v>92</v>
      </c>
      <c r="BP28" s="128">
        <v>93</v>
      </c>
      <c r="BQ28" s="128">
        <v>93</v>
      </c>
      <c r="BR28" s="128">
        <v>93</v>
      </c>
      <c r="BS28" s="128">
        <v>94</v>
      </c>
      <c r="BT28" s="128">
        <v>98</v>
      </c>
      <c r="BU28" s="128">
        <v>98</v>
      </c>
      <c r="BV28" s="128">
        <v>98</v>
      </c>
      <c r="BW28" s="128">
        <v>98</v>
      </c>
      <c r="BX28" s="128"/>
      <c r="BY28" s="88">
        <f t="shared" si="2"/>
        <v>0.22500000000000009</v>
      </c>
      <c r="BZ28" s="88">
        <f t="shared" si="3"/>
        <v>0.13279132791327913</v>
      </c>
      <c r="CA28" s="89"/>
    </row>
    <row r="29" spans="2:81" s="40" customFormat="1" ht="12.75" customHeight="1" x14ac:dyDescent="0.3">
      <c r="B29" s="317"/>
      <c r="C29" s="111" t="s">
        <v>54</v>
      </c>
      <c r="D29" s="52">
        <v>3</v>
      </c>
      <c r="E29" s="128">
        <v>3</v>
      </c>
      <c r="F29" s="128">
        <v>3</v>
      </c>
      <c r="G29" s="128">
        <v>3</v>
      </c>
      <c r="H29" s="128">
        <v>3</v>
      </c>
      <c r="I29" s="128">
        <v>4</v>
      </c>
      <c r="J29" s="128">
        <v>4</v>
      </c>
      <c r="K29" s="128">
        <v>5</v>
      </c>
      <c r="L29" s="128">
        <v>6</v>
      </c>
      <c r="M29" s="128">
        <v>6</v>
      </c>
      <c r="N29" s="128">
        <v>6</v>
      </c>
      <c r="O29" s="128">
        <v>6</v>
      </c>
      <c r="P29" s="128">
        <v>6</v>
      </c>
      <c r="Q29" s="143">
        <v>6</v>
      </c>
      <c r="R29" s="128">
        <v>7</v>
      </c>
      <c r="S29" s="128">
        <v>7</v>
      </c>
      <c r="T29" s="128">
        <v>7</v>
      </c>
      <c r="U29" s="128">
        <v>8</v>
      </c>
      <c r="V29" s="128">
        <v>8</v>
      </c>
      <c r="W29" s="128">
        <v>8</v>
      </c>
      <c r="X29" s="128">
        <v>10</v>
      </c>
      <c r="Y29" s="128">
        <v>13</v>
      </c>
      <c r="Z29" s="128">
        <v>14</v>
      </c>
      <c r="AA29" s="128">
        <v>16</v>
      </c>
      <c r="AB29" s="154">
        <v>18</v>
      </c>
      <c r="AC29" s="128">
        <v>18</v>
      </c>
      <c r="AD29" s="128">
        <v>20</v>
      </c>
      <c r="AE29" s="128">
        <v>21</v>
      </c>
      <c r="AF29" s="128">
        <v>21</v>
      </c>
      <c r="AG29" s="128">
        <v>24</v>
      </c>
      <c r="AH29" s="128">
        <v>27</v>
      </c>
      <c r="AI29" s="128">
        <v>31</v>
      </c>
      <c r="AJ29" s="128">
        <v>31</v>
      </c>
      <c r="AK29" s="128">
        <v>33</v>
      </c>
      <c r="AL29" s="128">
        <v>37</v>
      </c>
      <c r="AM29" s="128">
        <v>40</v>
      </c>
      <c r="AN29" s="154">
        <v>46</v>
      </c>
      <c r="AO29" s="128">
        <v>46</v>
      </c>
      <c r="AP29" s="128">
        <v>49</v>
      </c>
      <c r="AQ29" s="128">
        <v>53</v>
      </c>
      <c r="AR29" s="128">
        <v>54</v>
      </c>
      <c r="AS29" s="128">
        <v>54</v>
      </c>
      <c r="AT29" s="128">
        <v>56</v>
      </c>
      <c r="AU29" s="128">
        <v>57</v>
      </c>
      <c r="AV29" s="128">
        <v>58</v>
      </c>
      <c r="AW29" s="128">
        <v>60</v>
      </c>
      <c r="AX29" s="128">
        <v>62</v>
      </c>
      <c r="AY29" s="128">
        <v>67</v>
      </c>
      <c r="AZ29" s="128">
        <v>69</v>
      </c>
      <c r="BA29" s="143">
        <v>71</v>
      </c>
      <c r="BB29" s="128">
        <v>74</v>
      </c>
      <c r="BC29" s="128">
        <v>77</v>
      </c>
      <c r="BD29" s="128">
        <v>78</v>
      </c>
      <c r="BE29" s="128">
        <v>80</v>
      </c>
      <c r="BF29" s="128">
        <v>82</v>
      </c>
      <c r="BG29" s="128">
        <v>86</v>
      </c>
      <c r="BH29" s="128">
        <v>91</v>
      </c>
      <c r="BI29" s="128">
        <v>96</v>
      </c>
      <c r="BJ29" s="128">
        <v>103</v>
      </c>
      <c r="BK29" s="128">
        <v>108</v>
      </c>
      <c r="BL29" s="128">
        <v>111</v>
      </c>
      <c r="BM29" s="143">
        <v>114</v>
      </c>
      <c r="BN29" s="128">
        <v>116</v>
      </c>
      <c r="BO29" s="128">
        <v>121</v>
      </c>
      <c r="BP29" s="128">
        <v>123</v>
      </c>
      <c r="BQ29" s="128">
        <v>125</v>
      </c>
      <c r="BR29" s="128">
        <v>127</v>
      </c>
      <c r="BS29" s="128">
        <v>129</v>
      </c>
      <c r="BT29" s="128">
        <v>134</v>
      </c>
      <c r="BU29" s="128">
        <v>135</v>
      </c>
      <c r="BV29" s="128">
        <v>135</v>
      </c>
      <c r="BW29" s="128">
        <v>135</v>
      </c>
      <c r="BX29" s="128"/>
      <c r="BY29" s="88">
        <f t="shared" si="2"/>
        <v>0.25</v>
      </c>
      <c r="BZ29" s="88">
        <f t="shared" si="3"/>
        <v>0.18292682926829268</v>
      </c>
      <c r="CA29" s="89"/>
    </row>
    <row r="30" spans="2:81" s="40" customFormat="1" ht="12.75" customHeight="1" x14ac:dyDescent="0.3">
      <c r="B30" s="317"/>
      <c r="C30" s="111" t="s">
        <v>19</v>
      </c>
      <c r="D30" s="52">
        <v>1</v>
      </c>
      <c r="E30" s="128">
        <v>1</v>
      </c>
      <c r="F30" s="128">
        <v>1</v>
      </c>
      <c r="G30" s="128">
        <v>4</v>
      </c>
      <c r="H30" s="128">
        <v>4</v>
      </c>
      <c r="I30" s="128">
        <v>4</v>
      </c>
      <c r="J30" s="128">
        <v>5</v>
      </c>
      <c r="K30" s="128">
        <v>5</v>
      </c>
      <c r="L30" s="128">
        <v>5</v>
      </c>
      <c r="M30" s="128">
        <v>5</v>
      </c>
      <c r="N30" s="128">
        <v>5</v>
      </c>
      <c r="O30" s="128">
        <v>5</v>
      </c>
      <c r="P30" s="128">
        <v>5</v>
      </c>
      <c r="Q30" s="143">
        <v>5</v>
      </c>
      <c r="R30" s="128">
        <v>5</v>
      </c>
      <c r="S30" s="128">
        <v>5</v>
      </c>
      <c r="T30" s="128">
        <v>6</v>
      </c>
      <c r="U30" s="128">
        <v>9</v>
      </c>
      <c r="V30" s="128">
        <v>9</v>
      </c>
      <c r="W30" s="128">
        <v>9</v>
      </c>
      <c r="X30" s="128">
        <v>9</v>
      </c>
      <c r="Y30" s="128">
        <v>10</v>
      </c>
      <c r="Z30" s="128">
        <v>11</v>
      </c>
      <c r="AA30" s="128">
        <v>12</v>
      </c>
      <c r="AB30" s="154">
        <v>13</v>
      </c>
      <c r="AC30" s="128">
        <v>14</v>
      </c>
      <c r="AD30" s="128">
        <v>14</v>
      </c>
      <c r="AE30" s="128">
        <v>15</v>
      </c>
      <c r="AF30" s="128">
        <v>16</v>
      </c>
      <c r="AG30" s="128">
        <v>17</v>
      </c>
      <c r="AH30" s="128">
        <v>18</v>
      </c>
      <c r="AI30" s="128">
        <v>18</v>
      </c>
      <c r="AJ30" s="128">
        <v>18</v>
      </c>
      <c r="AK30" s="128">
        <v>18</v>
      </c>
      <c r="AL30" s="128">
        <v>18</v>
      </c>
      <c r="AM30" s="128">
        <v>18</v>
      </c>
      <c r="AN30" s="154">
        <v>18</v>
      </c>
      <c r="AO30" s="128">
        <v>18</v>
      </c>
      <c r="AP30" s="128">
        <v>18</v>
      </c>
      <c r="AQ30" s="128">
        <v>19</v>
      </c>
      <c r="AR30" s="128">
        <v>21</v>
      </c>
      <c r="AS30" s="128">
        <v>22</v>
      </c>
      <c r="AT30" s="128">
        <v>23</v>
      </c>
      <c r="AU30" s="128">
        <v>23</v>
      </c>
      <c r="AV30" s="128">
        <v>23</v>
      </c>
      <c r="AW30" s="128">
        <v>24</v>
      </c>
      <c r="AX30" s="128">
        <v>25</v>
      </c>
      <c r="AY30" s="128">
        <v>27</v>
      </c>
      <c r="AZ30" s="128">
        <v>30</v>
      </c>
      <c r="BA30" s="143">
        <v>30</v>
      </c>
      <c r="BB30" s="128">
        <v>31</v>
      </c>
      <c r="BC30" s="128">
        <v>33</v>
      </c>
      <c r="BD30" s="128">
        <v>33</v>
      </c>
      <c r="BE30" s="128">
        <v>35</v>
      </c>
      <c r="BF30" s="128">
        <v>36</v>
      </c>
      <c r="BG30" s="128">
        <v>36</v>
      </c>
      <c r="BH30" s="128">
        <v>41</v>
      </c>
      <c r="BI30" s="128">
        <v>41</v>
      </c>
      <c r="BJ30" s="128">
        <v>43</v>
      </c>
      <c r="BK30" s="128">
        <v>46</v>
      </c>
      <c r="BL30" s="128">
        <v>47</v>
      </c>
      <c r="BM30" s="143">
        <v>48</v>
      </c>
      <c r="BN30" s="128">
        <v>50</v>
      </c>
      <c r="BO30" s="128">
        <v>51</v>
      </c>
      <c r="BP30" s="128">
        <v>51</v>
      </c>
      <c r="BQ30" s="128">
        <v>52</v>
      </c>
      <c r="BR30" s="128">
        <v>54</v>
      </c>
      <c r="BS30" s="128">
        <v>56</v>
      </c>
      <c r="BT30" s="128">
        <v>56</v>
      </c>
      <c r="BU30" s="128">
        <v>56</v>
      </c>
      <c r="BV30" s="128">
        <v>56</v>
      </c>
      <c r="BW30" s="128">
        <v>56</v>
      </c>
      <c r="BX30" s="128"/>
      <c r="BY30" s="88">
        <f t="shared" si="2"/>
        <v>0.21739130434782616</v>
      </c>
      <c r="BZ30" s="88">
        <f t="shared" si="3"/>
        <v>7.5880758807588072E-2</v>
      </c>
      <c r="CA30" s="89"/>
    </row>
    <row r="31" spans="2:81" s="40" customFormat="1" ht="12.75" customHeight="1" x14ac:dyDescent="0.3">
      <c r="B31" s="317"/>
      <c r="C31" s="111" t="s">
        <v>60</v>
      </c>
      <c r="D31" s="52">
        <v>2</v>
      </c>
      <c r="E31" s="128">
        <v>2</v>
      </c>
      <c r="F31" s="128">
        <v>3</v>
      </c>
      <c r="G31" s="128">
        <v>3</v>
      </c>
      <c r="H31" s="128">
        <v>4</v>
      </c>
      <c r="I31" s="128">
        <v>4</v>
      </c>
      <c r="J31" s="128">
        <v>4</v>
      </c>
      <c r="K31" s="128">
        <v>4</v>
      </c>
      <c r="L31" s="128">
        <v>5</v>
      </c>
      <c r="M31" s="128">
        <v>5</v>
      </c>
      <c r="N31" s="128">
        <v>7</v>
      </c>
      <c r="O31" s="128">
        <v>7</v>
      </c>
      <c r="P31" s="128">
        <v>7</v>
      </c>
      <c r="Q31" s="143">
        <v>8</v>
      </c>
      <c r="R31" s="128">
        <v>8</v>
      </c>
      <c r="S31" s="128">
        <v>9</v>
      </c>
      <c r="T31" s="128">
        <v>10</v>
      </c>
      <c r="U31" s="128">
        <v>11</v>
      </c>
      <c r="V31" s="128">
        <v>12</v>
      </c>
      <c r="W31" s="128">
        <v>13</v>
      </c>
      <c r="X31" s="128">
        <v>14</v>
      </c>
      <c r="Y31" s="128">
        <v>16</v>
      </c>
      <c r="Z31" s="128">
        <v>17</v>
      </c>
      <c r="AA31" s="128">
        <v>18</v>
      </c>
      <c r="AB31" s="154">
        <v>18</v>
      </c>
      <c r="AC31" s="128">
        <v>19</v>
      </c>
      <c r="AD31" s="128">
        <v>19</v>
      </c>
      <c r="AE31" s="128">
        <v>20</v>
      </c>
      <c r="AF31" s="128">
        <v>20</v>
      </c>
      <c r="AG31" s="128">
        <v>23</v>
      </c>
      <c r="AH31" s="128">
        <v>24</v>
      </c>
      <c r="AI31" s="128">
        <v>24</v>
      </c>
      <c r="AJ31" s="128">
        <v>24</v>
      </c>
      <c r="AK31" s="128">
        <v>24</v>
      </c>
      <c r="AL31" s="128">
        <v>24</v>
      </c>
      <c r="AM31" s="128">
        <v>25</v>
      </c>
      <c r="AN31" s="154">
        <v>26</v>
      </c>
      <c r="AO31" s="128">
        <v>26</v>
      </c>
      <c r="AP31" s="128">
        <v>26</v>
      </c>
      <c r="AQ31" s="128">
        <v>26</v>
      </c>
      <c r="AR31" s="128">
        <v>27</v>
      </c>
      <c r="AS31" s="128">
        <v>28</v>
      </c>
      <c r="AT31" s="128">
        <v>28</v>
      </c>
      <c r="AU31" s="128">
        <v>29</v>
      </c>
      <c r="AV31" s="128">
        <v>30</v>
      </c>
      <c r="AW31" s="128">
        <v>30</v>
      </c>
      <c r="AX31" s="128">
        <v>30</v>
      </c>
      <c r="AY31" s="128">
        <v>30</v>
      </c>
      <c r="AZ31" s="128">
        <v>33</v>
      </c>
      <c r="BA31" s="143">
        <v>35</v>
      </c>
      <c r="BB31" s="128">
        <v>35</v>
      </c>
      <c r="BC31" s="128">
        <v>37</v>
      </c>
      <c r="BD31" s="128">
        <v>37</v>
      </c>
      <c r="BE31" s="128">
        <v>37</v>
      </c>
      <c r="BF31" s="128">
        <v>37</v>
      </c>
      <c r="BG31" s="128">
        <v>38</v>
      </c>
      <c r="BH31" s="128">
        <v>38</v>
      </c>
      <c r="BI31" s="128">
        <v>38</v>
      </c>
      <c r="BJ31" s="128">
        <v>39</v>
      </c>
      <c r="BK31" s="128">
        <v>41</v>
      </c>
      <c r="BL31" s="128">
        <v>41</v>
      </c>
      <c r="BM31" s="143">
        <v>41</v>
      </c>
      <c r="BN31" s="128">
        <v>43</v>
      </c>
      <c r="BO31" s="128">
        <v>43</v>
      </c>
      <c r="BP31" s="128">
        <v>43</v>
      </c>
      <c r="BQ31" s="128">
        <v>44</v>
      </c>
      <c r="BR31" s="128">
        <v>45</v>
      </c>
      <c r="BS31" s="128">
        <v>46</v>
      </c>
      <c r="BT31" s="128">
        <v>47</v>
      </c>
      <c r="BU31" s="128">
        <v>47</v>
      </c>
      <c r="BV31" s="128">
        <v>47</v>
      </c>
      <c r="BW31" s="128">
        <v>47</v>
      </c>
      <c r="BX31" s="128"/>
      <c r="BY31" s="88">
        <f t="shared" si="2"/>
        <v>0.14634146341463405</v>
      </c>
      <c r="BZ31" s="88">
        <f t="shared" si="3"/>
        <v>6.3685636856368563E-2</v>
      </c>
      <c r="CA31" s="89"/>
    </row>
    <row r="32" spans="2:81" s="40" customFormat="1" ht="12.75" customHeight="1" x14ac:dyDescent="0.3">
      <c r="B32" s="318"/>
      <c r="C32" s="113" t="s">
        <v>61</v>
      </c>
      <c r="D32" s="147">
        <v>0</v>
      </c>
      <c r="E32" s="134">
        <v>0</v>
      </c>
      <c r="F32" s="134">
        <v>0</v>
      </c>
      <c r="G32" s="134">
        <v>0</v>
      </c>
      <c r="H32" s="134">
        <v>0</v>
      </c>
      <c r="I32" s="134">
        <v>0</v>
      </c>
      <c r="J32" s="134">
        <v>0</v>
      </c>
      <c r="K32" s="134">
        <v>0</v>
      </c>
      <c r="L32" s="134">
        <v>0</v>
      </c>
      <c r="M32" s="134">
        <v>0</v>
      </c>
      <c r="N32" s="134">
        <v>0</v>
      </c>
      <c r="O32" s="134">
        <v>0</v>
      </c>
      <c r="P32" s="134">
        <v>0</v>
      </c>
      <c r="Q32" s="145">
        <v>0</v>
      </c>
      <c r="R32" s="134">
        <v>0</v>
      </c>
      <c r="S32" s="134">
        <v>0</v>
      </c>
      <c r="T32" s="134">
        <v>0</v>
      </c>
      <c r="U32" s="134">
        <v>0</v>
      </c>
      <c r="V32" s="134">
        <v>0</v>
      </c>
      <c r="W32" s="134">
        <v>0</v>
      </c>
      <c r="X32" s="134">
        <v>0</v>
      </c>
      <c r="Y32" s="134">
        <v>0</v>
      </c>
      <c r="Z32" s="134">
        <v>0</v>
      </c>
      <c r="AA32" s="134">
        <v>0</v>
      </c>
      <c r="AB32" s="153">
        <v>0</v>
      </c>
      <c r="AC32" s="134">
        <v>0</v>
      </c>
      <c r="AD32" s="134">
        <v>0</v>
      </c>
      <c r="AE32" s="134">
        <v>0</v>
      </c>
      <c r="AF32" s="134">
        <v>0</v>
      </c>
      <c r="AG32" s="134">
        <v>0</v>
      </c>
      <c r="AH32" s="134">
        <v>0</v>
      </c>
      <c r="AI32" s="134">
        <v>0</v>
      </c>
      <c r="AJ32" s="134">
        <v>0</v>
      </c>
      <c r="AK32" s="134">
        <v>0</v>
      </c>
      <c r="AL32" s="134">
        <v>0</v>
      </c>
      <c r="AM32" s="134">
        <v>0</v>
      </c>
      <c r="AN32" s="153">
        <v>0</v>
      </c>
      <c r="AO32" s="134">
        <v>0</v>
      </c>
      <c r="AP32" s="134">
        <v>0</v>
      </c>
      <c r="AQ32" s="134">
        <v>0</v>
      </c>
      <c r="AR32" s="134">
        <v>0</v>
      </c>
      <c r="AS32" s="134">
        <v>0</v>
      </c>
      <c r="AT32" s="134">
        <v>0</v>
      </c>
      <c r="AU32" s="134">
        <v>0</v>
      </c>
      <c r="AV32" s="134">
        <v>0</v>
      </c>
      <c r="AW32" s="134">
        <v>0</v>
      </c>
      <c r="AX32" s="134">
        <v>0</v>
      </c>
      <c r="AY32" s="134">
        <v>0</v>
      </c>
      <c r="AZ32" s="134">
        <v>0</v>
      </c>
      <c r="BA32" s="145">
        <v>0</v>
      </c>
      <c r="BB32" s="134">
        <v>0</v>
      </c>
      <c r="BC32" s="134">
        <v>1</v>
      </c>
      <c r="BD32" s="134">
        <v>1</v>
      </c>
      <c r="BE32" s="134">
        <v>1</v>
      </c>
      <c r="BF32" s="134">
        <v>1</v>
      </c>
      <c r="BG32" s="134">
        <v>1</v>
      </c>
      <c r="BH32" s="134">
        <v>1</v>
      </c>
      <c r="BI32" s="134">
        <v>1</v>
      </c>
      <c r="BJ32" s="134">
        <v>1</v>
      </c>
      <c r="BK32" s="134">
        <v>1</v>
      </c>
      <c r="BL32" s="134">
        <v>1</v>
      </c>
      <c r="BM32" s="145">
        <v>1</v>
      </c>
      <c r="BN32" s="134">
        <v>1</v>
      </c>
      <c r="BO32" s="134">
        <v>1</v>
      </c>
      <c r="BP32" s="134">
        <v>1</v>
      </c>
      <c r="BQ32" s="134">
        <v>1</v>
      </c>
      <c r="BR32" s="134">
        <v>1</v>
      </c>
      <c r="BS32" s="134">
        <v>1</v>
      </c>
      <c r="BT32" s="134">
        <v>1</v>
      </c>
      <c r="BU32" s="134">
        <v>1</v>
      </c>
      <c r="BV32" s="134">
        <v>1</v>
      </c>
      <c r="BW32" s="134">
        <v>1</v>
      </c>
      <c r="BX32" s="128"/>
      <c r="BY32" s="88" t="s">
        <v>68</v>
      </c>
      <c r="BZ32" s="88">
        <f t="shared" si="3"/>
        <v>1.3550135501355014E-3</v>
      </c>
      <c r="CA32" s="89"/>
    </row>
    <row r="33" spans="2:79" s="40" customFormat="1" ht="24" customHeight="1" x14ac:dyDescent="0.3">
      <c r="B33" s="92" t="s">
        <v>17</v>
      </c>
      <c r="C33" s="114" t="s">
        <v>14</v>
      </c>
      <c r="D33" s="52">
        <v>124</v>
      </c>
      <c r="E33" s="35">
        <v>124</v>
      </c>
      <c r="F33" s="35">
        <v>124</v>
      </c>
      <c r="G33" s="35">
        <v>124</v>
      </c>
      <c r="H33" s="35">
        <v>124</v>
      </c>
      <c r="I33" s="35">
        <v>124</v>
      </c>
      <c r="J33" s="35">
        <v>124</v>
      </c>
      <c r="K33" s="35">
        <v>124</v>
      </c>
      <c r="L33" s="35">
        <v>124</v>
      </c>
      <c r="M33" s="35">
        <v>124</v>
      </c>
      <c r="N33" s="35">
        <v>124</v>
      </c>
      <c r="O33" s="35">
        <v>124</v>
      </c>
      <c r="P33" s="35">
        <v>124</v>
      </c>
      <c r="Q33" s="60">
        <v>124</v>
      </c>
      <c r="R33" s="35">
        <v>124</v>
      </c>
      <c r="S33" s="35">
        <v>124</v>
      </c>
      <c r="T33" s="35">
        <v>124</v>
      </c>
      <c r="U33" s="35">
        <v>124</v>
      </c>
      <c r="V33" s="35">
        <v>124</v>
      </c>
      <c r="W33" s="35">
        <v>124</v>
      </c>
      <c r="X33" s="35">
        <v>124</v>
      </c>
      <c r="Y33" s="35">
        <v>124</v>
      </c>
      <c r="Z33" s="35">
        <v>124</v>
      </c>
      <c r="AA33" s="35">
        <v>124</v>
      </c>
      <c r="AB33" s="52">
        <v>124</v>
      </c>
      <c r="AC33" s="35">
        <v>124</v>
      </c>
      <c r="AD33" s="35">
        <v>124</v>
      </c>
      <c r="AE33" s="35">
        <v>124</v>
      </c>
      <c r="AF33" s="35">
        <v>124</v>
      </c>
      <c r="AG33" s="35">
        <v>124</v>
      </c>
      <c r="AH33" s="35">
        <v>124</v>
      </c>
      <c r="AI33" s="35">
        <v>124</v>
      </c>
      <c r="AJ33" s="35">
        <v>124</v>
      </c>
      <c r="AK33" s="35">
        <v>124</v>
      </c>
      <c r="AL33" s="35">
        <v>124</v>
      </c>
      <c r="AM33" s="35">
        <v>124</v>
      </c>
      <c r="AN33" s="52">
        <v>124</v>
      </c>
      <c r="AO33" s="35">
        <v>124</v>
      </c>
      <c r="AP33" s="35">
        <v>124</v>
      </c>
      <c r="AQ33" s="35">
        <v>124</v>
      </c>
      <c r="AR33" s="35">
        <v>124</v>
      </c>
      <c r="AS33" s="35">
        <v>124</v>
      </c>
      <c r="AT33" s="35">
        <v>124</v>
      </c>
      <c r="AU33" s="35">
        <v>124</v>
      </c>
      <c r="AV33" s="35">
        <v>124</v>
      </c>
      <c r="AW33" s="35">
        <v>124</v>
      </c>
      <c r="AX33" s="35">
        <v>124</v>
      </c>
      <c r="AY33" s="35">
        <v>124</v>
      </c>
      <c r="AZ33" s="35">
        <v>124</v>
      </c>
      <c r="BA33" s="60">
        <v>124</v>
      </c>
      <c r="BB33" s="133">
        <v>124</v>
      </c>
      <c r="BC33" s="133">
        <v>124</v>
      </c>
      <c r="BD33" s="133">
        <v>124</v>
      </c>
      <c r="BE33" s="133">
        <v>124</v>
      </c>
      <c r="BF33" s="133">
        <v>124</v>
      </c>
      <c r="BG33" s="133">
        <v>124</v>
      </c>
      <c r="BH33" s="133">
        <v>124</v>
      </c>
      <c r="BI33" s="133">
        <v>124</v>
      </c>
      <c r="BJ33" s="133">
        <v>124</v>
      </c>
      <c r="BK33" s="133">
        <v>124</v>
      </c>
      <c r="BL33" s="133">
        <v>124</v>
      </c>
      <c r="BM33" s="144">
        <v>124</v>
      </c>
      <c r="BN33" s="133">
        <v>124</v>
      </c>
      <c r="BO33" s="133">
        <v>124</v>
      </c>
      <c r="BP33" s="133">
        <v>124</v>
      </c>
      <c r="BQ33" s="133">
        <v>124</v>
      </c>
      <c r="BR33" s="133">
        <v>124</v>
      </c>
      <c r="BS33" s="133">
        <v>124</v>
      </c>
      <c r="BT33" s="133">
        <v>124</v>
      </c>
      <c r="BU33" s="35">
        <v>124</v>
      </c>
      <c r="BV33" s="35">
        <v>124</v>
      </c>
      <c r="BW33" s="35">
        <v>124</v>
      </c>
      <c r="BX33" s="35"/>
      <c r="BY33" s="90">
        <f>BW33/BK33-1</f>
        <v>0</v>
      </c>
      <c r="BZ33" s="90">
        <f t="shared" si="3"/>
        <v>0.16802168021680217</v>
      </c>
      <c r="CA33" s="91"/>
    </row>
    <row r="34" spans="2:79" s="40" customFormat="1" ht="24" customHeight="1" thickBot="1" x14ac:dyDescent="0.35">
      <c r="B34" s="308" t="s">
        <v>26</v>
      </c>
      <c r="C34" s="309"/>
      <c r="D34" s="155">
        <v>152</v>
      </c>
      <c r="E34" s="125">
        <v>153</v>
      </c>
      <c r="F34" s="125">
        <v>166</v>
      </c>
      <c r="G34" s="125">
        <v>187</v>
      </c>
      <c r="H34" s="125">
        <v>188</v>
      </c>
      <c r="I34" s="125">
        <v>189</v>
      </c>
      <c r="J34" s="125">
        <v>190</v>
      </c>
      <c r="K34" s="125">
        <v>193</v>
      </c>
      <c r="L34" s="125">
        <v>195</v>
      </c>
      <c r="M34" s="125">
        <v>199</v>
      </c>
      <c r="N34" s="125">
        <v>209</v>
      </c>
      <c r="O34" s="125">
        <v>213</v>
      </c>
      <c r="P34" s="125">
        <v>214</v>
      </c>
      <c r="Q34" s="146">
        <v>221</v>
      </c>
      <c r="R34" s="125">
        <v>223</v>
      </c>
      <c r="S34" s="125">
        <v>228</v>
      </c>
      <c r="T34" s="125">
        <v>239</v>
      </c>
      <c r="U34" s="125">
        <v>252</v>
      </c>
      <c r="V34" s="125">
        <v>257</v>
      </c>
      <c r="W34" s="125">
        <v>261</v>
      </c>
      <c r="X34" s="125">
        <v>269</v>
      </c>
      <c r="Y34" s="125">
        <v>285</v>
      </c>
      <c r="Z34" s="125">
        <v>294</v>
      </c>
      <c r="AA34" s="125">
        <v>305</v>
      </c>
      <c r="AB34" s="155">
        <v>314</v>
      </c>
      <c r="AC34" s="125">
        <v>323</v>
      </c>
      <c r="AD34" s="125">
        <v>342</v>
      </c>
      <c r="AE34" s="125">
        <v>359</v>
      </c>
      <c r="AF34" s="125">
        <v>367</v>
      </c>
      <c r="AG34" s="125">
        <v>379</v>
      </c>
      <c r="AH34" s="125">
        <v>392</v>
      </c>
      <c r="AI34" s="125">
        <v>402</v>
      </c>
      <c r="AJ34" s="125">
        <v>402</v>
      </c>
      <c r="AK34" s="125">
        <v>413</v>
      </c>
      <c r="AL34" s="125">
        <v>423</v>
      </c>
      <c r="AM34" s="125">
        <v>435</v>
      </c>
      <c r="AN34" s="155">
        <v>451</v>
      </c>
      <c r="AO34" s="125">
        <v>452</v>
      </c>
      <c r="AP34" s="125">
        <v>460</v>
      </c>
      <c r="AQ34" s="125">
        <v>465</v>
      </c>
      <c r="AR34" s="125">
        <v>472</v>
      </c>
      <c r="AS34" s="125">
        <v>484</v>
      </c>
      <c r="AT34" s="125">
        <v>487</v>
      </c>
      <c r="AU34" s="125">
        <v>491</v>
      </c>
      <c r="AV34" s="125">
        <v>495</v>
      </c>
      <c r="AW34" s="125">
        <v>505</v>
      </c>
      <c r="AX34" s="125">
        <v>513</v>
      </c>
      <c r="AY34" s="125">
        <v>534</v>
      </c>
      <c r="AZ34" s="125">
        <v>545</v>
      </c>
      <c r="BA34" s="146">
        <v>554</v>
      </c>
      <c r="BB34" s="125">
        <v>562</v>
      </c>
      <c r="BC34" s="125">
        <v>579</v>
      </c>
      <c r="BD34" s="125">
        <v>583</v>
      </c>
      <c r="BE34" s="125">
        <v>591</v>
      </c>
      <c r="BF34" s="125">
        <v>595</v>
      </c>
      <c r="BG34" s="125">
        <v>604</v>
      </c>
      <c r="BH34" s="125">
        <v>616</v>
      </c>
      <c r="BI34" s="125">
        <v>628</v>
      </c>
      <c r="BJ34" s="125">
        <v>642</v>
      </c>
      <c r="BK34" s="125">
        <v>658</v>
      </c>
      <c r="BL34" s="125">
        <v>669</v>
      </c>
      <c r="BM34" s="146">
        <v>680</v>
      </c>
      <c r="BN34" s="125">
        <v>688</v>
      </c>
      <c r="BO34" s="125">
        <v>702</v>
      </c>
      <c r="BP34" s="125">
        <v>706</v>
      </c>
      <c r="BQ34" s="125">
        <v>710</v>
      </c>
      <c r="BR34" s="125">
        <v>716</v>
      </c>
      <c r="BS34" s="125">
        <v>724</v>
      </c>
      <c r="BT34" s="125">
        <v>737</v>
      </c>
      <c r="BU34" s="125">
        <v>738</v>
      </c>
      <c r="BV34" s="125">
        <v>738</v>
      </c>
      <c r="BW34" s="125">
        <v>738</v>
      </c>
      <c r="BX34" s="35"/>
      <c r="BY34" s="90">
        <f>BW34/BK34-1</f>
        <v>0.12158054711246202</v>
      </c>
      <c r="BZ34" s="90"/>
      <c r="CA34" s="91"/>
    </row>
    <row r="35" spans="2:79" ht="13.8" thickTop="1" x14ac:dyDescent="0.25"/>
    <row r="36" spans="2:79" x14ac:dyDescent="0.25">
      <c r="B36" s="19" t="s">
        <v>31</v>
      </c>
    </row>
    <row r="37" spans="2:79" x14ac:dyDescent="0.25">
      <c r="B37" s="1" t="s">
        <v>39</v>
      </c>
    </row>
  </sheetData>
  <mergeCells count="15">
    <mergeCell ref="BZ3:BZ4"/>
    <mergeCell ref="B26:B32"/>
    <mergeCell ref="AO3:AZ3"/>
    <mergeCell ref="B34:C34"/>
    <mergeCell ref="B19:C19"/>
    <mergeCell ref="B23:B25"/>
    <mergeCell ref="B8:B10"/>
    <mergeCell ref="D3:D4"/>
    <mergeCell ref="H3:P3"/>
    <mergeCell ref="Q3:AB3"/>
    <mergeCell ref="AC3:AN3"/>
    <mergeCell ref="B11:B17"/>
    <mergeCell ref="BY3:BY4"/>
    <mergeCell ref="BA3:BL3"/>
    <mergeCell ref="BM3:BW3"/>
  </mergeCells>
  <pageMargins left="0.7" right="0.7" top="0.75" bottom="0.75" header="0.3" footer="0.3"/>
  <pageSetup paperSize="9" scale="63" fitToHeight="0" orientation="landscape" r:id="rId1"/>
  <rowBreaks count="1" manualBreakCount="1">
    <brk id="4" max="1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Z35"/>
  <sheetViews>
    <sheetView zoomScale="70" zoomScaleNormal="70" workbookViewId="0">
      <pane xSplit="3" ySplit="7" topLeftCell="D8" activePane="bottomRight" state="frozen"/>
      <selection pane="topRight" activeCell="D1" sqref="D1"/>
      <selection pane="bottomLeft" activeCell="A8" sqref="A8"/>
      <selection pane="bottomRight" activeCell="BZ33" sqref="BZ33"/>
    </sheetView>
  </sheetViews>
  <sheetFormatPr defaultColWidth="9.109375" defaultRowHeight="13.2" x14ac:dyDescent="0.25"/>
  <cols>
    <col min="1" max="1" width="3.5546875" style="1" customWidth="1"/>
    <col min="2" max="2" width="18.109375" style="1" customWidth="1"/>
    <col min="3" max="3" width="33.5546875" style="1" customWidth="1"/>
    <col min="4" max="48" width="12.6640625" style="22" customWidth="1"/>
    <col min="49" max="49" width="12.88671875" style="22" customWidth="1"/>
    <col min="50" max="72" width="12.6640625" style="22" customWidth="1"/>
    <col min="73" max="75" width="12.6640625" style="243" customWidth="1"/>
    <col min="76" max="76" width="7.77734375" style="1" customWidth="1"/>
    <col min="77" max="78" width="23.33203125" style="1" customWidth="1"/>
    <col min="79" max="16384" width="9.109375" style="1"/>
  </cols>
  <sheetData>
    <row r="1" spans="2:78" ht="28.2" x14ac:dyDescent="0.5">
      <c r="B1" s="15" t="s">
        <v>66</v>
      </c>
    </row>
    <row r="2" spans="2:78" ht="15.6" x14ac:dyDescent="0.3">
      <c r="B2" s="16" t="s">
        <v>43</v>
      </c>
      <c r="AO2" s="23"/>
      <c r="AP2" s="23"/>
      <c r="AQ2" s="23"/>
      <c r="AR2" s="23"/>
      <c r="AS2" s="23"/>
      <c r="AT2" s="23"/>
      <c r="AU2" s="23"/>
      <c r="AV2" s="23"/>
      <c r="AW2" s="23"/>
      <c r="AX2" s="23"/>
      <c r="AY2" s="23"/>
      <c r="AZ2" s="23"/>
    </row>
    <row r="3" spans="2:78" ht="12.75" customHeight="1" thickBot="1" x14ac:dyDescent="0.3">
      <c r="B3" s="17"/>
      <c r="C3" s="100"/>
      <c r="D3" s="321" t="s">
        <v>34</v>
      </c>
      <c r="E3" s="302">
        <v>2010</v>
      </c>
      <c r="F3" s="296"/>
      <c r="G3" s="296"/>
      <c r="H3" s="296"/>
      <c r="I3" s="296"/>
      <c r="J3" s="296"/>
      <c r="K3" s="296"/>
      <c r="L3" s="296"/>
      <c r="M3" s="296"/>
      <c r="N3" s="296"/>
      <c r="O3" s="296"/>
      <c r="P3" s="303"/>
      <c r="Q3" s="296">
        <v>2011</v>
      </c>
      <c r="R3" s="296"/>
      <c r="S3" s="296"/>
      <c r="T3" s="296"/>
      <c r="U3" s="296"/>
      <c r="V3" s="296"/>
      <c r="W3" s="296"/>
      <c r="X3" s="296"/>
      <c r="Y3" s="296"/>
      <c r="Z3" s="296"/>
      <c r="AA3" s="296"/>
      <c r="AB3" s="296"/>
      <c r="AC3" s="302">
        <v>2012</v>
      </c>
      <c r="AD3" s="296"/>
      <c r="AE3" s="296"/>
      <c r="AF3" s="296"/>
      <c r="AG3" s="296"/>
      <c r="AH3" s="296"/>
      <c r="AI3" s="296"/>
      <c r="AJ3" s="296"/>
      <c r="AK3" s="296"/>
      <c r="AL3" s="296"/>
      <c r="AM3" s="296"/>
      <c r="AN3" s="303"/>
      <c r="AO3" s="297">
        <v>2013</v>
      </c>
      <c r="AP3" s="298"/>
      <c r="AQ3" s="298"/>
      <c r="AR3" s="298"/>
      <c r="AS3" s="298"/>
      <c r="AT3" s="298"/>
      <c r="AU3" s="298"/>
      <c r="AV3" s="298"/>
      <c r="AW3" s="298"/>
      <c r="AX3" s="298"/>
      <c r="AY3" s="298"/>
      <c r="AZ3" s="299"/>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Y3" s="295" t="s">
        <v>52</v>
      </c>
      <c r="BZ3" s="295" t="s">
        <v>50</v>
      </c>
    </row>
    <row r="4" spans="2:78" ht="12.75" customHeight="1" thickTop="1" thickBot="1" x14ac:dyDescent="0.3">
      <c r="B4" s="18"/>
      <c r="C4" s="101"/>
      <c r="D4" s="322"/>
      <c r="E4" s="57" t="s">
        <v>11</v>
      </c>
      <c r="F4" s="13" t="s">
        <v>12</v>
      </c>
      <c r="G4" s="13" t="s">
        <v>13</v>
      </c>
      <c r="H4" s="13" t="s">
        <v>2</v>
      </c>
      <c r="I4" s="13" t="s">
        <v>3</v>
      </c>
      <c r="J4" s="13" t="s">
        <v>4</v>
      </c>
      <c r="K4" s="13" t="s">
        <v>5</v>
      </c>
      <c r="L4" s="14" t="s">
        <v>6</v>
      </c>
      <c r="M4" s="14" t="s">
        <v>7</v>
      </c>
      <c r="N4" s="13" t="s">
        <v>8</v>
      </c>
      <c r="O4" s="13" t="s">
        <v>9</v>
      </c>
      <c r="P4" s="54" t="s">
        <v>10</v>
      </c>
      <c r="Q4" s="13" t="s">
        <v>11</v>
      </c>
      <c r="R4" s="13" t="s">
        <v>12</v>
      </c>
      <c r="S4" s="13" t="s">
        <v>13</v>
      </c>
      <c r="T4" s="13" t="s">
        <v>2</v>
      </c>
      <c r="U4" s="13" t="s">
        <v>3</v>
      </c>
      <c r="V4" s="13" t="s">
        <v>4</v>
      </c>
      <c r="W4" s="13" t="s">
        <v>5</v>
      </c>
      <c r="X4" s="14" t="s">
        <v>6</v>
      </c>
      <c r="Y4" s="14" t="s">
        <v>7</v>
      </c>
      <c r="Z4" s="13" t="s">
        <v>8</v>
      </c>
      <c r="AA4" s="13" t="s">
        <v>9</v>
      </c>
      <c r="AB4" s="13" t="s">
        <v>10</v>
      </c>
      <c r="AC4" s="57" t="s">
        <v>11</v>
      </c>
      <c r="AD4" s="13" t="s">
        <v>12</v>
      </c>
      <c r="AE4" s="13" t="s">
        <v>13</v>
      </c>
      <c r="AF4" s="13" t="s">
        <v>2</v>
      </c>
      <c r="AG4" s="13" t="s">
        <v>3</v>
      </c>
      <c r="AH4" s="13" t="s">
        <v>4</v>
      </c>
      <c r="AI4" s="13" t="s">
        <v>5</v>
      </c>
      <c r="AJ4" s="14" t="s">
        <v>6</v>
      </c>
      <c r="AK4" s="14" t="s">
        <v>7</v>
      </c>
      <c r="AL4" s="13" t="s">
        <v>8</v>
      </c>
      <c r="AM4" s="13" t="s">
        <v>9</v>
      </c>
      <c r="AN4" s="54"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Y4" s="295"/>
      <c r="BZ4" s="295"/>
    </row>
    <row r="5" spans="2:78" s="40" customFormat="1" ht="17.399999999999999" x14ac:dyDescent="0.3">
      <c r="B5" s="42" t="s">
        <v>0</v>
      </c>
      <c r="C5" s="109"/>
      <c r="D5" s="35"/>
      <c r="E5" s="60"/>
      <c r="F5" s="35"/>
      <c r="G5" s="35"/>
      <c r="H5" s="35"/>
      <c r="I5" s="35"/>
      <c r="J5" s="35"/>
      <c r="K5" s="35"/>
      <c r="L5" s="35"/>
      <c r="M5" s="35"/>
      <c r="N5" s="35"/>
      <c r="O5" s="35"/>
      <c r="P5" s="52"/>
      <c r="Q5" s="35"/>
      <c r="R5" s="35"/>
      <c r="S5" s="35"/>
      <c r="T5" s="35"/>
      <c r="U5" s="35"/>
      <c r="V5" s="35"/>
      <c r="W5" s="35"/>
      <c r="X5" s="35"/>
      <c r="Y5" s="35"/>
      <c r="Z5" s="35"/>
      <c r="AA5" s="35"/>
      <c r="AB5" s="35"/>
      <c r="AC5" s="60"/>
      <c r="AD5" s="35"/>
      <c r="AE5" s="35"/>
      <c r="AF5" s="35"/>
      <c r="AG5" s="35"/>
      <c r="AH5" s="35"/>
      <c r="AI5" s="35"/>
      <c r="AJ5" s="35"/>
      <c r="AK5" s="35"/>
      <c r="AL5" s="35"/>
      <c r="AM5" s="35"/>
      <c r="AN5" s="52"/>
      <c r="AO5" s="60"/>
      <c r="AP5" s="35"/>
      <c r="AQ5" s="35"/>
      <c r="AR5" s="35"/>
      <c r="AS5" s="35"/>
      <c r="AT5" s="161"/>
      <c r="AU5" s="161"/>
      <c r="AV5" s="161"/>
      <c r="AW5" s="161"/>
      <c r="AX5" s="161"/>
      <c r="AY5" s="161"/>
      <c r="AZ5" s="162"/>
      <c r="BA5" s="161"/>
      <c r="BM5" s="212"/>
      <c r="BN5" s="157"/>
      <c r="BO5" s="157"/>
      <c r="BP5" s="157"/>
      <c r="BQ5" s="157"/>
      <c r="BR5" s="157"/>
      <c r="BS5" s="157"/>
      <c r="BT5" s="157"/>
      <c r="BU5" s="244"/>
      <c r="BV5" s="244"/>
      <c r="BW5" s="244"/>
      <c r="BY5" s="1"/>
      <c r="BZ5" s="1"/>
    </row>
    <row r="6" spans="2:78" s="40" customFormat="1" ht="14.4" x14ac:dyDescent="0.3">
      <c r="B6" s="98"/>
      <c r="C6" s="129" t="s">
        <v>49</v>
      </c>
      <c r="D6" s="35"/>
      <c r="E6" s="60"/>
      <c r="F6" s="35"/>
      <c r="G6" s="35"/>
      <c r="H6" s="35"/>
      <c r="I6" s="35"/>
      <c r="J6" s="35"/>
      <c r="K6" s="35"/>
      <c r="L6" s="35"/>
      <c r="M6" s="35"/>
      <c r="N6" s="35"/>
      <c r="O6" s="35"/>
      <c r="P6" s="52"/>
      <c r="Q6" s="35"/>
      <c r="R6" s="35"/>
      <c r="S6" s="35"/>
      <c r="T6" s="35"/>
      <c r="U6" s="35"/>
      <c r="V6" s="35"/>
      <c r="W6" s="35"/>
      <c r="X6" s="35"/>
      <c r="Y6" s="35"/>
      <c r="Z6" s="35"/>
      <c r="AA6" s="35"/>
      <c r="AB6" s="35"/>
      <c r="AC6" s="60"/>
      <c r="AD6" s="35"/>
      <c r="AE6" s="35"/>
      <c r="AF6" s="35"/>
      <c r="AG6" s="35"/>
      <c r="AH6" s="35"/>
      <c r="AI6" s="35"/>
      <c r="AJ6" s="35"/>
      <c r="AK6" s="35"/>
      <c r="AL6" s="35"/>
      <c r="AM6" s="35"/>
      <c r="AN6" s="52"/>
      <c r="AO6" s="60"/>
      <c r="AP6" s="35"/>
      <c r="AQ6" s="35"/>
      <c r="AR6" s="35"/>
      <c r="AS6" s="35"/>
      <c r="AT6" s="35"/>
      <c r="AU6" s="35"/>
      <c r="AV6" s="35"/>
      <c r="AW6" s="35"/>
      <c r="AX6" s="35"/>
      <c r="AY6" s="35"/>
      <c r="AZ6" s="52"/>
      <c r="BB6" s="1"/>
      <c r="BH6" s="47"/>
      <c r="BI6" s="47"/>
      <c r="BJ6" s="202"/>
      <c r="BK6" s="203"/>
      <c r="BL6" s="47"/>
      <c r="BM6" s="212"/>
      <c r="BN6" s="129"/>
      <c r="BO6" s="129"/>
      <c r="BP6" s="129"/>
      <c r="BQ6" s="129"/>
      <c r="BR6" s="129"/>
      <c r="BW6" s="129" t="s">
        <v>49</v>
      </c>
      <c r="BX6" s="1"/>
      <c r="BY6" s="1"/>
      <c r="BZ6" s="1"/>
    </row>
    <row r="7" spans="2:78" s="40" customFormat="1" ht="14.4" x14ac:dyDescent="0.3">
      <c r="B7" s="98"/>
      <c r="C7" s="109"/>
      <c r="D7" s="35"/>
      <c r="E7" s="60"/>
      <c r="F7" s="35"/>
      <c r="G7" s="35"/>
      <c r="H7" s="35"/>
      <c r="I7" s="35"/>
      <c r="J7" s="35"/>
      <c r="K7" s="35"/>
      <c r="L7" s="35"/>
      <c r="M7" s="35"/>
      <c r="N7" s="35"/>
      <c r="O7" s="35"/>
      <c r="P7" s="52"/>
      <c r="Q7" s="35"/>
      <c r="R7" s="35"/>
      <c r="S7" s="35"/>
      <c r="T7" s="35"/>
      <c r="U7" s="35"/>
      <c r="V7" s="35"/>
      <c r="W7" s="35"/>
      <c r="X7" s="35"/>
      <c r="Y7" s="35"/>
      <c r="Z7" s="35"/>
      <c r="AA7" s="35"/>
      <c r="AB7" s="35"/>
      <c r="AC7" s="60"/>
      <c r="AD7" s="35"/>
      <c r="AE7" s="35"/>
      <c r="AF7" s="35"/>
      <c r="AG7" s="35"/>
      <c r="AH7" s="35"/>
      <c r="AI7" s="35"/>
      <c r="AJ7" s="35"/>
      <c r="AK7" s="35"/>
      <c r="AL7" s="35"/>
      <c r="AM7" s="35"/>
      <c r="AN7" s="52"/>
      <c r="AO7" s="60"/>
      <c r="AP7" s="35"/>
      <c r="AQ7" s="35"/>
      <c r="AR7" s="35"/>
      <c r="AS7" s="35"/>
      <c r="AT7" s="35"/>
      <c r="AU7" s="35"/>
      <c r="AV7" s="35"/>
      <c r="AW7" s="35"/>
      <c r="AX7" s="35"/>
      <c r="AY7" s="35"/>
      <c r="AZ7" s="52"/>
      <c r="BA7" s="3"/>
      <c r="BB7" s="1"/>
      <c r="BM7" s="212"/>
      <c r="BN7" s="157"/>
      <c r="BO7" s="157"/>
      <c r="BP7" s="157"/>
      <c r="BQ7" s="157"/>
      <c r="BR7" s="157"/>
      <c r="BS7" s="157"/>
      <c r="BT7" s="157"/>
      <c r="BU7" s="243"/>
      <c r="BV7" s="243"/>
      <c r="BW7" s="243"/>
      <c r="BX7" s="1"/>
      <c r="BY7" s="1"/>
      <c r="BZ7" s="1"/>
    </row>
    <row r="8" spans="2:78" s="40" customFormat="1" ht="14.4" x14ac:dyDescent="0.3">
      <c r="B8" s="317" t="s">
        <v>15</v>
      </c>
      <c r="C8" s="116" t="s">
        <v>25</v>
      </c>
      <c r="D8" s="74">
        <v>1.3803000000000001</v>
      </c>
      <c r="E8" s="75">
        <v>1.5324660000000001</v>
      </c>
      <c r="F8" s="74">
        <v>1.813466</v>
      </c>
      <c r="G8" s="74">
        <v>2.3144660000000004</v>
      </c>
      <c r="H8" s="74">
        <v>2.5840660000000004</v>
      </c>
      <c r="I8" s="74">
        <v>3.0758660000000004</v>
      </c>
      <c r="J8" s="74">
        <v>3.6241660000000007</v>
      </c>
      <c r="K8" s="74">
        <v>4.304552000000001</v>
      </c>
      <c r="L8" s="74">
        <v>4.8857410000000012</v>
      </c>
      <c r="M8" s="74">
        <v>5.3525410000000013</v>
      </c>
      <c r="N8" s="74">
        <v>6.1860210000000011</v>
      </c>
      <c r="O8" s="74">
        <v>6.9419210000000007</v>
      </c>
      <c r="P8" s="74">
        <v>7.4944110000000013</v>
      </c>
      <c r="Q8" s="75">
        <v>8.0310110000000012</v>
      </c>
      <c r="R8" s="74">
        <v>8.6514110000000013</v>
      </c>
      <c r="S8" s="74">
        <v>9.620001000000002</v>
      </c>
      <c r="T8" s="74">
        <v>10.337501000000001</v>
      </c>
      <c r="U8" s="74">
        <v>11.213061000000001</v>
      </c>
      <c r="V8" s="74">
        <v>13.735944000000002</v>
      </c>
      <c r="W8" s="74">
        <v>14.275544000000002</v>
      </c>
      <c r="X8" s="74">
        <v>14.971744000000001</v>
      </c>
      <c r="Y8" s="74">
        <v>15.705764</v>
      </c>
      <c r="Z8" s="74">
        <v>16.167664000000002</v>
      </c>
      <c r="AA8" s="74">
        <v>16.614464000000002</v>
      </c>
      <c r="AB8" s="74">
        <v>17.152164000000003</v>
      </c>
      <c r="AC8" s="75">
        <v>18.594564000000002</v>
      </c>
      <c r="AD8" s="74">
        <v>20.160464000000001</v>
      </c>
      <c r="AE8" s="74">
        <v>24.727554000000005</v>
      </c>
      <c r="AF8" s="74">
        <v>25.220254000000004</v>
      </c>
      <c r="AG8" s="74">
        <v>26.425784000000004</v>
      </c>
      <c r="AH8" s="74">
        <v>27.911284000000002</v>
      </c>
      <c r="AI8" s="74">
        <v>29.252384000000003</v>
      </c>
      <c r="AJ8" s="74">
        <v>30.846884000000003</v>
      </c>
      <c r="AK8" s="74">
        <v>32.428784000000007</v>
      </c>
      <c r="AL8" s="74">
        <v>34.290604000000009</v>
      </c>
      <c r="AM8" s="74">
        <v>40.890130000000013</v>
      </c>
      <c r="AN8" s="74">
        <v>40.981630000000017</v>
      </c>
      <c r="AO8" s="75">
        <v>41.12663000000002</v>
      </c>
      <c r="AP8" s="74">
        <v>41.516430000000021</v>
      </c>
      <c r="AQ8" s="74">
        <v>41.834530000000022</v>
      </c>
      <c r="AR8" s="74">
        <v>41.962230000000019</v>
      </c>
      <c r="AS8" s="74">
        <v>42.243030000000019</v>
      </c>
      <c r="AT8" s="74">
        <v>42.487430000000018</v>
      </c>
      <c r="AU8" s="74">
        <v>42.755430000000018</v>
      </c>
      <c r="AV8" s="74">
        <v>42.925030000000021</v>
      </c>
      <c r="AW8" s="74">
        <v>43.442630000000023</v>
      </c>
      <c r="AX8" s="74">
        <v>43.701830000000022</v>
      </c>
      <c r="AY8" s="74">
        <v>44.050930000000022</v>
      </c>
      <c r="AZ8" s="73">
        <v>44.430990000000023</v>
      </c>
      <c r="BA8" s="74">
        <v>44.820990000000023</v>
      </c>
      <c r="BB8" s="74">
        <v>45.422270000000026</v>
      </c>
      <c r="BC8" s="74">
        <v>48.636900000000026</v>
      </c>
      <c r="BD8" s="74">
        <v>48.664900000000024</v>
      </c>
      <c r="BE8" s="74">
        <v>48.704000000000022</v>
      </c>
      <c r="BF8" s="74">
        <v>48.739800000000024</v>
      </c>
      <c r="BG8" s="74">
        <v>48.765800000000027</v>
      </c>
      <c r="BH8" s="74">
        <v>48.809900000000027</v>
      </c>
      <c r="BI8" s="74">
        <v>49.578000000000024</v>
      </c>
      <c r="BJ8" s="74">
        <v>49.588000000000022</v>
      </c>
      <c r="BK8" s="74">
        <v>49.65262000000002</v>
      </c>
      <c r="BL8" s="74">
        <v>49.669620000000023</v>
      </c>
      <c r="BM8" s="75">
        <v>49.669620000000023</v>
      </c>
      <c r="BN8" s="74">
        <v>49.707320000000024</v>
      </c>
      <c r="BO8" s="74">
        <v>50.376380000000026</v>
      </c>
      <c r="BP8" s="74">
        <v>50.376380000000026</v>
      </c>
      <c r="BQ8" s="74">
        <v>50.378380000000028</v>
      </c>
      <c r="BR8" s="74">
        <v>50.38378000000003</v>
      </c>
      <c r="BS8" s="74">
        <v>50.394780000000033</v>
      </c>
      <c r="BT8" s="74">
        <v>50.399780000000035</v>
      </c>
      <c r="BU8" s="74">
        <v>50.730220000000038</v>
      </c>
      <c r="BV8" s="74">
        <v>50.76602000000004</v>
      </c>
      <c r="BW8" s="74">
        <v>50.800020000000039</v>
      </c>
      <c r="BY8" s="90">
        <f t="shared" ref="BY8:BY18" si="0">BW8/BK8-1</f>
        <v>2.3108548954718255E-2</v>
      </c>
      <c r="BZ8" s="90">
        <f t="shared" ref="BZ8:BZ17" si="1">BW8/$BW$18</f>
        <v>0.10684083285929753</v>
      </c>
    </row>
    <row r="9" spans="2:78" s="40" customFormat="1" ht="12.75" customHeight="1" x14ac:dyDescent="0.3">
      <c r="B9" s="317"/>
      <c r="C9" s="117" t="s">
        <v>18</v>
      </c>
      <c r="D9" s="127">
        <v>3.0000000000000001E-3</v>
      </c>
      <c r="E9" s="140">
        <v>6.1659999999999996E-3</v>
      </c>
      <c r="F9" s="127">
        <v>6.1659999999999996E-3</v>
      </c>
      <c r="G9" s="127">
        <v>7.1659999999999996E-3</v>
      </c>
      <c r="H9" s="127">
        <v>8.6660000000000001E-3</v>
      </c>
      <c r="I9" s="127">
        <v>8.6660000000000001E-3</v>
      </c>
      <c r="J9" s="127">
        <v>8.6660000000000001E-3</v>
      </c>
      <c r="K9" s="127">
        <v>1.0166E-2</v>
      </c>
      <c r="L9" s="127">
        <v>1.0166E-2</v>
      </c>
      <c r="M9" s="127">
        <v>2.0166E-2</v>
      </c>
      <c r="N9" s="127">
        <v>2.3165999999999999E-2</v>
      </c>
      <c r="O9" s="127">
        <v>3.6165999999999997E-2</v>
      </c>
      <c r="P9" s="127">
        <v>3.6766E-2</v>
      </c>
      <c r="Q9" s="140">
        <v>3.6766E-2</v>
      </c>
      <c r="R9" s="127">
        <v>3.6766E-2</v>
      </c>
      <c r="S9" s="127">
        <v>3.8266000000000001E-2</v>
      </c>
      <c r="T9" s="127">
        <v>4.2765999999999998E-2</v>
      </c>
      <c r="U9" s="127">
        <v>4.5766000000000001E-2</v>
      </c>
      <c r="V9" s="127">
        <v>4.8448999999999999E-2</v>
      </c>
      <c r="W9" s="127">
        <v>4.8448999999999999E-2</v>
      </c>
      <c r="X9" s="127">
        <v>4.8448999999999999E-2</v>
      </c>
      <c r="Y9" s="127">
        <v>4.8448999999999999E-2</v>
      </c>
      <c r="Z9" s="127">
        <v>4.8448999999999999E-2</v>
      </c>
      <c r="AA9" s="127">
        <v>4.8448999999999999E-2</v>
      </c>
      <c r="AB9" s="127">
        <v>4.8448999999999999E-2</v>
      </c>
      <c r="AC9" s="140">
        <v>4.8448999999999999E-2</v>
      </c>
      <c r="AD9" s="127">
        <v>4.8448999999999999E-2</v>
      </c>
      <c r="AE9" s="127">
        <v>5.1248999999999996E-2</v>
      </c>
      <c r="AF9" s="257">
        <v>5.1248999999999996E-2</v>
      </c>
      <c r="AG9" s="127">
        <v>5.1328999999999993E-2</v>
      </c>
      <c r="AH9" s="127">
        <v>5.2728999999999991E-2</v>
      </c>
      <c r="AI9" s="127">
        <v>5.2728999999999991E-2</v>
      </c>
      <c r="AJ9" s="127">
        <v>5.2728999999999991E-2</v>
      </c>
      <c r="AK9" s="127">
        <v>5.2728999999999991E-2</v>
      </c>
      <c r="AL9" s="127">
        <v>5.2728999999999991E-2</v>
      </c>
      <c r="AM9" s="127">
        <v>6.125499999999999E-2</v>
      </c>
      <c r="AN9" s="127">
        <v>6.125499999999999E-2</v>
      </c>
      <c r="AO9" s="140">
        <v>6.125499999999999E-2</v>
      </c>
      <c r="AP9" s="127">
        <v>6.125499999999999E-2</v>
      </c>
      <c r="AQ9" s="127">
        <v>6.2654999999999988E-2</v>
      </c>
      <c r="AR9" s="127">
        <v>6.2654999999999988E-2</v>
      </c>
      <c r="AS9" s="127">
        <v>6.2654999999999988E-2</v>
      </c>
      <c r="AT9" s="127">
        <v>6.2654999999999988E-2</v>
      </c>
      <c r="AU9" s="127">
        <v>6.2654999999999988E-2</v>
      </c>
      <c r="AV9" s="127">
        <v>6.4054999999999987E-2</v>
      </c>
      <c r="AW9" s="127">
        <v>6.4054999999999987E-2</v>
      </c>
      <c r="AX9" s="127">
        <v>6.4054999999999987E-2</v>
      </c>
      <c r="AY9" s="127">
        <v>6.8254999999999982E-2</v>
      </c>
      <c r="AZ9" s="151">
        <v>6.9654999999999981E-2</v>
      </c>
      <c r="BA9" s="127">
        <v>7.1054999999999979E-2</v>
      </c>
      <c r="BB9" s="127">
        <v>7.5254999999999975E-2</v>
      </c>
      <c r="BC9" s="127">
        <v>0.11305499999999997</v>
      </c>
      <c r="BD9" s="127">
        <v>0.11305499999999997</v>
      </c>
      <c r="BE9" s="127">
        <v>0.11305499999999997</v>
      </c>
      <c r="BF9" s="127">
        <v>0.11305499999999997</v>
      </c>
      <c r="BG9" s="127">
        <v>0.11305499999999997</v>
      </c>
      <c r="BH9" s="127">
        <v>0.11305499999999997</v>
      </c>
      <c r="BI9" s="127">
        <v>0.11305499999999997</v>
      </c>
      <c r="BJ9" s="127">
        <v>0.11305499999999997</v>
      </c>
      <c r="BK9" s="127">
        <v>0.11305499999999997</v>
      </c>
      <c r="BL9" s="127">
        <v>0.11305499999999997</v>
      </c>
      <c r="BM9" s="140">
        <v>0.11305499999999997</v>
      </c>
      <c r="BN9" s="127">
        <v>0.11305499999999997</v>
      </c>
      <c r="BO9" s="127">
        <v>0.11445499999999997</v>
      </c>
      <c r="BP9" s="127">
        <v>0.11445499999999997</v>
      </c>
      <c r="BQ9" s="127">
        <v>0.11445499999999997</v>
      </c>
      <c r="BR9" s="127">
        <v>0.11445499999999997</v>
      </c>
      <c r="BS9" s="127">
        <v>0.11445499999999997</v>
      </c>
      <c r="BT9" s="127">
        <v>0.11445499999999997</v>
      </c>
      <c r="BU9" s="127">
        <v>0.11445499999999997</v>
      </c>
      <c r="BV9" s="127">
        <v>0.11445499999999997</v>
      </c>
      <c r="BW9" s="127">
        <v>0.11445499999999997</v>
      </c>
      <c r="BY9" s="88">
        <f t="shared" si="0"/>
        <v>1.238335323515094E-2</v>
      </c>
      <c r="BZ9" s="88">
        <f t="shared" si="1"/>
        <v>2.4071776989282459E-4</v>
      </c>
    </row>
    <row r="10" spans="2:78" s="40" customFormat="1" ht="12.75" customHeight="1" x14ac:dyDescent="0.3">
      <c r="B10" s="317"/>
      <c r="C10" s="117" t="s">
        <v>62</v>
      </c>
      <c r="D10" s="127">
        <v>1.3018000000000003</v>
      </c>
      <c r="E10" s="140">
        <v>1.4288000000000003</v>
      </c>
      <c r="F10" s="127">
        <v>1.6898000000000004</v>
      </c>
      <c r="G10" s="127">
        <v>2.0883000000000007</v>
      </c>
      <c r="H10" s="127">
        <v>2.3564000000000007</v>
      </c>
      <c r="I10" s="127">
        <v>2.7832000000000008</v>
      </c>
      <c r="J10" s="127">
        <v>3.2395000000000005</v>
      </c>
      <c r="K10" s="127">
        <v>3.7518860000000007</v>
      </c>
      <c r="L10" s="127">
        <v>4.2530860000000006</v>
      </c>
      <c r="M10" s="127">
        <v>4.6398860000000006</v>
      </c>
      <c r="N10" s="127">
        <v>5.3243660000000004</v>
      </c>
      <c r="O10" s="127">
        <v>5.8847659999999999</v>
      </c>
      <c r="P10" s="127">
        <v>6.2816660000000004</v>
      </c>
      <c r="Q10" s="140">
        <v>6.7262660000000007</v>
      </c>
      <c r="R10" s="127">
        <v>7.179666000000001</v>
      </c>
      <c r="S10" s="127">
        <v>7.9797660000000006</v>
      </c>
      <c r="T10" s="127">
        <v>8.4877660000000006</v>
      </c>
      <c r="U10" s="127">
        <v>9.109826</v>
      </c>
      <c r="V10" s="127">
        <v>10.472726</v>
      </c>
      <c r="W10" s="127">
        <v>10.904325999999999</v>
      </c>
      <c r="X10" s="127">
        <v>11.373125999999999</v>
      </c>
      <c r="Y10" s="127">
        <v>11.889346</v>
      </c>
      <c r="Z10" s="127">
        <v>12.268746</v>
      </c>
      <c r="AA10" s="127">
        <v>12.693546</v>
      </c>
      <c r="AB10" s="127">
        <v>13.209246</v>
      </c>
      <c r="AC10" s="140">
        <v>13.835246</v>
      </c>
      <c r="AD10" s="127">
        <v>14.597146</v>
      </c>
      <c r="AE10" s="127">
        <v>17.173436000000002</v>
      </c>
      <c r="AF10" s="127">
        <v>17.547136000000002</v>
      </c>
      <c r="AG10" s="127">
        <v>18.352586000000002</v>
      </c>
      <c r="AH10" s="127">
        <v>19.261686000000001</v>
      </c>
      <c r="AI10" s="127">
        <v>20.032786000000002</v>
      </c>
      <c r="AJ10" s="127">
        <v>20.925286</v>
      </c>
      <c r="AK10" s="127">
        <v>22.038986000000001</v>
      </c>
      <c r="AL10" s="127">
        <v>23.186806000000001</v>
      </c>
      <c r="AM10" s="127">
        <v>27.240606000000007</v>
      </c>
      <c r="AN10" s="127">
        <v>27.315606000000006</v>
      </c>
      <c r="AO10" s="140">
        <v>27.460606000000006</v>
      </c>
      <c r="AP10" s="127">
        <v>27.768406000000006</v>
      </c>
      <c r="AQ10" s="127">
        <v>27.953106000000005</v>
      </c>
      <c r="AR10" s="127">
        <v>28.020806000000004</v>
      </c>
      <c r="AS10" s="127">
        <v>28.167606000000003</v>
      </c>
      <c r="AT10" s="127">
        <v>28.372006000000003</v>
      </c>
      <c r="AU10" s="127">
        <v>28.565006000000004</v>
      </c>
      <c r="AV10" s="127">
        <v>28.691206000000005</v>
      </c>
      <c r="AW10" s="127">
        <v>28.998806000000005</v>
      </c>
      <c r="AX10" s="127">
        <v>29.202006000000004</v>
      </c>
      <c r="AY10" s="127">
        <v>29.416906000000004</v>
      </c>
      <c r="AZ10" s="151">
        <v>29.574006000000004</v>
      </c>
      <c r="BA10" s="127">
        <v>29.762006000000003</v>
      </c>
      <c r="BB10" s="127">
        <v>30.078486000000002</v>
      </c>
      <c r="BC10" s="127">
        <v>32.032316000000002</v>
      </c>
      <c r="BD10" s="127">
        <v>32.060316</v>
      </c>
      <c r="BE10" s="127">
        <v>32.099415999999998</v>
      </c>
      <c r="BF10" s="127">
        <v>32.135216</v>
      </c>
      <c r="BG10" s="127">
        <v>32.161216000000003</v>
      </c>
      <c r="BH10" s="127">
        <v>32.205316000000003</v>
      </c>
      <c r="BI10" s="127">
        <v>32.698416000000002</v>
      </c>
      <c r="BJ10" s="127">
        <v>32.708416</v>
      </c>
      <c r="BK10" s="127">
        <v>32.748035999999999</v>
      </c>
      <c r="BL10" s="127">
        <v>32.765036000000002</v>
      </c>
      <c r="BM10" s="140">
        <v>32.765036000000002</v>
      </c>
      <c r="BN10" s="127">
        <v>32.802736000000003</v>
      </c>
      <c r="BO10" s="127">
        <v>33.234436000000002</v>
      </c>
      <c r="BP10" s="127">
        <v>33.234436000000002</v>
      </c>
      <c r="BQ10" s="127">
        <v>33.236436000000005</v>
      </c>
      <c r="BR10" s="127">
        <v>33.241836000000006</v>
      </c>
      <c r="BS10" s="127">
        <v>33.252836000000009</v>
      </c>
      <c r="BT10" s="127">
        <v>33.257836000000012</v>
      </c>
      <c r="BU10" s="127">
        <v>33.501716000000009</v>
      </c>
      <c r="BV10" s="127">
        <v>33.537516000000011</v>
      </c>
      <c r="BW10" s="127">
        <v>33.57151600000001</v>
      </c>
      <c r="BY10" s="88">
        <f t="shared" si="0"/>
        <v>2.5145935469229608E-2</v>
      </c>
      <c r="BZ10" s="88">
        <f t="shared" si="1"/>
        <v>7.0606443261030827E-2</v>
      </c>
    </row>
    <row r="11" spans="2:78" s="40" customFormat="1" ht="12.75" customHeight="1" x14ac:dyDescent="0.3">
      <c r="B11" s="318"/>
      <c r="C11" s="117" t="s">
        <v>59</v>
      </c>
      <c r="D11" s="127">
        <v>7.5499999999999998E-2</v>
      </c>
      <c r="E11" s="140">
        <v>9.7500000000000003E-2</v>
      </c>
      <c r="F11" s="127">
        <v>0.11750000000000001</v>
      </c>
      <c r="G11" s="127">
        <v>0.21900000000000003</v>
      </c>
      <c r="H11" s="127">
        <v>0.21900000000000003</v>
      </c>
      <c r="I11" s="127">
        <v>0.28400000000000003</v>
      </c>
      <c r="J11" s="127">
        <v>0.376</v>
      </c>
      <c r="K11" s="127">
        <v>0.54249999999999998</v>
      </c>
      <c r="L11" s="127">
        <v>0.62248899999999996</v>
      </c>
      <c r="M11" s="127">
        <v>0.69248899999999991</v>
      </c>
      <c r="N11" s="127">
        <v>0.83848899999999993</v>
      </c>
      <c r="O11" s="127">
        <v>1.0209889999999999</v>
      </c>
      <c r="P11" s="127">
        <v>1.1759789999999999</v>
      </c>
      <c r="Q11" s="140">
        <v>1.267979</v>
      </c>
      <c r="R11" s="127">
        <v>1.434979</v>
      </c>
      <c r="S11" s="127">
        <v>1.601969</v>
      </c>
      <c r="T11" s="127">
        <v>1.806969</v>
      </c>
      <c r="U11" s="127">
        <v>2.0574690000000002</v>
      </c>
      <c r="V11" s="127">
        <v>3.214769</v>
      </c>
      <c r="W11" s="127">
        <v>3.3227690000000001</v>
      </c>
      <c r="X11" s="127">
        <v>3.5501690000000004</v>
      </c>
      <c r="Y11" s="127">
        <v>3.7679690000000003</v>
      </c>
      <c r="Z11" s="127">
        <v>3.8504690000000004</v>
      </c>
      <c r="AA11" s="127">
        <v>3.8724690000000002</v>
      </c>
      <c r="AB11" s="127">
        <v>3.894469</v>
      </c>
      <c r="AC11" s="140">
        <v>4.7108689999999998</v>
      </c>
      <c r="AD11" s="127">
        <v>5.514869</v>
      </c>
      <c r="AE11" s="127">
        <v>7.5028690000000005</v>
      </c>
      <c r="AF11" s="127">
        <v>7.6218690000000002</v>
      </c>
      <c r="AG11" s="127">
        <v>8.0218690000000006</v>
      </c>
      <c r="AH11" s="127">
        <v>8.5968689999999999</v>
      </c>
      <c r="AI11" s="127">
        <v>9.1668690000000002</v>
      </c>
      <c r="AJ11" s="127">
        <v>9.8688690000000001</v>
      </c>
      <c r="AK11" s="127">
        <v>10.337069</v>
      </c>
      <c r="AL11" s="127">
        <v>11.051069</v>
      </c>
      <c r="AM11" s="127">
        <v>13.588269</v>
      </c>
      <c r="AN11" s="127">
        <v>13.604769000000001</v>
      </c>
      <c r="AO11" s="140">
        <v>13.604769000000001</v>
      </c>
      <c r="AP11" s="127">
        <v>13.686769000000002</v>
      </c>
      <c r="AQ11" s="127">
        <v>13.818769000000001</v>
      </c>
      <c r="AR11" s="127">
        <v>13.878769000000002</v>
      </c>
      <c r="AS11" s="127">
        <v>14.012769000000002</v>
      </c>
      <c r="AT11" s="127">
        <v>14.052769000000001</v>
      </c>
      <c r="AU11" s="127">
        <v>14.127769000000001</v>
      </c>
      <c r="AV11" s="127">
        <v>14.169769000000001</v>
      </c>
      <c r="AW11" s="127">
        <v>14.379769000000001</v>
      </c>
      <c r="AX11" s="127">
        <v>14.435769000000001</v>
      </c>
      <c r="AY11" s="127">
        <v>14.565769000000001</v>
      </c>
      <c r="AZ11" s="151">
        <v>14.787329000000001</v>
      </c>
      <c r="BA11" s="127">
        <v>14.987929000000001</v>
      </c>
      <c r="BB11" s="127">
        <v>15.268529000000001</v>
      </c>
      <c r="BC11" s="127">
        <v>16.491529</v>
      </c>
      <c r="BD11" s="127">
        <v>16.491529</v>
      </c>
      <c r="BE11" s="127">
        <v>16.491529</v>
      </c>
      <c r="BF11" s="127">
        <v>16.491529</v>
      </c>
      <c r="BG11" s="127">
        <v>16.491529</v>
      </c>
      <c r="BH11" s="127">
        <v>16.491529</v>
      </c>
      <c r="BI11" s="127">
        <v>16.766528999999998</v>
      </c>
      <c r="BJ11" s="127">
        <v>16.766528999999998</v>
      </c>
      <c r="BK11" s="127">
        <v>16.791528999999997</v>
      </c>
      <c r="BL11" s="127">
        <v>16.791528999999997</v>
      </c>
      <c r="BM11" s="140">
        <v>16.791528999999997</v>
      </c>
      <c r="BN11" s="127">
        <v>16.791528999999997</v>
      </c>
      <c r="BO11" s="127">
        <v>17.027488999999996</v>
      </c>
      <c r="BP11" s="127">
        <v>17.027488999999996</v>
      </c>
      <c r="BQ11" s="127">
        <v>17.027488999999996</v>
      </c>
      <c r="BR11" s="127">
        <v>17.027488999999996</v>
      </c>
      <c r="BS11" s="127">
        <v>17.027488999999996</v>
      </c>
      <c r="BT11" s="127">
        <v>17.027488999999996</v>
      </c>
      <c r="BU11" s="127">
        <v>17.114048999999994</v>
      </c>
      <c r="BV11" s="127">
        <v>17.114048999999994</v>
      </c>
      <c r="BW11" s="127">
        <v>17.114048999999994</v>
      </c>
      <c r="BY11" s="88">
        <f t="shared" si="0"/>
        <v>1.920730387328029E-2</v>
      </c>
      <c r="BZ11" s="88">
        <f t="shared" si="1"/>
        <v>3.5993671828373812E-2</v>
      </c>
    </row>
    <row r="12" spans="2:78" s="40" customFormat="1" ht="12.75" customHeight="1" x14ac:dyDescent="0.3">
      <c r="B12" s="316" t="s">
        <v>16</v>
      </c>
      <c r="C12" s="112" t="s">
        <v>25</v>
      </c>
      <c r="D12" s="163">
        <v>4.7549999999999999</v>
      </c>
      <c r="E12" s="164">
        <v>5.5549999999999997</v>
      </c>
      <c r="F12" s="163">
        <v>5.6549999999999994</v>
      </c>
      <c r="G12" s="163">
        <v>6.7899999999999991</v>
      </c>
      <c r="H12" s="163">
        <v>6.7899999999999991</v>
      </c>
      <c r="I12" s="163">
        <v>6.980999999999999</v>
      </c>
      <c r="J12" s="163">
        <v>7.8609999999999989</v>
      </c>
      <c r="K12" s="163">
        <v>7.9159999999999986</v>
      </c>
      <c r="L12" s="163">
        <v>7.9159999999999986</v>
      </c>
      <c r="M12" s="163">
        <v>8.0809999999999977</v>
      </c>
      <c r="N12" s="163">
        <v>8.1909999999999972</v>
      </c>
      <c r="O12" s="163">
        <v>8.2709999999999972</v>
      </c>
      <c r="P12" s="163">
        <v>9.070999999999998</v>
      </c>
      <c r="Q12" s="164">
        <v>9.1259999999999977</v>
      </c>
      <c r="R12" s="163">
        <v>13.125999999999998</v>
      </c>
      <c r="S12" s="163">
        <v>14.825999999999997</v>
      </c>
      <c r="T12" s="163">
        <v>18.005999999999997</v>
      </c>
      <c r="U12" s="163">
        <v>18.965999999999998</v>
      </c>
      <c r="V12" s="163">
        <v>23.645999999999997</v>
      </c>
      <c r="W12" s="163">
        <v>25.115999999999996</v>
      </c>
      <c r="X12" s="163">
        <v>26.815999999999995</v>
      </c>
      <c r="Y12" s="163">
        <v>29.715999999999994</v>
      </c>
      <c r="Z12" s="163">
        <v>32.955999999999996</v>
      </c>
      <c r="AA12" s="163">
        <v>43.991</v>
      </c>
      <c r="AB12" s="163">
        <v>49.750999999999998</v>
      </c>
      <c r="AC12" s="164">
        <v>51.400999999999996</v>
      </c>
      <c r="AD12" s="163">
        <v>54.320999999999998</v>
      </c>
      <c r="AE12" s="163">
        <v>60.530999999999999</v>
      </c>
      <c r="AF12" s="163">
        <v>64.596000000000004</v>
      </c>
      <c r="AG12" s="163">
        <v>65.873000000000005</v>
      </c>
      <c r="AH12" s="163">
        <v>69.313000000000002</v>
      </c>
      <c r="AI12" s="163">
        <v>70.632999999999996</v>
      </c>
      <c r="AJ12" s="163">
        <v>74.468499999999992</v>
      </c>
      <c r="AK12" s="163">
        <v>83.841499999999996</v>
      </c>
      <c r="AL12" s="163">
        <v>93.565599999999989</v>
      </c>
      <c r="AM12" s="163">
        <v>120.70071999999999</v>
      </c>
      <c r="AN12" s="163">
        <v>120.92071999999999</v>
      </c>
      <c r="AO12" s="164">
        <v>127.30071999999998</v>
      </c>
      <c r="AP12" s="163">
        <v>129.18771999999998</v>
      </c>
      <c r="AQ12" s="163">
        <v>142.03771999999998</v>
      </c>
      <c r="AR12" s="163">
        <v>144.38571999999999</v>
      </c>
      <c r="AS12" s="163">
        <v>150.17122000000001</v>
      </c>
      <c r="AT12" s="163">
        <v>152.27622</v>
      </c>
      <c r="AU12" s="163">
        <v>155.13172</v>
      </c>
      <c r="AV12" s="163">
        <v>158.94672</v>
      </c>
      <c r="AW12" s="163">
        <v>162.86302000000001</v>
      </c>
      <c r="AX12" s="163">
        <v>168.37392</v>
      </c>
      <c r="AY12" s="163">
        <v>175.33892</v>
      </c>
      <c r="AZ12" s="165">
        <v>191.06092000000001</v>
      </c>
      <c r="BA12" s="163">
        <v>194.78142</v>
      </c>
      <c r="BB12" s="163">
        <v>204.62942000000001</v>
      </c>
      <c r="BC12" s="163">
        <v>229.55772000000002</v>
      </c>
      <c r="BD12" s="163">
        <v>237.03772000000001</v>
      </c>
      <c r="BE12" s="163">
        <v>243.23372000000001</v>
      </c>
      <c r="BF12" s="163">
        <v>252.64552</v>
      </c>
      <c r="BG12" s="163">
        <v>265.17102</v>
      </c>
      <c r="BH12" s="163">
        <v>277.36651999999998</v>
      </c>
      <c r="BI12" s="163">
        <v>286.14702</v>
      </c>
      <c r="BJ12" s="163">
        <v>301.05631999999997</v>
      </c>
      <c r="BK12" s="163">
        <v>327.78701999999998</v>
      </c>
      <c r="BL12" s="163">
        <v>374.99061999999998</v>
      </c>
      <c r="BM12" s="164">
        <v>375.29561999999999</v>
      </c>
      <c r="BN12" s="163">
        <v>376.54561999999999</v>
      </c>
      <c r="BO12" s="163">
        <v>389.75112000000001</v>
      </c>
      <c r="BP12" s="163">
        <v>392.27611999999999</v>
      </c>
      <c r="BQ12" s="163">
        <v>394.66111999999998</v>
      </c>
      <c r="BR12" s="163">
        <v>402.76161999999999</v>
      </c>
      <c r="BS12" s="163">
        <v>411.92861999999997</v>
      </c>
      <c r="BT12" s="163">
        <v>415.05361999999997</v>
      </c>
      <c r="BU12" s="163">
        <v>419.74961999999999</v>
      </c>
      <c r="BV12" s="163">
        <v>419.82961999999998</v>
      </c>
      <c r="BW12" s="163">
        <v>419.82961999999998</v>
      </c>
      <c r="BY12" s="90">
        <f t="shared" si="0"/>
        <v>0.28080001459484261</v>
      </c>
      <c r="BZ12" s="90">
        <f t="shared" si="1"/>
        <v>0.88297103544058364</v>
      </c>
    </row>
    <row r="13" spans="2:78" s="40" customFormat="1" ht="12.75" customHeight="1" x14ac:dyDescent="0.3">
      <c r="B13" s="317"/>
      <c r="C13" s="117" t="s">
        <v>54</v>
      </c>
      <c r="D13" s="127">
        <v>0.06</v>
      </c>
      <c r="E13" s="140">
        <v>0.06</v>
      </c>
      <c r="F13" s="127">
        <v>0.16</v>
      </c>
      <c r="G13" s="127">
        <v>0.39500000000000002</v>
      </c>
      <c r="H13" s="127">
        <v>0.39500000000000002</v>
      </c>
      <c r="I13" s="127">
        <v>0.58600000000000008</v>
      </c>
      <c r="J13" s="127">
        <v>0.66600000000000004</v>
      </c>
      <c r="K13" s="127">
        <v>0.72100000000000009</v>
      </c>
      <c r="L13" s="127">
        <v>0.72100000000000009</v>
      </c>
      <c r="M13" s="127">
        <v>0.88600000000000012</v>
      </c>
      <c r="N13" s="127">
        <v>0.99600000000000011</v>
      </c>
      <c r="O13" s="127">
        <v>1.0760000000000001</v>
      </c>
      <c r="P13" s="127">
        <v>1.0760000000000001</v>
      </c>
      <c r="Q13" s="140">
        <v>1.131</v>
      </c>
      <c r="R13" s="127">
        <v>1.2110000000000001</v>
      </c>
      <c r="S13" s="127">
        <v>1.2910000000000001</v>
      </c>
      <c r="T13" s="127">
        <v>1.3210000000000002</v>
      </c>
      <c r="U13" s="127">
        <v>1.4810000000000001</v>
      </c>
      <c r="V13" s="127">
        <v>1.5610000000000002</v>
      </c>
      <c r="W13" s="127">
        <v>1.9810000000000001</v>
      </c>
      <c r="X13" s="127">
        <v>2.2210000000000001</v>
      </c>
      <c r="Y13" s="127">
        <v>3.161</v>
      </c>
      <c r="Z13" s="127">
        <v>3.8010000000000002</v>
      </c>
      <c r="AA13" s="127">
        <v>4.8209999999999997</v>
      </c>
      <c r="AB13" s="127">
        <v>5.3810000000000002</v>
      </c>
      <c r="AC13" s="140">
        <v>5.7810000000000006</v>
      </c>
      <c r="AD13" s="127">
        <v>6.8210000000000006</v>
      </c>
      <c r="AE13" s="127">
        <v>10.206000000000001</v>
      </c>
      <c r="AF13" s="127">
        <v>10.626000000000001</v>
      </c>
      <c r="AG13" s="127">
        <v>11.428000000000001</v>
      </c>
      <c r="AH13" s="127">
        <v>12.748000000000001</v>
      </c>
      <c r="AI13" s="127">
        <v>13.293000000000001</v>
      </c>
      <c r="AJ13" s="127">
        <v>15.378500000000001</v>
      </c>
      <c r="AK13" s="127">
        <v>17.721499999999999</v>
      </c>
      <c r="AL13" s="127">
        <v>21.373599999999996</v>
      </c>
      <c r="AM13" s="127">
        <v>31.112119999999997</v>
      </c>
      <c r="AN13" s="127">
        <v>31.332119999999996</v>
      </c>
      <c r="AO13" s="140">
        <v>31.512119999999996</v>
      </c>
      <c r="AP13" s="127">
        <v>32.399119999999996</v>
      </c>
      <c r="AQ13" s="127">
        <v>32.799119999999995</v>
      </c>
      <c r="AR13" s="127">
        <v>33.477119999999992</v>
      </c>
      <c r="AS13" s="127">
        <v>34.152619999999992</v>
      </c>
      <c r="AT13" s="127">
        <v>35.257619999999989</v>
      </c>
      <c r="AU13" s="127">
        <v>36.168119999999988</v>
      </c>
      <c r="AV13" s="127">
        <v>36.623119999999986</v>
      </c>
      <c r="AW13" s="127">
        <v>37.844419999999985</v>
      </c>
      <c r="AX13" s="127">
        <v>39.475319999999982</v>
      </c>
      <c r="AY13" s="127">
        <v>41.005319999999983</v>
      </c>
      <c r="AZ13" s="151">
        <v>42.532319999999984</v>
      </c>
      <c r="BA13" s="127">
        <v>43.332819999999984</v>
      </c>
      <c r="BB13" s="127">
        <v>44.425819999999987</v>
      </c>
      <c r="BC13" s="127">
        <v>51.05411999999999</v>
      </c>
      <c r="BD13" s="127">
        <v>51.91411999999999</v>
      </c>
      <c r="BE13" s="127">
        <v>53.310119999999991</v>
      </c>
      <c r="BF13" s="127">
        <v>54.451919999999994</v>
      </c>
      <c r="BG13" s="127">
        <v>55.722419999999993</v>
      </c>
      <c r="BH13" s="127">
        <v>57.012919999999994</v>
      </c>
      <c r="BI13" s="127">
        <v>58.078419999999994</v>
      </c>
      <c r="BJ13" s="127">
        <v>60.182719999999996</v>
      </c>
      <c r="BK13" s="127">
        <v>62.118419999999993</v>
      </c>
      <c r="BL13" s="127">
        <v>65.532019999999989</v>
      </c>
      <c r="BM13" s="140">
        <v>65.612019999999987</v>
      </c>
      <c r="BN13" s="127">
        <v>66.177019999999985</v>
      </c>
      <c r="BO13" s="127">
        <v>67.552519999999987</v>
      </c>
      <c r="BP13" s="127">
        <v>68.12751999999999</v>
      </c>
      <c r="BQ13" s="127">
        <v>68.607519999999994</v>
      </c>
      <c r="BR13" s="127">
        <v>69.203019999999995</v>
      </c>
      <c r="BS13" s="127">
        <v>70.83001999999999</v>
      </c>
      <c r="BT13" s="127">
        <v>72.000019999999992</v>
      </c>
      <c r="BU13" s="127">
        <v>72.861019999999996</v>
      </c>
      <c r="BV13" s="127">
        <v>72.941019999999995</v>
      </c>
      <c r="BW13" s="127">
        <v>72.941019999999995</v>
      </c>
      <c r="BY13" s="88">
        <f t="shared" si="0"/>
        <v>0.17422529420419908</v>
      </c>
      <c r="BZ13" s="88">
        <f t="shared" si="1"/>
        <v>0.15340701295800024</v>
      </c>
    </row>
    <row r="14" spans="2:78" s="40" customFormat="1" ht="12.75" customHeight="1" x14ac:dyDescent="0.3">
      <c r="B14" s="317"/>
      <c r="C14" s="117" t="s">
        <v>19</v>
      </c>
      <c r="D14" s="127">
        <v>0.495</v>
      </c>
      <c r="E14" s="140">
        <v>0.495</v>
      </c>
      <c r="F14" s="127">
        <v>0.495</v>
      </c>
      <c r="G14" s="127">
        <v>0.495</v>
      </c>
      <c r="H14" s="127">
        <v>0.495</v>
      </c>
      <c r="I14" s="127">
        <v>0.495</v>
      </c>
      <c r="J14" s="127">
        <v>0.495</v>
      </c>
      <c r="K14" s="127">
        <v>0.495</v>
      </c>
      <c r="L14" s="127">
        <v>0.495</v>
      </c>
      <c r="M14" s="127">
        <v>0.495</v>
      </c>
      <c r="N14" s="127">
        <v>0.495</v>
      </c>
      <c r="O14" s="127">
        <v>0.495</v>
      </c>
      <c r="P14" s="127">
        <v>0.495</v>
      </c>
      <c r="Q14" s="140">
        <v>0.495</v>
      </c>
      <c r="R14" s="127">
        <v>0.495</v>
      </c>
      <c r="S14" s="127">
        <v>0.495</v>
      </c>
      <c r="T14" s="127">
        <v>1.2450000000000001</v>
      </c>
      <c r="U14" s="127">
        <v>1.2450000000000001</v>
      </c>
      <c r="V14" s="127">
        <v>1.7450000000000001</v>
      </c>
      <c r="W14" s="127">
        <v>1.9950000000000001</v>
      </c>
      <c r="X14" s="127">
        <v>2.6550000000000002</v>
      </c>
      <c r="Y14" s="127">
        <v>2.8150000000000004</v>
      </c>
      <c r="Z14" s="127">
        <v>2.8150000000000004</v>
      </c>
      <c r="AA14" s="127">
        <v>3.4200000000000004</v>
      </c>
      <c r="AB14" s="127">
        <v>3.9200000000000004</v>
      </c>
      <c r="AC14" s="140">
        <v>5.17</v>
      </c>
      <c r="AD14" s="127">
        <v>7.05</v>
      </c>
      <c r="AE14" s="127">
        <v>8.1549999999999994</v>
      </c>
      <c r="AF14" s="127">
        <v>11.799999999999999</v>
      </c>
      <c r="AG14" s="127">
        <v>12.274999999999999</v>
      </c>
      <c r="AH14" s="127">
        <v>12.774999999999999</v>
      </c>
      <c r="AI14" s="127">
        <v>13.549999999999999</v>
      </c>
      <c r="AJ14" s="127">
        <v>13.549999999999999</v>
      </c>
      <c r="AK14" s="127">
        <v>18.28</v>
      </c>
      <c r="AL14" s="127">
        <v>22.78</v>
      </c>
      <c r="AM14" s="127">
        <v>32.116599999999998</v>
      </c>
      <c r="AN14" s="127">
        <v>32.116599999999998</v>
      </c>
      <c r="AO14" s="140">
        <v>33.616599999999998</v>
      </c>
      <c r="AP14" s="127">
        <v>34.616599999999998</v>
      </c>
      <c r="AQ14" s="127">
        <v>35.116599999999998</v>
      </c>
      <c r="AR14" s="127">
        <v>36.7866</v>
      </c>
      <c r="AS14" s="127">
        <v>40.276600000000002</v>
      </c>
      <c r="AT14" s="127">
        <v>41.276600000000002</v>
      </c>
      <c r="AU14" s="127">
        <v>42.4116</v>
      </c>
      <c r="AV14" s="127">
        <v>44.861600000000003</v>
      </c>
      <c r="AW14" s="127">
        <v>47.556600000000003</v>
      </c>
      <c r="AX14" s="127">
        <v>50.626600000000003</v>
      </c>
      <c r="AY14" s="127">
        <v>54.561600000000006</v>
      </c>
      <c r="AZ14" s="151">
        <v>58.046600000000005</v>
      </c>
      <c r="BA14" s="127">
        <v>60.966600000000007</v>
      </c>
      <c r="BB14" s="127">
        <v>64.721600000000009</v>
      </c>
      <c r="BC14" s="127">
        <v>77.041600000000017</v>
      </c>
      <c r="BD14" s="127">
        <v>79.041600000000017</v>
      </c>
      <c r="BE14" s="127">
        <v>82.341600000000014</v>
      </c>
      <c r="BF14" s="127">
        <v>90.61160000000001</v>
      </c>
      <c r="BG14" s="127">
        <v>96.436600000000013</v>
      </c>
      <c r="BH14" s="127">
        <v>101.91160000000001</v>
      </c>
      <c r="BI14" s="127">
        <v>108.81660000000001</v>
      </c>
      <c r="BJ14" s="127">
        <v>117.00160000000001</v>
      </c>
      <c r="BK14" s="127">
        <v>130.29660000000001</v>
      </c>
      <c r="BL14" s="127">
        <v>162.58660000000003</v>
      </c>
      <c r="BM14" s="140">
        <v>162.81160000000003</v>
      </c>
      <c r="BN14" s="127">
        <v>163.49660000000003</v>
      </c>
      <c r="BO14" s="127">
        <v>170.22660000000002</v>
      </c>
      <c r="BP14" s="127">
        <v>172.17660000000001</v>
      </c>
      <c r="BQ14" s="127">
        <v>174.08160000000001</v>
      </c>
      <c r="BR14" s="127">
        <v>181.5866</v>
      </c>
      <c r="BS14" s="127">
        <v>187.41660000000002</v>
      </c>
      <c r="BT14" s="127">
        <v>189.37160000000003</v>
      </c>
      <c r="BU14" s="127">
        <v>193.20660000000004</v>
      </c>
      <c r="BV14" s="127">
        <v>193.20660000000004</v>
      </c>
      <c r="BW14" s="127">
        <v>193.20660000000004</v>
      </c>
      <c r="BY14" s="88">
        <f t="shared" si="0"/>
        <v>0.48282150109826372</v>
      </c>
      <c r="BZ14" s="88">
        <f t="shared" si="1"/>
        <v>0.40634539234262396</v>
      </c>
    </row>
    <row r="15" spans="2:78" s="40" customFormat="1" ht="12.75" customHeight="1" x14ac:dyDescent="0.3">
      <c r="B15" s="317"/>
      <c r="C15" s="118" t="s">
        <v>20</v>
      </c>
      <c r="D15" s="127">
        <v>4.2</v>
      </c>
      <c r="E15" s="140">
        <v>5</v>
      </c>
      <c r="F15" s="127">
        <v>5</v>
      </c>
      <c r="G15" s="127">
        <v>5.9</v>
      </c>
      <c r="H15" s="127">
        <v>5.9</v>
      </c>
      <c r="I15" s="127">
        <v>5.9</v>
      </c>
      <c r="J15" s="127">
        <v>6.7</v>
      </c>
      <c r="K15" s="127">
        <v>6.7</v>
      </c>
      <c r="L15" s="127">
        <v>6.7</v>
      </c>
      <c r="M15" s="127">
        <v>6.7</v>
      </c>
      <c r="N15" s="127">
        <v>6.7</v>
      </c>
      <c r="O15" s="127">
        <v>6.7</v>
      </c>
      <c r="P15" s="127">
        <v>7.5</v>
      </c>
      <c r="Q15" s="140">
        <v>7.5</v>
      </c>
      <c r="R15" s="127">
        <v>9.120000000000001</v>
      </c>
      <c r="S15" s="127">
        <v>10.740000000000002</v>
      </c>
      <c r="T15" s="127">
        <v>10.740000000000002</v>
      </c>
      <c r="U15" s="127">
        <v>11.540000000000003</v>
      </c>
      <c r="V15" s="127">
        <v>11.540000000000003</v>
      </c>
      <c r="W15" s="127">
        <v>12.340000000000003</v>
      </c>
      <c r="X15" s="127">
        <v>13.140000000000004</v>
      </c>
      <c r="Y15" s="127">
        <v>14.940000000000005</v>
      </c>
      <c r="Z15" s="127">
        <v>17.540000000000006</v>
      </c>
      <c r="AA15" s="127">
        <v>20.750000000000007</v>
      </c>
      <c r="AB15" s="127">
        <v>23.150000000000006</v>
      </c>
      <c r="AC15" s="140">
        <v>23.150000000000006</v>
      </c>
      <c r="AD15" s="127">
        <v>23.150000000000006</v>
      </c>
      <c r="AE15" s="127">
        <v>24.870000000000005</v>
      </c>
      <c r="AF15" s="127">
        <v>24.870000000000005</v>
      </c>
      <c r="AG15" s="127">
        <v>24.870000000000005</v>
      </c>
      <c r="AH15" s="127">
        <v>26.490000000000006</v>
      </c>
      <c r="AI15" s="127">
        <v>26.490000000000006</v>
      </c>
      <c r="AJ15" s="127">
        <v>28.240000000000006</v>
      </c>
      <c r="AK15" s="127">
        <v>28.240000000000006</v>
      </c>
      <c r="AL15" s="127">
        <v>29.812000000000005</v>
      </c>
      <c r="AM15" s="127">
        <v>33.132000000000005</v>
      </c>
      <c r="AN15" s="127">
        <v>33.132000000000005</v>
      </c>
      <c r="AO15" s="140">
        <v>33.132000000000005</v>
      </c>
      <c r="AP15" s="127">
        <v>33.132000000000005</v>
      </c>
      <c r="AQ15" s="127">
        <v>33.132000000000005</v>
      </c>
      <c r="AR15" s="127">
        <v>33.132000000000005</v>
      </c>
      <c r="AS15" s="127">
        <v>34.752000000000002</v>
      </c>
      <c r="AT15" s="127">
        <v>34.752000000000002</v>
      </c>
      <c r="AU15" s="127">
        <v>35.562000000000005</v>
      </c>
      <c r="AV15" s="127">
        <v>36.472000000000001</v>
      </c>
      <c r="AW15" s="127">
        <v>36.472000000000001</v>
      </c>
      <c r="AX15" s="127">
        <v>37.282000000000004</v>
      </c>
      <c r="AY15" s="127">
        <v>38.782000000000004</v>
      </c>
      <c r="AZ15" s="151">
        <v>40.492000000000004</v>
      </c>
      <c r="BA15" s="127">
        <v>40.492000000000004</v>
      </c>
      <c r="BB15" s="127">
        <v>40.492000000000004</v>
      </c>
      <c r="BC15" s="127">
        <v>44.122000000000007</v>
      </c>
      <c r="BD15" s="127">
        <v>44.122000000000007</v>
      </c>
      <c r="BE15" s="127">
        <v>45.622000000000007</v>
      </c>
      <c r="BF15" s="127">
        <v>45.622000000000007</v>
      </c>
      <c r="BG15" s="127">
        <v>46.432000000000009</v>
      </c>
      <c r="BH15" s="127">
        <v>49.552000000000007</v>
      </c>
      <c r="BI15" s="127">
        <v>50.362000000000009</v>
      </c>
      <c r="BJ15" s="127">
        <v>50.362000000000009</v>
      </c>
      <c r="BK15" s="127">
        <v>51.862000000000009</v>
      </c>
      <c r="BL15" s="127">
        <v>59.362000000000009</v>
      </c>
      <c r="BM15" s="140">
        <v>59.362000000000009</v>
      </c>
      <c r="BN15" s="127">
        <v>59.362000000000009</v>
      </c>
      <c r="BO15" s="127">
        <v>60.862000000000009</v>
      </c>
      <c r="BP15" s="127">
        <v>60.862000000000009</v>
      </c>
      <c r="BQ15" s="127">
        <v>60.862000000000009</v>
      </c>
      <c r="BR15" s="127">
        <v>60.862000000000009</v>
      </c>
      <c r="BS15" s="127">
        <v>62.57200000000001</v>
      </c>
      <c r="BT15" s="127">
        <v>62.57200000000001</v>
      </c>
      <c r="BU15" s="127">
        <v>62.57200000000001</v>
      </c>
      <c r="BV15" s="127">
        <v>62.57200000000001</v>
      </c>
      <c r="BW15" s="127">
        <v>62.57200000000001</v>
      </c>
      <c r="BY15" s="88">
        <f t="shared" si="0"/>
        <v>0.20650958312444567</v>
      </c>
      <c r="BZ15" s="88">
        <f t="shared" si="1"/>
        <v>0.13159925121430979</v>
      </c>
    </row>
    <row r="16" spans="2:78" s="40" customFormat="1" ht="12.75" customHeight="1" x14ac:dyDescent="0.3">
      <c r="B16" s="317"/>
      <c r="C16" s="118" t="s">
        <v>63</v>
      </c>
      <c r="D16" s="127">
        <v>0</v>
      </c>
      <c r="E16" s="140">
        <v>0</v>
      </c>
      <c r="F16" s="127">
        <v>0</v>
      </c>
      <c r="G16" s="127">
        <v>0</v>
      </c>
      <c r="H16" s="127">
        <v>0</v>
      </c>
      <c r="I16" s="127">
        <v>0</v>
      </c>
      <c r="J16" s="127">
        <v>0</v>
      </c>
      <c r="K16" s="127">
        <v>0</v>
      </c>
      <c r="L16" s="127">
        <v>0</v>
      </c>
      <c r="M16" s="127">
        <v>0</v>
      </c>
      <c r="N16" s="127">
        <v>0</v>
      </c>
      <c r="O16" s="127">
        <v>0</v>
      </c>
      <c r="P16" s="127">
        <v>0</v>
      </c>
      <c r="Q16" s="140">
        <v>0</v>
      </c>
      <c r="R16" s="127">
        <v>2.2999999999999998</v>
      </c>
      <c r="S16" s="127">
        <v>2.2999999999999998</v>
      </c>
      <c r="T16" s="127">
        <v>4.6999999999999993</v>
      </c>
      <c r="U16" s="127">
        <v>4.6999999999999993</v>
      </c>
      <c r="V16" s="127">
        <v>8.7999999999999989</v>
      </c>
      <c r="W16" s="127">
        <v>8.7999999999999989</v>
      </c>
      <c r="X16" s="127">
        <v>8.7999999999999989</v>
      </c>
      <c r="Y16" s="127">
        <v>8.7999999999999989</v>
      </c>
      <c r="Z16" s="127">
        <v>8.7999999999999989</v>
      </c>
      <c r="AA16" s="127">
        <v>15</v>
      </c>
      <c r="AB16" s="127">
        <v>17.3</v>
      </c>
      <c r="AC16" s="140">
        <v>17.3</v>
      </c>
      <c r="AD16" s="127">
        <v>17.3</v>
      </c>
      <c r="AE16" s="127">
        <v>17.3</v>
      </c>
      <c r="AF16" s="127">
        <v>17.3</v>
      </c>
      <c r="AG16" s="127">
        <v>17.3</v>
      </c>
      <c r="AH16" s="127">
        <v>17.3</v>
      </c>
      <c r="AI16" s="127">
        <v>17.3</v>
      </c>
      <c r="AJ16" s="127">
        <v>17.3</v>
      </c>
      <c r="AK16" s="127">
        <v>19.600000000000001</v>
      </c>
      <c r="AL16" s="127">
        <v>19.600000000000001</v>
      </c>
      <c r="AM16" s="127">
        <v>24.340000000000003</v>
      </c>
      <c r="AN16" s="127">
        <v>24.340000000000003</v>
      </c>
      <c r="AO16" s="140">
        <v>29.040000000000003</v>
      </c>
      <c r="AP16" s="127">
        <v>29.040000000000003</v>
      </c>
      <c r="AQ16" s="127">
        <v>40.99</v>
      </c>
      <c r="AR16" s="127">
        <v>40.99</v>
      </c>
      <c r="AS16" s="127">
        <v>40.99</v>
      </c>
      <c r="AT16" s="127">
        <v>40.99</v>
      </c>
      <c r="AU16" s="127">
        <v>40.99</v>
      </c>
      <c r="AV16" s="127">
        <v>40.99</v>
      </c>
      <c r="AW16" s="127">
        <v>40.99</v>
      </c>
      <c r="AX16" s="127">
        <v>40.99</v>
      </c>
      <c r="AY16" s="127">
        <v>40.99</v>
      </c>
      <c r="AZ16" s="151">
        <v>49.99</v>
      </c>
      <c r="BA16" s="127">
        <v>49.99</v>
      </c>
      <c r="BB16" s="127">
        <v>54.99</v>
      </c>
      <c r="BC16" s="127">
        <v>57.34</v>
      </c>
      <c r="BD16" s="127">
        <v>61.96</v>
      </c>
      <c r="BE16" s="127">
        <v>61.96</v>
      </c>
      <c r="BF16" s="127">
        <v>61.96</v>
      </c>
      <c r="BG16" s="127">
        <v>66.58</v>
      </c>
      <c r="BH16" s="127">
        <v>68.89</v>
      </c>
      <c r="BI16" s="127">
        <v>68.89</v>
      </c>
      <c r="BJ16" s="127">
        <v>73.510000000000005</v>
      </c>
      <c r="BK16" s="127">
        <v>83.51</v>
      </c>
      <c r="BL16" s="127">
        <v>87.51</v>
      </c>
      <c r="BM16" s="140">
        <v>87.51</v>
      </c>
      <c r="BN16" s="127">
        <v>87.51</v>
      </c>
      <c r="BO16" s="127">
        <v>91.11</v>
      </c>
      <c r="BP16" s="127">
        <v>91.11</v>
      </c>
      <c r="BQ16" s="127">
        <v>91.11</v>
      </c>
      <c r="BR16" s="127">
        <v>91.11</v>
      </c>
      <c r="BS16" s="127">
        <v>91.11</v>
      </c>
      <c r="BT16" s="127">
        <v>91.11</v>
      </c>
      <c r="BU16" s="127">
        <v>91.11</v>
      </c>
      <c r="BV16" s="127">
        <v>91.11</v>
      </c>
      <c r="BW16" s="130">
        <v>91.11</v>
      </c>
      <c r="BY16" s="88">
        <f t="shared" si="0"/>
        <v>9.1007065022153055E-2</v>
      </c>
      <c r="BZ16" s="88">
        <f t="shared" si="1"/>
        <v>0.19161937892564984</v>
      </c>
    </row>
    <row r="17" spans="2:78" s="40" customFormat="1" ht="24" customHeight="1" x14ac:dyDescent="0.3">
      <c r="B17" s="39" t="s">
        <v>17</v>
      </c>
      <c r="C17" s="108" t="s">
        <v>14</v>
      </c>
      <c r="D17" s="166">
        <v>4.8441900000000011</v>
      </c>
      <c r="E17" s="167">
        <v>4.8441900000000011</v>
      </c>
      <c r="F17" s="166">
        <v>4.8441900000000011</v>
      </c>
      <c r="G17" s="166">
        <v>4.8441900000000011</v>
      </c>
      <c r="H17" s="166">
        <v>4.8441900000000011</v>
      </c>
      <c r="I17" s="166">
        <v>4.8441900000000011</v>
      </c>
      <c r="J17" s="166">
        <v>4.8441900000000011</v>
      </c>
      <c r="K17" s="166">
        <v>4.8441900000000011</v>
      </c>
      <c r="L17" s="166">
        <v>4.8441900000000011</v>
      </c>
      <c r="M17" s="166">
        <v>4.8441900000000011</v>
      </c>
      <c r="N17" s="166">
        <v>4.8441900000000011</v>
      </c>
      <c r="O17" s="166">
        <v>4.8441900000000011</v>
      </c>
      <c r="P17" s="166">
        <v>4.8441900000000011</v>
      </c>
      <c r="Q17" s="167">
        <v>4.8441900000000011</v>
      </c>
      <c r="R17" s="166">
        <v>4.8441900000000011</v>
      </c>
      <c r="S17" s="166">
        <v>4.8441900000000011</v>
      </c>
      <c r="T17" s="166">
        <v>4.8441900000000011</v>
      </c>
      <c r="U17" s="166">
        <v>4.8441900000000011</v>
      </c>
      <c r="V17" s="166">
        <v>4.8441900000000011</v>
      </c>
      <c r="W17" s="166">
        <v>4.8441900000000011</v>
      </c>
      <c r="X17" s="166">
        <v>4.8441900000000011</v>
      </c>
      <c r="Y17" s="166">
        <v>4.8441900000000011</v>
      </c>
      <c r="Z17" s="166">
        <v>4.8441900000000011</v>
      </c>
      <c r="AA17" s="166">
        <v>4.8441900000000011</v>
      </c>
      <c r="AB17" s="166">
        <v>4.8441900000000011</v>
      </c>
      <c r="AC17" s="167">
        <v>4.8441900000000011</v>
      </c>
      <c r="AD17" s="166">
        <v>4.8441900000000011</v>
      </c>
      <c r="AE17" s="166">
        <v>4.8441900000000011</v>
      </c>
      <c r="AF17" s="166">
        <v>4.8441900000000011</v>
      </c>
      <c r="AG17" s="166">
        <v>4.8441900000000011</v>
      </c>
      <c r="AH17" s="166">
        <v>4.8441900000000011</v>
      </c>
      <c r="AI17" s="166">
        <v>4.8441900000000011</v>
      </c>
      <c r="AJ17" s="166">
        <v>4.8441900000000011</v>
      </c>
      <c r="AK17" s="166">
        <v>4.8441900000000011</v>
      </c>
      <c r="AL17" s="166">
        <v>4.8441900000000011</v>
      </c>
      <c r="AM17" s="166">
        <v>4.8441900000000011</v>
      </c>
      <c r="AN17" s="166">
        <v>4.8441900000000011</v>
      </c>
      <c r="AO17" s="167">
        <v>4.8441900000000011</v>
      </c>
      <c r="AP17" s="166">
        <v>4.8441900000000011</v>
      </c>
      <c r="AQ17" s="166">
        <v>4.8441900000000011</v>
      </c>
      <c r="AR17" s="166">
        <v>4.8441900000000011</v>
      </c>
      <c r="AS17" s="166">
        <v>4.8441900000000011</v>
      </c>
      <c r="AT17" s="166">
        <v>4.8441900000000011</v>
      </c>
      <c r="AU17" s="166">
        <v>4.8441900000000011</v>
      </c>
      <c r="AV17" s="166">
        <v>4.8441900000000011</v>
      </c>
      <c r="AW17" s="166">
        <v>4.8441900000000011</v>
      </c>
      <c r="AX17" s="166">
        <v>4.8441900000000011</v>
      </c>
      <c r="AY17" s="166">
        <v>4.8441900000000011</v>
      </c>
      <c r="AZ17" s="168">
        <v>4.8441900000000011</v>
      </c>
      <c r="BA17" s="166">
        <v>4.8441900000000011</v>
      </c>
      <c r="BB17" s="166">
        <v>4.8441900000000011</v>
      </c>
      <c r="BC17" s="166">
        <v>4.8441900000000011</v>
      </c>
      <c r="BD17" s="166">
        <v>4.8441900000000011</v>
      </c>
      <c r="BE17" s="166">
        <v>4.8441900000000011</v>
      </c>
      <c r="BF17" s="166">
        <v>4.8441900000000011</v>
      </c>
      <c r="BG17" s="166">
        <v>4.8441900000000011</v>
      </c>
      <c r="BH17" s="166">
        <v>4.8441900000000011</v>
      </c>
      <c r="BI17" s="166">
        <v>4.8441900000000011</v>
      </c>
      <c r="BJ17" s="166">
        <v>4.8441900000000011</v>
      </c>
      <c r="BK17" s="166">
        <v>4.8441900000000011</v>
      </c>
      <c r="BL17" s="166">
        <v>4.8441900000000011</v>
      </c>
      <c r="BM17" s="167">
        <v>4.8441900000000011</v>
      </c>
      <c r="BN17" s="166">
        <v>4.8441900000000011</v>
      </c>
      <c r="BO17" s="166">
        <v>4.8441900000000011</v>
      </c>
      <c r="BP17" s="166">
        <v>4.8441900000000011</v>
      </c>
      <c r="BQ17" s="166">
        <v>4.8441900000000011</v>
      </c>
      <c r="BR17" s="166">
        <v>4.8441900000000011</v>
      </c>
      <c r="BS17" s="166">
        <v>4.8441900000000011</v>
      </c>
      <c r="BT17" s="166">
        <v>4.8441900000000011</v>
      </c>
      <c r="BU17" s="166">
        <v>4.8441900000000011</v>
      </c>
      <c r="BV17" s="166">
        <v>4.8441900000000011</v>
      </c>
      <c r="BW17" s="126">
        <v>4.8441900000000011</v>
      </c>
      <c r="BY17" s="90">
        <f t="shared" si="0"/>
        <v>0</v>
      </c>
      <c r="BZ17" s="90">
        <f t="shared" si="1"/>
        <v>1.018813170011902E-2</v>
      </c>
    </row>
    <row r="18" spans="2:78" s="40" customFormat="1" ht="24" customHeight="1" thickBot="1" x14ac:dyDescent="0.35">
      <c r="B18" s="45"/>
      <c r="C18" s="119" t="s">
        <v>26</v>
      </c>
      <c r="D18" s="131">
        <v>10.979490000000002</v>
      </c>
      <c r="E18" s="142">
        <v>11.931656000000002</v>
      </c>
      <c r="F18" s="131">
        <v>12.312656000000002</v>
      </c>
      <c r="G18" s="131">
        <v>13.948656000000003</v>
      </c>
      <c r="H18" s="131">
        <v>14.218256000000004</v>
      </c>
      <c r="I18" s="131">
        <v>14.901056000000004</v>
      </c>
      <c r="J18" s="131">
        <v>16.329356000000004</v>
      </c>
      <c r="K18" s="131">
        <v>17.064742000000006</v>
      </c>
      <c r="L18" s="131">
        <v>17.645931000000004</v>
      </c>
      <c r="M18" s="131">
        <v>18.277731000000003</v>
      </c>
      <c r="N18" s="131">
        <v>19.221211000000004</v>
      </c>
      <c r="O18" s="131">
        <v>20.057111000000003</v>
      </c>
      <c r="P18" s="131">
        <v>21.409601000000002</v>
      </c>
      <c r="Q18" s="142">
        <v>22.001201000000002</v>
      </c>
      <c r="R18" s="131">
        <v>26.621601000000002</v>
      </c>
      <c r="S18" s="131">
        <v>29.290191</v>
      </c>
      <c r="T18" s="131">
        <v>33.187691000000001</v>
      </c>
      <c r="U18" s="131">
        <v>35.023251000000002</v>
      </c>
      <c r="V18" s="131">
        <v>42.226134000000002</v>
      </c>
      <c r="W18" s="131">
        <v>44.235734000000001</v>
      </c>
      <c r="X18" s="131">
        <v>46.631934000000001</v>
      </c>
      <c r="Y18" s="131">
        <v>50.265954000000001</v>
      </c>
      <c r="Z18" s="131">
        <v>53.967854000000003</v>
      </c>
      <c r="AA18" s="131">
        <v>65.44965400000001</v>
      </c>
      <c r="AB18" s="131">
        <v>71.747354000000016</v>
      </c>
      <c r="AC18" s="142">
        <v>74.839754000000013</v>
      </c>
      <c r="AD18" s="131">
        <v>79.325654000000014</v>
      </c>
      <c r="AE18" s="131">
        <v>90.102744000000015</v>
      </c>
      <c r="AF18" s="131">
        <v>94.660444000000012</v>
      </c>
      <c r="AG18" s="131">
        <v>97.142974000000009</v>
      </c>
      <c r="AH18" s="131">
        <v>102.06847400000001</v>
      </c>
      <c r="AI18" s="131">
        <v>104.72957400000001</v>
      </c>
      <c r="AJ18" s="131">
        <v>110.15957400000002</v>
      </c>
      <c r="AK18" s="131">
        <v>121.11447400000003</v>
      </c>
      <c r="AL18" s="131">
        <v>132.70039400000002</v>
      </c>
      <c r="AM18" s="131">
        <v>166.43504000000001</v>
      </c>
      <c r="AN18" s="131">
        <v>166.74654000000001</v>
      </c>
      <c r="AO18" s="142">
        <v>173.27154000000002</v>
      </c>
      <c r="AP18" s="131">
        <v>175.54834000000002</v>
      </c>
      <c r="AQ18" s="131">
        <v>188.71644000000003</v>
      </c>
      <c r="AR18" s="131">
        <v>191.19214000000002</v>
      </c>
      <c r="AS18" s="131">
        <v>197.25844000000004</v>
      </c>
      <c r="AT18" s="131">
        <v>199.60784000000004</v>
      </c>
      <c r="AU18" s="131">
        <v>202.73134000000005</v>
      </c>
      <c r="AV18" s="131">
        <v>206.71594000000005</v>
      </c>
      <c r="AW18" s="131">
        <v>211.14984000000004</v>
      </c>
      <c r="AX18" s="131">
        <v>216.91994000000005</v>
      </c>
      <c r="AY18" s="131">
        <v>224.23404000000005</v>
      </c>
      <c r="AZ18" s="152">
        <v>240.33610000000004</v>
      </c>
      <c r="BA18" s="131">
        <v>244.44660000000005</v>
      </c>
      <c r="BB18" s="131">
        <v>254.89588000000003</v>
      </c>
      <c r="BC18" s="131">
        <v>283.03881000000001</v>
      </c>
      <c r="BD18" s="131">
        <v>290.54680999999999</v>
      </c>
      <c r="BE18" s="131">
        <v>296.78190999999998</v>
      </c>
      <c r="BF18" s="131">
        <v>306.22951</v>
      </c>
      <c r="BG18" s="131">
        <v>318.78100999999998</v>
      </c>
      <c r="BH18" s="131">
        <v>331.02060999999998</v>
      </c>
      <c r="BI18" s="131">
        <v>340.56921</v>
      </c>
      <c r="BJ18" s="131">
        <v>355.48851000000002</v>
      </c>
      <c r="BK18" s="131">
        <v>382.28383000000002</v>
      </c>
      <c r="BL18" s="131">
        <v>429.50443000000001</v>
      </c>
      <c r="BM18" s="142">
        <v>429.80943000000002</v>
      </c>
      <c r="BN18" s="131">
        <v>431.09712999999999</v>
      </c>
      <c r="BO18" s="131">
        <v>444.97168999999997</v>
      </c>
      <c r="BP18" s="131">
        <v>447.49668999999994</v>
      </c>
      <c r="BQ18" s="131">
        <v>449.88368999999994</v>
      </c>
      <c r="BR18" s="131">
        <v>457.98958999999996</v>
      </c>
      <c r="BS18" s="131">
        <v>467.16758999999996</v>
      </c>
      <c r="BT18" s="131">
        <v>470.29758999999996</v>
      </c>
      <c r="BU18" s="131">
        <v>475.32402999999994</v>
      </c>
      <c r="BV18" s="131">
        <v>475.43982999999992</v>
      </c>
      <c r="BW18" s="131">
        <v>475.47382999999991</v>
      </c>
      <c r="BY18" s="90">
        <f t="shared" si="0"/>
        <v>0.24377175461488876</v>
      </c>
      <c r="BZ18" s="90"/>
    </row>
    <row r="19" spans="2:78" s="40" customFormat="1" ht="15" thickTop="1" x14ac:dyDescent="0.3">
      <c r="B19" s="98"/>
      <c r="C19" s="109"/>
      <c r="D19" s="126"/>
      <c r="E19" s="132"/>
      <c r="F19" s="126"/>
      <c r="G19" s="126"/>
      <c r="H19" s="126"/>
      <c r="I19" s="126"/>
      <c r="J19" s="126"/>
      <c r="K19" s="126"/>
      <c r="L19" s="126"/>
      <c r="M19" s="126"/>
      <c r="N19" s="126"/>
      <c r="O19" s="126"/>
      <c r="P19" s="126"/>
      <c r="Q19" s="132"/>
      <c r="R19" s="126"/>
      <c r="S19" s="126"/>
      <c r="T19" s="126"/>
      <c r="U19" s="126"/>
      <c r="V19" s="126"/>
      <c r="W19" s="126"/>
      <c r="X19" s="126"/>
      <c r="Y19" s="126"/>
      <c r="Z19" s="126"/>
      <c r="AA19" s="126"/>
      <c r="AB19" s="126"/>
      <c r="AC19" s="132"/>
      <c r="AD19" s="126"/>
      <c r="AE19" s="126"/>
      <c r="AF19" s="126"/>
      <c r="AG19" s="126"/>
      <c r="AH19" s="126"/>
      <c r="AI19" s="126"/>
      <c r="AJ19" s="126"/>
      <c r="AK19" s="126"/>
      <c r="AL19" s="126"/>
      <c r="AM19" s="126"/>
      <c r="AN19" s="126"/>
      <c r="AO19" s="132"/>
      <c r="AP19" s="126"/>
      <c r="AQ19" s="126"/>
      <c r="AR19" s="126"/>
      <c r="AS19" s="126"/>
      <c r="AT19" s="126"/>
      <c r="AU19" s="126"/>
      <c r="AV19" s="126"/>
      <c r="AW19" s="126"/>
      <c r="AX19" s="126"/>
      <c r="AY19" s="126"/>
      <c r="AZ19" s="126"/>
      <c r="BA19" s="132"/>
      <c r="BM19" s="212"/>
      <c r="BN19" s="157"/>
      <c r="BO19" s="157"/>
      <c r="BP19" s="157"/>
      <c r="BQ19" s="157"/>
      <c r="BR19" s="157"/>
      <c r="BS19" s="157"/>
      <c r="BT19" s="157"/>
      <c r="BU19" s="157"/>
      <c r="BV19" s="157"/>
      <c r="BW19" s="157"/>
      <c r="BY19" s="90"/>
      <c r="BZ19" s="90"/>
    </row>
    <row r="20" spans="2:78" s="40" customFormat="1" ht="14.4" x14ac:dyDescent="0.3">
      <c r="B20" s="98"/>
      <c r="C20" s="126" t="s">
        <v>27</v>
      </c>
      <c r="D20" s="126"/>
      <c r="E20" s="132"/>
      <c r="F20" s="126"/>
      <c r="G20" s="126"/>
      <c r="H20" s="126"/>
      <c r="I20" s="126"/>
      <c r="J20" s="126"/>
      <c r="K20" s="126"/>
      <c r="L20" s="126"/>
      <c r="M20" s="126"/>
      <c r="N20" s="126"/>
      <c r="O20" s="126"/>
      <c r="P20" s="126"/>
      <c r="Q20" s="132"/>
      <c r="R20" s="126"/>
      <c r="S20" s="126"/>
      <c r="T20" s="126"/>
      <c r="U20" s="126"/>
      <c r="V20" s="126"/>
      <c r="W20" s="126"/>
      <c r="X20" s="126"/>
      <c r="Y20" s="126"/>
      <c r="Z20" s="126"/>
      <c r="AA20" s="126"/>
      <c r="AB20" s="126"/>
      <c r="AC20" s="132"/>
      <c r="AD20" s="126"/>
      <c r="AE20" s="126"/>
      <c r="AF20" s="126"/>
      <c r="AG20" s="126"/>
      <c r="AH20" s="126"/>
      <c r="AI20" s="126"/>
      <c r="AJ20" s="126"/>
      <c r="AK20" s="126"/>
      <c r="AL20" s="126"/>
      <c r="AM20" s="126"/>
      <c r="AN20" s="126"/>
      <c r="AO20" s="132"/>
      <c r="AP20" s="126"/>
      <c r="AQ20" s="126"/>
      <c r="AR20" s="126"/>
      <c r="AS20" s="126"/>
      <c r="AT20" s="126"/>
      <c r="AU20" s="126"/>
      <c r="AV20" s="126"/>
      <c r="AW20" s="126"/>
      <c r="AX20" s="126"/>
      <c r="AY20" s="126"/>
      <c r="AZ20" s="150"/>
      <c r="BG20" s="157"/>
      <c r="BH20" s="126"/>
      <c r="BI20" s="126"/>
      <c r="BJ20" s="126"/>
      <c r="BK20" s="126"/>
      <c r="BL20" s="126"/>
      <c r="BM20" s="212"/>
      <c r="BN20" s="126"/>
      <c r="BO20" s="126"/>
      <c r="BP20" s="126"/>
      <c r="BQ20" s="126"/>
      <c r="BR20" s="126"/>
      <c r="BS20" s="126"/>
      <c r="BT20" s="126"/>
      <c r="BU20" s="126"/>
      <c r="BV20" s="132"/>
      <c r="BW20" s="126" t="s">
        <v>27</v>
      </c>
      <c r="BY20" s="90"/>
      <c r="BZ20" s="90"/>
    </row>
    <row r="21" spans="2:78" s="40" customFormat="1" ht="14.4" x14ac:dyDescent="0.3">
      <c r="B21" s="98"/>
      <c r="C21" s="109"/>
      <c r="D21" s="126"/>
      <c r="E21" s="132"/>
      <c r="F21" s="126"/>
      <c r="G21" s="126"/>
      <c r="H21" s="126"/>
      <c r="I21" s="126"/>
      <c r="J21" s="126"/>
      <c r="K21" s="126"/>
      <c r="L21" s="126"/>
      <c r="M21" s="126"/>
      <c r="N21" s="126"/>
      <c r="O21" s="126"/>
      <c r="P21" s="126"/>
      <c r="Q21" s="132"/>
      <c r="R21" s="126"/>
      <c r="S21" s="126"/>
      <c r="T21" s="126"/>
      <c r="U21" s="126"/>
      <c r="V21" s="126"/>
      <c r="W21" s="126"/>
      <c r="X21" s="126"/>
      <c r="Y21" s="126"/>
      <c r="Z21" s="126"/>
      <c r="AA21" s="126"/>
      <c r="AB21" s="126"/>
      <c r="AC21" s="132"/>
      <c r="AD21" s="126"/>
      <c r="AE21" s="126"/>
      <c r="AF21" s="126"/>
      <c r="AG21" s="126"/>
      <c r="AH21" s="126"/>
      <c r="AI21" s="126"/>
      <c r="AJ21" s="126"/>
      <c r="AK21" s="126"/>
      <c r="AL21" s="126"/>
      <c r="AM21" s="126"/>
      <c r="AN21" s="126"/>
      <c r="AO21" s="132"/>
      <c r="AP21" s="126"/>
      <c r="AQ21" s="126"/>
      <c r="AR21" s="126"/>
      <c r="AS21" s="126"/>
      <c r="AT21" s="126"/>
      <c r="AU21" s="126"/>
      <c r="AV21" s="126"/>
      <c r="AW21" s="126"/>
      <c r="AX21" s="126"/>
      <c r="AY21" s="126"/>
      <c r="AZ21" s="126"/>
      <c r="BA21" s="132"/>
      <c r="BB21" s="1"/>
      <c r="BM21" s="212"/>
      <c r="BN21" s="157"/>
      <c r="BO21" s="157"/>
      <c r="BP21" s="157"/>
      <c r="BQ21" s="157"/>
      <c r="BR21" s="157"/>
      <c r="BS21" s="157"/>
      <c r="BT21" s="157"/>
      <c r="BU21" s="157"/>
      <c r="BV21" s="157"/>
      <c r="BW21" s="157"/>
      <c r="BX21" s="1"/>
      <c r="BY21" s="90"/>
      <c r="BZ21" s="90"/>
    </row>
    <row r="22" spans="2:78" s="40" customFormat="1" ht="14.4" x14ac:dyDescent="0.3">
      <c r="B22" s="316" t="s">
        <v>15</v>
      </c>
      <c r="C22" s="279" t="s">
        <v>25</v>
      </c>
      <c r="D22" s="169">
        <v>190</v>
      </c>
      <c r="E22" s="170">
        <v>212</v>
      </c>
      <c r="F22" s="169">
        <v>246</v>
      </c>
      <c r="G22" s="169">
        <v>296</v>
      </c>
      <c r="H22" s="169">
        <v>333</v>
      </c>
      <c r="I22" s="169">
        <v>381</v>
      </c>
      <c r="J22" s="169">
        <v>432</v>
      </c>
      <c r="K22" s="169">
        <v>488</v>
      </c>
      <c r="L22" s="169">
        <v>542</v>
      </c>
      <c r="M22" s="169">
        <v>596</v>
      </c>
      <c r="N22" s="169">
        <v>676</v>
      </c>
      <c r="O22" s="169">
        <v>754</v>
      </c>
      <c r="P22" s="171">
        <v>796</v>
      </c>
      <c r="Q22" s="169">
        <v>850</v>
      </c>
      <c r="R22" s="169">
        <v>903</v>
      </c>
      <c r="S22" s="169">
        <v>991</v>
      </c>
      <c r="T22" s="169">
        <v>1059</v>
      </c>
      <c r="U22" s="169">
        <v>1145</v>
      </c>
      <c r="V22" s="169">
        <v>1346</v>
      </c>
      <c r="W22" s="169">
        <v>1402</v>
      </c>
      <c r="X22" s="169">
        <v>1466</v>
      </c>
      <c r="Y22" s="169">
        <v>1546</v>
      </c>
      <c r="Z22" s="169">
        <v>1612</v>
      </c>
      <c r="AA22" s="169">
        <v>1673</v>
      </c>
      <c r="AB22" s="171">
        <v>1745</v>
      </c>
      <c r="AC22" s="169">
        <v>1869</v>
      </c>
      <c r="AD22" s="169">
        <v>2008</v>
      </c>
      <c r="AE22" s="169">
        <v>2399</v>
      </c>
      <c r="AF22" s="169">
        <v>2457</v>
      </c>
      <c r="AG22" s="169">
        <v>2561</v>
      </c>
      <c r="AH22" s="169">
        <v>2687</v>
      </c>
      <c r="AI22" s="169">
        <v>2804</v>
      </c>
      <c r="AJ22" s="169">
        <v>2942</v>
      </c>
      <c r="AK22" s="169">
        <v>3108</v>
      </c>
      <c r="AL22" s="169">
        <v>3291</v>
      </c>
      <c r="AM22" s="169">
        <v>3902</v>
      </c>
      <c r="AN22" s="171">
        <v>3917</v>
      </c>
      <c r="AO22" s="169">
        <v>3946</v>
      </c>
      <c r="AP22" s="169">
        <v>4001</v>
      </c>
      <c r="AQ22" s="169">
        <v>4038</v>
      </c>
      <c r="AR22" s="169">
        <v>4048</v>
      </c>
      <c r="AS22" s="169">
        <v>4071</v>
      </c>
      <c r="AT22" s="169">
        <v>4094</v>
      </c>
      <c r="AU22" s="169">
        <v>4116</v>
      </c>
      <c r="AV22" s="169">
        <v>4137</v>
      </c>
      <c r="AW22" s="169">
        <v>4192</v>
      </c>
      <c r="AX22" s="169">
        <v>4223</v>
      </c>
      <c r="AY22" s="169">
        <v>4263</v>
      </c>
      <c r="AZ22" s="169">
        <v>4297</v>
      </c>
      <c r="BA22" s="170">
        <v>4329</v>
      </c>
      <c r="BB22" s="169">
        <v>4392</v>
      </c>
      <c r="BC22" s="169">
        <v>4733</v>
      </c>
      <c r="BD22" s="169">
        <v>4737</v>
      </c>
      <c r="BE22" s="169">
        <v>4743</v>
      </c>
      <c r="BF22" s="169">
        <v>4748</v>
      </c>
      <c r="BG22" s="169">
        <v>4750</v>
      </c>
      <c r="BH22" s="169">
        <v>4757</v>
      </c>
      <c r="BI22" s="169">
        <v>4836</v>
      </c>
      <c r="BJ22" s="169">
        <v>4838</v>
      </c>
      <c r="BK22" s="169">
        <v>4843</v>
      </c>
      <c r="BL22" s="169">
        <v>4846</v>
      </c>
      <c r="BM22" s="170">
        <v>4846</v>
      </c>
      <c r="BN22" s="169">
        <v>4850</v>
      </c>
      <c r="BO22" s="169">
        <v>4911</v>
      </c>
      <c r="BP22" s="169">
        <v>4911</v>
      </c>
      <c r="BQ22" s="169">
        <v>4912</v>
      </c>
      <c r="BR22" s="169">
        <v>4913</v>
      </c>
      <c r="BS22" s="169">
        <v>4915</v>
      </c>
      <c r="BT22" s="169">
        <v>4916</v>
      </c>
      <c r="BU22" s="169">
        <v>4952</v>
      </c>
      <c r="BV22" s="169">
        <v>4956</v>
      </c>
      <c r="BW22" s="169">
        <v>4962</v>
      </c>
      <c r="BY22" s="90">
        <f t="shared" ref="BY22:BY32" si="2">BW22/BK22-1</f>
        <v>2.4571546562048407E-2</v>
      </c>
      <c r="BZ22" s="90">
        <f t="shared" ref="BZ22:BZ31" si="3">BW22/$BW$32</f>
        <v>0.69012517385257299</v>
      </c>
    </row>
    <row r="23" spans="2:78" s="40" customFormat="1" ht="12.75" customHeight="1" x14ac:dyDescent="0.3">
      <c r="B23" s="317"/>
      <c r="C23" s="117" t="s">
        <v>18</v>
      </c>
      <c r="D23" s="128">
        <v>2</v>
      </c>
      <c r="E23" s="143">
        <v>5</v>
      </c>
      <c r="F23" s="128">
        <v>5</v>
      </c>
      <c r="G23" s="128">
        <v>6</v>
      </c>
      <c r="H23" s="128">
        <v>7</v>
      </c>
      <c r="I23" s="128">
        <v>7</v>
      </c>
      <c r="J23" s="128">
        <v>7</v>
      </c>
      <c r="K23" s="128">
        <v>8</v>
      </c>
      <c r="L23" s="128">
        <v>8</v>
      </c>
      <c r="M23" s="128">
        <v>15</v>
      </c>
      <c r="N23" s="128">
        <v>17</v>
      </c>
      <c r="O23" s="128">
        <v>26</v>
      </c>
      <c r="P23" s="154">
        <v>27</v>
      </c>
      <c r="Q23" s="128">
        <v>27</v>
      </c>
      <c r="R23" s="128">
        <v>27</v>
      </c>
      <c r="S23" s="128">
        <v>29</v>
      </c>
      <c r="T23" s="128">
        <v>32</v>
      </c>
      <c r="U23" s="128">
        <v>34</v>
      </c>
      <c r="V23" s="128">
        <v>37</v>
      </c>
      <c r="W23" s="128">
        <v>37</v>
      </c>
      <c r="X23" s="128">
        <v>37</v>
      </c>
      <c r="Y23" s="128">
        <v>37</v>
      </c>
      <c r="Z23" s="128">
        <v>37</v>
      </c>
      <c r="AA23" s="128">
        <v>37</v>
      </c>
      <c r="AB23" s="154">
        <v>37</v>
      </c>
      <c r="AC23" s="128">
        <v>37</v>
      </c>
      <c r="AD23" s="128">
        <v>37</v>
      </c>
      <c r="AE23" s="128">
        <v>39</v>
      </c>
      <c r="AF23" s="128">
        <v>39</v>
      </c>
      <c r="AG23" s="128">
        <v>40</v>
      </c>
      <c r="AH23" s="128">
        <v>41</v>
      </c>
      <c r="AI23" s="128">
        <v>41</v>
      </c>
      <c r="AJ23" s="128">
        <v>41</v>
      </c>
      <c r="AK23" s="128">
        <v>41</v>
      </c>
      <c r="AL23" s="128">
        <v>41</v>
      </c>
      <c r="AM23" s="128">
        <v>49</v>
      </c>
      <c r="AN23" s="154">
        <v>49</v>
      </c>
      <c r="AO23" s="128">
        <v>49</v>
      </c>
      <c r="AP23" s="128">
        <v>49</v>
      </c>
      <c r="AQ23" s="128">
        <v>50</v>
      </c>
      <c r="AR23" s="128">
        <v>50</v>
      </c>
      <c r="AS23" s="128">
        <v>50</v>
      </c>
      <c r="AT23" s="128">
        <v>50</v>
      </c>
      <c r="AU23" s="128">
        <v>50</v>
      </c>
      <c r="AV23" s="128">
        <v>51</v>
      </c>
      <c r="AW23" s="128">
        <v>51</v>
      </c>
      <c r="AX23" s="128">
        <v>51</v>
      </c>
      <c r="AY23" s="128">
        <v>54</v>
      </c>
      <c r="AZ23" s="128">
        <v>55</v>
      </c>
      <c r="BA23" s="143">
        <v>56</v>
      </c>
      <c r="BB23" s="128">
        <v>59</v>
      </c>
      <c r="BC23" s="128">
        <v>86</v>
      </c>
      <c r="BD23" s="128">
        <v>86</v>
      </c>
      <c r="BE23" s="128">
        <v>86</v>
      </c>
      <c r="BF23" s="128">
        <v>86</v>
      </c>
      <c r="BG23" s="128">
        <v>86</v>
      </c>
      <c r="BH23" s="128">
        <v>86</v>
      </c>
      <c r="BI23" s="128">
        <v>86</v>
      </c>
      <c r="BJ23" s="128">
        <v>86</v>
      </c>
      <c r="BK23" s="128">
        <v>86</v>
      </c>
      <c r="BL23" s="128">
        <v>86</v>
      </c>
      <c r="BM23" s="143">
        <v>86</v>
      </c>
      <c r="BN23" s="128">
        <v>86</v>
      </c>
      <c r="BO23" s="128">
        <v>87</v>
      </c>
      <c r="BP23" s="128">
        <v>87</v>
      </c>
      <c r="BQ23" s="128">
        <v>87</v>
      </c>
      <c r="BR23" s="128">
        <v>87</v>
      </c>
      <c r="BS23" s="128">
        <v>87</v>
      </c>
      <c r="BT23" s="128">
        <v>87</v>
      </c>
      <c r="BU23" s="128">
        <v>87</v>
      </c>
      <c r="BV23" s="128">
        <v>87</v>
      </c>
      <c r="BW23" s="128">
        <v>87</v>
      </c>
      <c r="BY23" s="88">
        <f t="shared" si="2"/>
        <v>1.1627906976744207E-2</v>
      </c>
      <c r="BZ23" s="88">
        <f t="shared" si="3"/>
        <v>1.2100139082058415E-2</v>
      </c>
    </row>
    <row r="24" spans="2:78" s="40" customFormat="1" ht="12.75" customHeight="1" x14ac:dyDescent="0.3">
      <c r="B24" s="317"/>
      <c r="C24" s="117" t="s">
        <v>62</v>
      </c>
      <c r="D24" s="128">
        <v>184</v>
      </c>
      <c r="E24" s="143">
        <v>202</v>
      </c>
      <c r="F24" s="128">
        <v>235</v>
      </c>
      <c r="G24" s="128">
        <v>279</v>
      </c>
      <c r="H24" s="128">
        <v>315</v>
      </c>
      <c r="I24" s="128">
        <v>361</v>
      </c>
      <c r="J24" s="128">
        <v>409</v>
      </c>
      <c r="K24" s="128">
        <v>458</v>
      </c>
      <c r="L24" s="128">
        <v>509</v>
      </c>
      <c r="M24" s="128">
        <v>553</v>
      </c>
      <c r="N24" s="128">
        <v>625</v>
      </c>
      <c r="O24" s="128">
        <v>686</v>
      </c>
      <c r="P24" s="154">
        <v>723</v>
      </c>
      <c r="Q24" s="128">
        <v>773</v>
      </c>
      <c r="R24" s="128">
        <v>822</v>
      </c>
      <c r="S24" s="128">
        <v>902</v>
      </c>
      <c r="T24" s="128">
        <v>961</v>
      </c>
      <c r="U24" s="128">
        <v>1036</v>
      </c>
      <c r="V24" s="128">
        <v>1182</v>
      </c>
      <c r="W24" s="128">
        <v>1235</v>
      </c>
      <c r="X24" s="128">
        <v>1290</v>
      </c>
      <c r="Y24" s="128">
        <v>1362</v>
      </c>
      <c r="Z24" s="128">
        <v>1424</v>
      </c>
      <c r="AA24" s="128">
        <v>1484</v>
      </c>
      <c r="AB24" s="154">
        <v>1555</v>
      </c>
      <c r="AC24" s="128">
        <v>1640</v>
      </c>
      <c r="AD24" s="128">
        <v>1741</v>
      </c>
      <c r="AE24" s="128">
        <v>2040</v>
      </c>
      <c r="AF24" s="128">
        <v>2093</v>
      </c>
      <c r="AG24" s="128">
        <v>2178</v>
      </c>
      <c r="AH24" s="128">
        <v>2278</v>
      </c>
      <c r="AI24" s="128">
        <v>2372</v>
      </c>
      <c r="AJ24" s="128">
        <v>2484</v>
      </c>
      <c r="AK24" s="128">
        <v>2631</v>
      </c>
      <c r="AL24" s="128">
        <v>2783</v>
      </c>
      <c r="AM24" s="128">
        <v>3276</v>
      </c>
      <c r="AN24" s="154">
        <v>3290</v>
      </c>
      <c r="AO24" s="128">
        <v>3319</v>
      </c>
      <c r="AP24" s="128">
        <v>3370</v>
      </c>
      <c r="AQ24" s="128">
        <v>3400</v>
      </c>
      <c r="AR24" s="128">
        <v>3408</v>
      </c>
      <c r="AS24" s="128">
        <v>3426</v>
      </c>
      <c r="AT24" s="128">
        <v>3447</v>
      </c>
      <c r="AU24" s="128">
        <v>3466</v>
      </c>
      <c r="AV24" s="128">
        <v>3484</v>
      </c>
      <c r="AW24" s="128">
        <v>3529</v>
      </c>
      <c r="AX24" s="128">
        <v>3557</v>
      </c>
      <c r="AY24" s="128">
        <v>3589</v>
      </c>
      <c r="AZ24" s="128">
        <v>3611</v>
      </c>
      <c r="BA24" s="143">
        <v>3632</v>
      </c>
      <c r="BB24" s="128">
        <v>3679</v>
      </c>
      <c r="BC24" s="128">
        <v>3939</v>
      </c>
      <c r="BD24" s="128">
        <v>3943</v>
      </c>
      <c r="BE24" s="128">
        <v>3949</v>
      </c>
      <c r="BF24" s="128">
        <v>3954</v>
      </c>
      <c r="BG24" s="128">
        <v>3956</v>
      </c>
      <c r="BH24" s="128">
        <v>3963</v>
      </c>
      <c r="BI24" s="128">
        <v>4029</v>
      </c>
      <c r="BJ24" s="128">
        <v>4031</v>
      </c>
      <c r="BK24" s="128">
        <v>4035</v>
      </c>
      <c r="BL24" s="128">
        <v>4038</v>
      </c>
      <c r="BM24" s="143">
        <v>4038</v>
      </c>
      <c r="BN24" s="128">
        <v>4042</v>
      </c>
      <c r="BO24" s="128">
        <v>4092</v>
      </c>
      <c r="BP24" s="128">
        <v>4092</v>
      </c>
      <c r="BQ24" s="128">
        <v>4093</v>
      </c>
      <c r="BR24" s="128">
        <v>4094</v>
      </c>
      <c r="BS24" s="128">
        <v>4096</v>
      </c>
      <c r="BT24" s="128">
        <v>4097</v>
      </c>
      <c r="BU24" s="128">
        <v>4129</v>
      </c>
      <c r="BV24" s="128">
        <v>4133</v>
      </c>
      <c r="BW24" s="128">
        <v>4139</v>
      </c>
      <c r="BY24" s="88">
        <f t="shared" si="2"/>
        <v>2.5774473358116445E-2</v>
      </c>
      <c r="BZ24" s="88">
        <f t="shared" si="3"/>
        <v>0.57566063977746873</v>
      </c>
    </row>
    <row r="25" spans="2:78" s="40" customFormat="1" ht="12.75" customHeight="1" x14ac:dyDescent="0.3">
      <c r="B25" s="318"/>
      <c r="C25" s="280" t="s">
        <v>59</v>
      </c>
      <c r="D25" s="134">
        <v>4</v>
      </c>
      <c r="E25" s="145">
        <v>5</v>
      </c>
      <c r="F25" s="134">
        <v>6</v>
      </c>
      <c r="G25" s="134">
        <v>11</v>
      </c>
      <c r="H25" s="134">
        <v>11</v>
      </c>
      <c r="I25" s="134">
        <v>13</v>
      </c>
      <c r="J25" s="134">
        <v>16</v>
      </c>
      <c r="K25" s="134">
        <v>22</v>
      </c>
      <c r="L25" s="134">
        <v>25</v>
      </c>
      <c r="M25" s="134">
        <v>28</v>
      </c>
      <c r="N25" s="134">
        <v>34</v>
      </c>
      <c r="O25" s="134">
        <v>42</v>
      </c>
      <c r="P25" s="153">
        <v>46</v>
      </c>
      <c r="Q25" s="134">
        <v>50</v>
      </c>
      <c r="R25" s="134">
        <v>54</v>
      </c>
      <c r="S25" s="134">
        <v>60</v>
      </c>
      <c r="T25" s="134">
        <v>66</v>
      </c>
      <c r="U25" s="134">
        <v>75</v>
      </c>
      <c r="V25" s="134">
        <v>127</v>
      </c>
      <c r="W25" s="134">
        <v>130</v>
      </c>
      <c r="X25" s="134">
        <v>139</v>
      </c>
      <c r="Y25" s="134">
        <v>147</v>
      </c>
      <c r="Z25" s="134">
        <v>151</v>
      </c>
      <c r="AA25" s="134">
        <v>152</v>
      </c>
      <c r="AB25" s="153">
        <v>153</v>
      </c>
      <c r="AC25" s="134">
        <v>192</v>
      </c>
      <c r="AD25" s="134">
        <v>230</v>
      </c>
      <c r="AE25" s="134">
        <v>320</v>
      </c>
      <c r="AF25" s="134">
        <v>325</v>
      </c>
      <c r="AG25" s="134">
        <v>343</v>
      </c>
      <c r="AH25" s="134">
        <v>368</v>
      </c>
      <c r="AI25" s="134">
        <v>391</v>
      </c>
      <c r="AJ25" s="134">
        <v>417</v>
      </c>
      <c r="AK25" s="134">
        <v>436</v>
      </c>
      <c r="AL25" s="134">
        <v>467</v>
      </c>
      <c r="AM25" s="134">
        <v>577</v>
      </c>
      <c r="AN25" s="153">
        <v>578</v>
      </c>
      <c r="AO25" s="134">
        <v>578</v>
      </c>
      <c r="AP25" s="134">
        <v>582</v>
      </c>
      <c r="AQ25" s="134">
        <v>588</v>
      </c>
      <c r="AR25" s="134">
        <v>590</v>
      </c>
      <c r="AS25" s="134">
        <v>595</v>
      </c>
      <c r="AT25" s="134">
        <v>597</v>
      </c>
      <c r="AU25" s="134">
        <v>600</v>
      </c>
      <c r="AV25" s="134">
        <v>602</v>
      </c>
      <c r="AW25" s="134">
        <v>612</v>
      </c>
      <c r="AX25" s="134">
        <v>615</v>
      </c>
      <c r="AY25" s="134">
        <v>620</v>
      </c>
      <c r="AZ25" s="134">
        <v>631</v>
      </c>
      <c r="BA25" s="145">
        <v>641</v>
      </c>
      <c r="BB25" s="134">
        <v>654</v>
      </c>
      <c r="BC25" s="134">
        <v>708</v>
      </c>
      <c r="BD25" s="134">
        <v>708</v>
      </c>
      <c r="BE25" s="134">
        <v>708</v>
      </c>
      <c r="BF25" s="134">
        <v>708</v>
      </c>
      <c r="BG25" s="134">
        <v>708</v>
      </c>
      <c r="BH25" s="134">
        <v>708</v>
      </c>
      <c r="BI25" s="134">
        <v>721</v>
      </c>
      <c r="BJ25" s="134">
        <v>721</v>
      </c>
      <c r="BK25" s="134">
        <v>722</v>
      </c>
      <c r="BL25" s="134">
        <v>722</v>
      </c>
      <c r="BM25" s="145">
        <v>722</v>
      </c>
      <c r="BN25" s="134">
        <v>722</v>
      </c>
      <c r="BO25" s="134">
        <v>732</v>
      </c>
      <c r="BP25" s="134">
        <v>732</v>
      </c>
      <c r="BQ25" s="134">
        <v>732</v>
      </c>
      <c r="BR25" s="134">
        <v>732</v>
      </c>
      <c r="BS25" s="134">
        <v>732</v>
      </c>
      <c r="BT25" s="134">
        <v>732</v>
      </c>
      <c r="BU25" s="134">
        <v>736</v>
      </c>
      <c r="BV25" s="134">
        <v>736</v>
      </c>
      <c r="BW25" s="134">
        <v>736</v>
      </c>
      <c r="BY25" s="88">
        <f t="shared" si="2"/>
        <v>1.939058171745156E-2</v>
      </c>
      <c r="BZ25" s="88">
        <f t="shared" si="3"/>
        <v>0.10236439499304589</v>
      </c>
    </row>
    <row r="26" spans="2:78" s="40" customFormat="1" ht="12.75" customHeight="1" x14ac:dyDescent="0.3">
      <c r="B26" s="316" t="s">
        <v>16</v>
      </c>
      <c r="C26" s="112" t="s">
        <v>25</v>
      </c>
      <c r="D26" s="169">
        <v>8</v>
      </c>
      <c r="E26" s="170">
        <v>9</v>
      </c>
      <c r="F26" s="169">
        <v>10</v>
      </c>
      <c r="G26" s="169">
        <v>14</v>
      </c>
      <c r="H26" s="169">
        <v>14</v>
      </c>
      <c r="I26" s="169">
        <v>16</v>
      </c>
      <c r="J26" s="169">
        <v>18</v>
      </c>
      <c r="K26" s="169">
        <v>19</v>
      </c>
      <c r="L26" s="169">
        <v>19</v>
      </c>
      <c r="M26" s="169">
        <v>22</v>
      </c>
      <c r="N26" s="169">
        <v>24</v>
      </c>
      <c r="O26" s="169">
        <v>25</v>
      </c>
      <c r="P26" s="171">
        <v>26</v>
      </c>
      <c r="Q26" s="169">
        <v>27</v>
      </c>
      <c r="R26" s="169">
        <v>31</v>
      </c>
      <c r="S26" s="169">
        <v>34</v>
      </c>
      <c r="T26" s="169">
        <v>38</v>
      </c>
      <c r="U26" s="169">
        <v>41</v>
      </c>
      <c r="V26" s="169">
        <v>44</v>
      </c>
      <c r="W26" s="169">
        <v>51</v>
      </c>
      <c r="X26" s="169">
        <v>57</v>
      </c>
      <c r="Y26" s="169">
        <v>71</v>
      </c>
      <c r="Z26" s="169">
        <v>82</v>
      </c>
      <c r="AA26" s="169">
        <v>101</v>
      </c>
      <c r="AB26" s="171">
        <v>112</v>
      </c>
      <c r="AC26" s="169">
        <v>120</v>
      </c>
      <c r="AD26" s="169">
        <v>138</v>
      </c>
      <c r="AE26" s="169">
        <v>185</v>
      </c>
      <c r="AF26" s="169">
        <v>199</v>
      </c>
      <c r="AG26" s="169">
        <v>211</v>
      </c>
      <c r="AH26" s="169">
        <v>230</v>
      </c>
      <c r="AI26" s="169">
        <v>239</v>
      </c>
      <c r="AJ26" s="169">
        <v>267</v>
      </c>
      <c r="AK26" s="169">
        <v>307</v>
      </c>
      <c r="AL26" s="169">
        <v>365</v>
      </c>
      <c r="AM26" s="169">
        <v>519</v>
      </c>
      <c r="AN26" s="171">
        <v>522</v>
      </c>
      <c r="AO26" s="169">
        <v>528</v>
      </c>
      <c r="AP26" s="169">
        <v>541</v>
      </c>
      <c r="AQ26" s="169">
        <v>550</v>
      </c>
      <c r="AR26" s="169">
        <v>563</v>
      </c>
      <c r="AS26" s="169">
        <v>582</v>
      </c>
      <c r="AT26" s="169">
        <v>598</v>
      </c>
      <c r="AU26" s="169">
        <v>613</v>
      </c>
      <c r="AV26" s="169">
        <v>626</v>
      </c>
      <c r="AW26" s="169">
        <v>648</v>
      </c>
      <c r="AX26" s="169">
        <v>676</v>
      </c>
      <c r="AY26" s="169">
        <v>705</v>
      </c>
      <c r="AZ26" s="169">
        <v>738</v>
      </c>
      <c r="BA26" s="170">
        <v>756</v>
      </c>
      <c r="BB26" s="169">
        <v>780</v>
      </c>
      <c r="BC26" s="169">
        <v>896</v>
      </c>
      <c r="BD26" s="169">
        <v>912</v>
      </c>
      <c r="BE26" s="169">
        <v>938</v>
      </c>
      <c r="BF26" s="169">
        <v>972</v>
      </c>
      <c r="BG26" s="169">
        <v>1003</v>
      </c>
      <c r="BH26" s="169">
        <v>1036</v>
      </c>
      <c r="BI26" s="169">
        <v>1065</v>
      </c>
      <c r="BJ26" s="169">
        <v>1111</v>
      </c>
      <c r="BK26" s="169">
        <v>1168</v>
      </c>
      <c r="BL26" s="169">
        <v>1296</v>
      </c>
      <c r="BM26" s="170">
        <v>1298</v>
      </c>
      <c r="BN26" s="169">
        <v>1308</v>
      </c>
      <c r="BO26" s="169">
        <v>1343</v>
      </c>
      <c r="BP26" s="169">
        <v>1354</v>
      </c>
      <c r="BQ26" s="169">
        <v>1366</v>
      </c>
      <c r="BR26" s="169">
        <v>1391</v>
      </c>
      <c r="BS26" s="169">
        <v>1427</v>
      </c>
      <c r="BT26" s="169">
        <v>1446</v>
      </c>
      <c r="BU26" s="169">
        <v>1464</v>
      </c>
      <c r="BV26" s="169">
        <v>1465</v>
      </c>
      <c r="BW26" s="169">
        <v>1465</v>
      </c>
      <c r="BY26" s="90">
        <f t="shared" si="2"/>
        <v>0.25428082191780832</v>
      </c>
      <c r="BZ26" s="90">
        <f t="shared" si="3"/>
        <v>0.20375521557719053</v>
      </c>
    </row>
    <row r="27" spans="2:78" s="40" customFormat="1" ht="12.75" customHeight="1" x14ac:dyDescent="0.3">
      <c r="B27" s="317"/>
      <c r="C27" s="117" t="s">
        <v>54</v>
      </c>
      <c r="D27" s="128">
        <v>1</v>
      </c>
      <c r="E27" s="143">
        <v>1</v>
      </c>
      <c r="F27" s="128">
        <v>2</v>
      </c>
      <c r="G27" s="128">
        <v>5</v>
      </c>
      <c r="H27" s="128">
        <v>5</v>
      </c>
      <c r="I27" s="128">
        <v>7</v>
      </c>
      <c r="J27" s="128">
        <v>8</v>
      </c>
      <c r="K27" s="128">
        <v>9</v>
      </c>
      <c r="L27" s="128">
        <v>9</v>
      </c>
      <c r="M27" s="128">
        <v>12</v>
      </c>
      <c r="N27" s="128">
        <v>14</v>
      </c>
      <c r="O27" s="128">
        <v>15</v>
      </c>
      <c r="P27" s="154">
        <v>15</v>
      </c>
      <c r="Q27" s="128">
        <v>16</v>
      </c>
      <c r="R27" s="128">
        <v>17</v>
      </c>
      <c r="S27" s="128">
        <v>18</v>
      </c>
      <c r="T27" s="128">
        <v>19</v>
      </c>
      <c r="U27" s="128">
        <v>21</v>
      </c>
      <c r="V27" s="128">
        <v>22</v>
      </c>
      <c r="W27" s="128">
        <v>27</v>
      </c>
      <c r="X27" s="128">
        <v>30</v>
      </c>
      <c r="Y27" s="128">
        <v>41</v>
      </c>
      <c r="Z27" s="128">
        <v>49</v>
      </c>
      <c r="AA27" s="128">
        <v>61</v>
      </c>
      <c r="AB27" s="154">
        <v>68</v>
      </c>
      <c r="AC27" s="128">
        <v>73</v>
      </c>
      <c r="AD27" s="128">
        <v>86</v>
      </c>
      <c r="AE27" s="128">
        <v>128</v>
      </c>
      <c r="AF27" s="128">
        <v>133</v>
      </c>
      <c r="AG27" s="128">
        <v>143</v>
      </c>
      <c r="AH27" s="128">
        <v>159</v>
      </c>
      <c r="AI27" s="128">
        <v>166</v>
      </c>
      <c r="AJ27" s="128">
        <v>192</v>
      </c>
      <c r="AK27" s="128">
        <v>221</v>
      </c>
      <c r="AL27" s="128">
        <v>268</v>
      </c>
      <c r="AM27" s="128">
        <v>393</v>
      </c>
      <c r="AN27" s="154">
        <v>396</v>
      </c>
      <c r="AO27" s="128">
        <v>398</v>
      </c>
      <c r="AP27" s="128">
        <v>409</v>
      </c>
      <c r="AQ27" s="128">
        <v>414</v>
      </c>
      <c r="AR27" s="128">
        <v>423</v>
      </c>
      <c r="AS27" s="128">
        <v>431</v>
      </c>
      <c r="AT27" s="128">
        <v>445</v>
      </c>
      <c r="AU27" s="128">
        <v>456</v>
      </c>
      <c r="AV27" s="128">
        <v>462</v>
      </c>
      <c r="AW27" s="128">
        <v>477</v>
      </c>
      <c r="AX27" s="128">
        <v>497</v>
      </c>
      <c r="AY27" s="128">
        <v>516</v>
      </c>
      <c r="AZ27" s="128">
        <v>535</v>
      </c>
      <c r="BA27" s="143">
        <v>545</v>
      </c>
      <c r="BB27" s="128">
        <v>558</v>
      </c>
      <c r="BC27" s="128">
        <v>640</v>
      </c>
      <c r="BD27" s="128">
        <v>651</v>
      </c>
      <c r="BE27" s="128">
        <v>668</v>
      </c>
      <c r="BF27" s="128">
        <v>682</v>
      </c>
      <c r="BG27" s="128">
        <v>698</v>
      </c>
      <c r="BH27" s="128">
        <v>714</v>
      </c>
      <c r="BI27" s="128">
        <v>727</v>
      </c>
      <c r="BJ27" s="128">
        <v>752</v>
      </c>
      <c r="BK27" s="128">
        <v>775</v>
      </c>
      <c r="BL27" s="128">
        <v>818</v>
      </c>
      <c r="BM27" s="143">
        <v>819</v>
      </c>
      <c r="BN27" s="128">
        <v>826</v>
      </c>
      <c r="BO27" s="128">
        <v>843</v>
      </c>
      <c r="BP27" s="128">
        <v>850</v>
      </c>
      <c r="BQ27" s="128">
        <v>856</v>
      </c>
      <c r="BR27" s="128">
        <v>863</v>
      </c>
      <c r="BS27" s="128">
        <v>883</v>
      </c>
      <c r="BT27" s="128">
        <v>897</v>
      </c>
      <c r="BU27" s="128">
        <v>907</v>
      </c>
      <c r="BV27" s="128">
        <v>908</v>
      </c>
      <c r="BW27" s="128">
        <v>908</v>
      </c>
      <c r="BY27" s="88">
        <f t="shared" si="2"/>
        <v>0.17161290322580647</v>
      </c>
      <c r="BZ27" s="88">
        <f t="shared" si="3"/>
        <v>0.12628650904033378</v>
      </c>
    </row>
    <row r="28" spans="2:78" s="40" customFormat="1" ht="12.75" customHeight="1" x14ac:dyDescent="0.3">
      <c r="B28" s="317"/>
      <c r="C28" s="117" t="s">
        <v>19</v>
      </c>
      <c r="D28" s="128">
        <v>2</v>
      </c>
      <c r="E28" s="143">
        <v>2</v>
      </c>
      <c r="F28" s="128">
        <v>2</v>
      </c>
      <c r="G28" s="128">
        <v>2</v>
      </c>
      <c r="H28" s="128">
        <v>2</v>
      </c>
      <c r="I28" s="128">
        <v>2</v>
      </c>
      <c r="J28" s="128">
        <v>2</v>
      </c>
      <c r="K28" s="128">
        <v>2</v>
      </c>
      <c r="L28" s="128">
        <v>2</v>
      </c>
      <c r="M28" s="128">
        <v>2</v>
      </c>
      <c r="N28" s="128">
        <v>2</v>
      </c>
      <c r="O28" s="128">
        <v>2</v>
      </c>
      <c r="P28" s="154">
        <v>2</v>
      </c>
      <c r="Q28" s="128">
        <v>2</v>
      </c>
      <c r="R28" s="128">
        <v>2</v>
      </c>
      <c r="S28" s="128">
        <v>2</v>
      </c>
      <c r="T28" s="128">
        <v>4</v>
      </c>
      <c r="U28" s="128">
        <v>4</v>
      </c>
      <c r="V28" s="128">
        <v>5</v>
      </c>
      <c r="W28" s="128">
        <v>6</v>
      </c>
      <c r="X28" s="128">
        <v>8</v>
      </c>
      <c r="Y28" s="128">
        <v>9</v>
      </c>
      <c r="Z28" s="128">
        <v>9</v>
      </c>
      <c r="AA28" s="128">
        <v>11</v>
      </c>
      <c r="AB28" s="154">
        <v>12</v>
      </c>
      <c r="AC28" s="128">
        <v>15</v>
      </c>
      <c r="AD28" s="128">
        <v>20</v>
      </c>
      <c r="AE28" s="128">
        <v>23</v>
      </c>
      <c r="AF28" s="128">
        <v>32</v>
      </c>
      <c r="AG28" s="128">
        <v>34</v>
      </c>
      <c r="AH28" s="128">
        <v>35</v>
      </c>
      <c r="AI28" s="128">
        <v>37</v>
      </c>
      <c r="AJ28" s="128">
        <v>37</v>
      </c>
      <c r="AK28" s="128">
        <v>47</v>
      </c>
      <c r="AL28" s="128">
        <v>56</v>
      </c>
      <c r="AM28" s="128">
        <v>80</v>
      </c>
      <c r="AN28" s="154">
        <v>80</v>
      </c>
      <c r="AO28" s="128">
        <v>83</v>
      </c>
      <c r="AP28" s="128">
        <v>85</v>
      </c>
      <c r="AQ28" s="128">
        <v>86</v>
      </c>
      <c r="AR28" s="128">
        <v>90</v>
      </c>
      <c r="AS28" s="128">
        <v>99</v>
      </c>
      <c r="AT28" s="128">
        <v>101</v>
      </c>
      <c r="AU28" s="128">
        <v>104</v>
      </c>
      <c r="AV28" s="128">
        <v>110</v>
      </c>
      <c r="AW28" s="128">
        <v>117</v>
      </c>
      <c r="AX28" s="128">
        <v>124</v>
      </c>
      <c r="AY28" s="128">
        <v>133</v>
      </c>
      <c r="AZ28" s="128">
        <v>143</v>
      </c>
      <c r="BA28" s="143">
        <v>151</v>
      </c>
      <c r="BB28" s="128">
        <v>160</v>
      </c>
      <c r="BC28" s="128">
        <v>189</v>
      </c>
      <c r="BD28" s="128">
        <v>193</v>
      </c>
      <c r="BE28" s="128">
        <v>201</v>
      </c>
      <c r="BF28" s="128">
        <v>221</v>
      </c>
      <c r="BG28" s="128">
        <v>234</v>
      </c>
      <c r="BH28" s="128">
        <v>247</v>
      </c>
      <c r="BI28" s="128">
        <v>262</v>
      </c>
      <c r="BJ28" s="128">
        <v>282</v>
      </c>
      <c r="BK28" s="128">
        <v>312</v>
      </c>
      <c r="BL28" s="128">
        <v>391</v>
      </c>
      <c r="BM28" s="143">
        <v>392</v>
      </c>
      <c r="BN28" s="128">
        <v>395</v>
      </c>
      <c r="BO28" s="128">
        <v>411</v>
      </c>
      <c r="BP28" s="128">
        <v>415</v>
      </c>
      <c r="BQ28" s="128">
        <v>421</v>
      </c>
      <c r="BR28" s="128">
        <v>439</v>
      </c>
      <c r="BS28" s="128">
        <v>453</v>
      </c>
      <c r="BT28" s="128">
        <v>458</v>
      </c>
      <c r="BU28" s="128">
        <v>466</v>
      </c>
      <c r="BV28" s="128">
        <v>466</v>
      </c>
      <c r="BW28" s="128">
        <v>466</v>
      </c>
      <c r="BY28" s="88">
        <f t="shared" si="2"/>
        <v>0.49358974358974361</v>
      </c>
      <c r="BZ28" s="88">
        <f t="shared" si="3"/>
        <v>6.4812239221140475E-2</v>
      </c>
    </row>
    <row r="29" spans="2:78" s="40" customFormat="1" ht="12.75" customHeight="1" x14ac:dyDescent="0.3">
      <c r="B29" s="317"/>
      <c r="C29" s="118" t="s">
        <v>20</v>
      </c>
      <c r="D29" s="128">
        <v>5</v>
      </c>
      <c r="E29" s="143">
        <v>6</v>
      </c>
      <c r="F29" s="128">
        <v>6</v>
      </c>
      <c r="G29" s="128">
        <v>7</v>
      </c>
      <c r="H29" s="128">
        <v>7</v>
      </c>
      <c r="I29" s="128">
        <v>7</v>
      </c>
      <c r="J29" s="128">
        <v>8</v>
      </c>
      <c r="K29" s="128">
        <v>8</v>
      </c>
      <c r="L29" s="128">
        <v>8</v>
      </c>
      <c r="M29" s="128">
        <v>8</v>
      </c>
      <c r="N29" s="128">
        <v>8</v>
      </c>
      <c r="O29" s="128">
        <v>8</v>
      </c>
      <c r="P29" s="154">
        <v>9</v>
      </c>
      <c r="Q29" s="128">
        <v>9</v>
      </c>
      <c r="R29" s="128">
        <v>11</v>
      </c>
      <c r="S29" s="128">
        <v>13</v>
      </c>
      <c r="T29" s="128">
        <v>13</v>
      </c>
      <c r="U29" s="128">
        <v>14</v>
      </c>
      <c r="V29" s="128">
        <v>14</v>
      </c>
      <c r="W29" s="128">
        <v>15</v>
      </c>
      <c r="X29" s="128">
        <v>16</v>
      </c>
      <c r="Y29" s="128">
        <v>18</v>
      </c>
      <c r="Z29" s="128">
        <v>21</v>
      </c>
      <c r="AA29" s="128">
        <v>24</v>
      </c>
      <c r="AB29" s="154">
        <v>26</v>
      </c>
      <c r="AC29" s="128">
        <v>26</v>
      </c>
      <c r="AD29" s="128">
        <v>26</v>
      </c>
      <c r="AE29" s="128">
        <v>28</v>
      </c>
      <c r="AF29" s="128">
        <v>28</v>
      </c>
      <c r="AG29" s="128">
        <v>28</v>
      </c>
      <c r="AH29" s="128">
        <v>30</v>
      </c>
      <c r="AI29" s="128">
        <v>30</v>
      </c>
      <c r="AJ29" s="128">
        <v>32</v>
      </c>
      <c r="AK29" s="128">
        <v>32</v>
      </c>
      <c r="AL29" s="128">
        <v>34</v>
      </c>
      <c r="AM29" s="128">
        <v>37</v>
      </c>
      <c r="AN29" s="154">
        <v>37</v>
      </c>
      <c r="AO29" s="128">
        <v>37</v>
      </c>
      <c r="AP29" s="128">
        <v>37</v>
      </c>
      <c r="AQ29" s="128">
        <v>37</v>
      </c>
      <c r="AR29" s="128">
        <v>37</v>
      </c>
      <c r="AS29" s="128">
        <v>39</v>
      </c>
      <c r="AT29" s="128">
        <v>39</v>
      </c>
      <c r="AU29" s="128">
        <v>40</v>
      </c>
      <c r="AV29" s="128">
        <v>41</v>
      </c>
      <c r="AW29" s="128">
        <v>41</v>
      </c>
      <c r="AX29" s="128">
        <v>42</v>
      </c>
      <c r="AY29" s="128">
        <v>43</v>
      </c>
      <c r="AZ29" s="128">
        <v>45</v>
      </c>
      <c r="BA29" s="143">
        <v>45</v>
      </c>
      <c r="BB29" s="128">
        <v>45</v>
      </c>
      <c r="BC29" s="128">
        <v>49</v>
      </c>
      <c r="BD29" s="128">
        <v>49</v>
      </c>
      <c r="BE29" s="128">
        <v>50</v>
      </c>
      <c r="BF29" s="128">
        <v>50</v>
      </c>
      <c r="BG29" s="128">
        <v>51</v>
      </c>
      <c r="BH29" s="128">
        <v>54</v>
      </c>
      <c r="BI29" s="128">
        <v>55</v>
      </c>
      <c r="BJ29" s="128">
        <v>55</v>
      </c>
      <c r="BK29" s="128">
        <v>56</v>
      </c>
      <c r="BL29" s="128">
        <v>61</v>
      </c>
      <c r="BM29" s="143">
        <v>61</v>
      </c>
      <c r="BN29" s="128">
        <v>61</v>
      </c>
      <c r="BO29" s="128">
        <v>62</v>
      </c>
      <c r="BP29" s="128">
        <v>62</v>
      </c>
      <c r="BQ29" s="128">
        <v>62</v>
      </c>
      <c r="BR29" s="128">
        <v>62</v>
      </c>
      <c r="BS29" s="128">
        <v>64</v>
      </c>
      <c r="BT29" s="128">
        <v>64</v>
      </c>
      <c r="BU29" s="128">
        <v>64</v>
      </c>
      <c r="BV29" s="128">
        <v>64</v>
      </c>
      <c r="BW29" s="128">
        <v>64</v>
      </c>
      <c r="BY29" s="88">
        <f t="shared" si="2"/>
        <v>0.14285714285714279</v>
      </c>
      <c r="BZ29" s="88">
        <f t="shared" si="3"/>
        <v>8.9012517385257308E-3</v>
      </c>
    </row>
    <row r="30" spans="2:78" s="40" customFormat="1" ht="12.75" customHeight="1" x14ac:dyDescent="0.3">
      <c r="B30" s="317"/>
      <c r="C30" s="118" t="s">
        <v>63</v>
      </c>
      <c r="D30" s="128">
        <v>0</v>
      </c>
      <c r="E30" s="143">
        <v>0</v>
      </c>
      <c r="F30" s="128">
        <v>0</v>
      </c>
      <c r="G30" s="128">
        <v>0</v>
      </c>
      <c r="H30" s="128">
        <v>0</v>
      </c>
      <c r="I30" s="128">
        <v>0</v>
      </c>
      <c r="J30" s="128">
        <v>0</v>
      </c>
      <c r="K30" s="128">
        <v>0</v>
      </c>
      <c r="L30" s="128">
        <v>0</v>
      </c>
      <c r="M30" s="128">
        <v>0</v>
      </c>
      <c r="N30" s="128">
        <v>0</v>
      </c>
      <c r="O30" s="128">
        <v>0</v>
      </c>
      <c r="P30" s="154">
        <v>0</v>
      </c>
      <c r="Q30" s="128">
        <v>0</v>
      </c>
      <c r="R30" s="128">
        <v>1</v>
      </c>
      <c r="S30" s="128">
        <v>1</v>
      </c>
      <c r="T30" s="128">
        <v>2</v>
      </c>
      <c r="U30" s="128">
        <v>2</v>
      </c>
      <c r="V30" s="128">
        <v>3</v>
      </c>
      <c r="W30" s="128">
        <v>3</v>
      </c>
      <c r="X30" s="128">
        <v>3</v>
      </c>
      <c r="Y30" s="128">
        <v>3</v>
      </c>
      <c r="Z30" s="128">
        <v>3</v>
      </c>
      <c r="AA30" s="128">
        <v>5</v>
      </c>
      <c r="AB30" s="154">
        <v>6</v>
      </c>
      <c r="AC30" s="128">
        <v>6</v>
      </c>
      <c r="AD30" s="128">
        <v>6</v>
      </c>
      <c r="AE30" s="128">
        <v>6</v>
      </c>
      <c r="AF30" s="128">
        <v>6</v>
      </c>
      <c r="AG30" s="128">
        <v>6</v>
      </c>
      <c r="AH30" s="128">
        <v>6</v>
      </c>
      <c r="AI30" s="128">
        <v>6</v>
      </c>
      <c r="AJ30" s="128">
        <v>6</v>
      </c>
      <c r="AK30" s="128">
        <v>7</v>
      </c>
      <c r="AL30" s="128">
        <v>7</v>
      </c>
      <c r="AM30" s="128">
        <v>9</v>
      </c>
      <c r="AN30" s="154">
        <v>9</v>
      </c>
      <c r="AO30" s="128">
        <v>10</v>
      </c>
      <c r="AP30" s="128">
        <v>10</v>
      </c>
      <c r="AQ30" s="128">
        <v>13</v>
      </c>
      <c r="AR30" s="128">
        <v>13</v>
      </c>
      <c r="AS30" s="128">
        <v>13</v>
      </c>
      <c r="AT30" s="128">
        <v>13</v>
      </c>
      <c r="AU30" s="128">
        <v>13</v>
      </c>
      <c r="AV30" s="128">
        <v>13</v>
      </c>
      <c r="AW30" s="128">
        <v>13</v>
      </c>
      <c r="AX30" s="128">
        <v>13</v>
      </c>
      <c r="AY30" s="128">
        <v>13</v>
      </c>
      <c r="AZ30" s="128">
        <v>15</v>
      </c>
      <c r="BA30" s="143">
        <v>15</v>
      </c>
      <c r="BB30" s="128">
        <v>17</v>
      </c>
      <c r="BC30" s="128">
        <v>18</v>
      </c>
      <c r="BD30" s="128">
        <v>19</v>
      </c>
      <c r="BE30" s="128">
        <v>19</v>
      </c>
      <c r="BF30" s="128">
        <v>19</v>
      </c>
      <c r="BG30" s="128">
        <v>20</v>
      </c>
      <c r="BH30" s="128">
        <v>21</v>
      </c>
      <c r="BI30" s="128">
        <v>21</v>
      </c>
      <c r="BJ30" s="128">
        <v>22</v>
      </c>
      <c r="BK30" s="128">
        <v>25</v>
      </c>
      <c r="BL30" s="128">
        <v>26</v>
      </c>
      <c r="BM30" s="143">
        <v>26</v>
      </c>
      <c r="BN30" s="128">
        <v>26</v>
      </c>
      <c r="BO30" s="128">
        <v>27</v>
      </c>
      <c r="BP30" s="128">
        <v>27</v>
      </c>
      <c r="BQ30" s="128">
        <v>27</v>
      </c>
      <c r="BR30" s="128">
        <v>27</v>
      </c>
      <c r="BS30" s="128">
        <v>27</v>
      </c>
      <c r="BT30" s="128">
        <v>27</v>
      </c>
      <c r="BU30" s="128">
        <v>27</v>
      </c>
      <c r="BV30" s="128">
        <v>27</v>
      </c>
      <c r="BW30" s="134">
        <v>27</v>
      </c>
      <c r="BY30" s="88">
        <f t="shared" si="2"/>
        <v>8.0000000000000071E-2</v>
      </c>
      <c r="BZ30" s="88">
        <f t="shared" si="3"/>
        <v>3.7552155771905424E-3</v>
      </c>
    </row>
    <row r="31" spans="2:78" s="40" customFormat="1" ht="24" customHeight="1" x14ac:dyDescent="0.3">
      <c r="B31" s="39" t="s">
        <v>17</v>
      </c>
      <c r="C31" s="108" t="s">
        <v>14</v>
      </c>
      <c r="D31" s="172">
        <v>763</v>
      </c>
      <c r="E31" s="173">
        <v>763</v>
      </c>
      <c r="F31" s="172">
        <v>763</v>
      </c>
      <c r="G31" s="172">
        <v>763</v>
      </c>
      <c r="H31" s="172">
        <v>763</v>
      </c>
      <c r="I31" s="172">
        <v>763</v>
      </c>
      <c r="J31" s="172">
        <v>763</v>
      </c>
      <c r="K31" s="172">
        <v>763</v>
      </c>
      <c r="L31" s="172">
        <v>763</v>
      </c>
      <c r="M31" s="172">
        <v>763</v>
      </c>
      <c r="N31" s="172">
        <v>763</v>
      </c>
      <c r="O31" s="172">
        <v>763</v>
      </c>
      <c r="P31" s="174">
        <v>763</v>
      </c>
      <c r="Q31" s="172">
        <v>763</v>
      </c>
      <c r="R31" s="172">
        <v>763</v>
      </c>
      <c r="S31" s="172">
        <v>763</v>
      </c>
      <c r="T31" s="172">
        <v>763</v>
      </c>
      <c r="U31" s="172">
        <v>763</v>
      </c>
      <c r="V31" s="172">
        <v>763</v>
      </c>
      <c r="W31" s="172">
        <v>763</v>
      </c>
      <c r="X31" s="172">
        <v>763</v>
      </c>
      <c r="Y31" s="172">
        <v>763</v>
      </c>
      <c r="Z31" s="172">
        <v>763</v>
      </c>
      <c r="AA31" s="172">
        <v>763</v>
      </c>
      <c r="AB31" s="174">
        <v>763</v>
      </c>
      <c r="AC31" s="172">
        <v>763</v>
      </c>
      <c r="AD31" s="172">
        <v>763</v>
      </c>
      <c r="AE31" s="172">
        <v>763</v>
      </c>
      <c r="AF31" s="172">
        <v>763</v>
      </c>
      <c r="AG31" s="172">
        <v>763</v>
      </c>
      <c r="AH31" s="172">
        <v>763</v>
      </c>
      <c r="AI31" s="172">
        <v>763</v>
      </c>
      <c r="AJ31" s="172">
        <v>763</v>
      </c>
      <c r="AK31" s="172">
        <v>763</v>
      </c>
      <c r="AL31" s="172">
        <v>763</v>
      </c>
      <c r="AM31" s="172">
        <v>763</v>
      </c>
      <c r="AN31" s="174">
        <v>763</v>
      </c>
      <c r="AO31" s="172">
        <v>763</v>
      </c>
      <c r="AP31" s="172">
        <v>763</v>
      </c>
      <c r="AQ31" s="172">
        <v>763</v>
      </c>
      <c r="AR31" s="172">
        <v>763</v>
      </c>
      <c r="AS31" s="172">
        <v>763</v>
      </c>
      <c r="AT31" s="172">
        <v>763</v>
      </c>
      <c r="AU31" s="172">
        <v>763</v>
      </c>
      <c r="AV31" s="172">
        <v>763</v>
      </c>
      <c r="AW31" s="172">
        <v>763</v>
      </c>
      <c r="AX31" s="172">
        <v>763</v>
      </c>
      <c r="AY31" s="172">
        <v>763</v>
      </c>
      <c r="AZ31" s="172">
        <v>763</v>
      </c>
      <c r="BA31" s="173">
        <v>763</v>
      </c>
      <c r="BB31" s="172">
        <v>763</v>
      </c>
      <c r="BC31" s="172">
        <v>763</v>
      </c>
      <c r="BD31" s="172">
        <v>763</v>
      </c>
      <c r="BE31" s="172">
        <v>763</v>
      </c>
      <c r="BF31" s="172">
        <v>763</v>
      </c>
      <c r="BG31" s="172">
        <v>763</v>
      </c>
      <c r="BH31" s="172">
        <v>763</v>
      </c>
      <c r="BI31" s="172">
        <v>763</v>
      </c>
      <c r="BJ31" s="172">
        <v>763</v>
      </c>
      <c r="BK31" s="172">
        <v>763</v>
      </c>
      <c r="BL31" s="172">
        <v>763</v>
      </c>
      <c r="BM31" s="173">
        <v>763</v>
      </c>
      <c r="BN31" s="172">
        <v>763</v>
      </c>
      <c r="BO31" s="172">
        <v>763</v>
      </c>
      <c r="BP31" s="172">
        <v>763</v>
      </c>
      <c r="BQ31" s="172">
        <v>763</v>
      </c>
      <c r="BR31" s="172">
        <v>763</v>
      </c>
      <c r="BS31" s="172">
        <v>763</v>
      </c>
      <c r="BT31" s="172">
        <v>763</v>
      </c>
      <c r="BU31" s="172">
        <v>763</v>
      </c>
      <c r="BV31" s="172">
        <v>763</v>
      </c>
      <c r="BW31" s="35">
        <v>763</v>
      </c>
      <c r="BY31" s="90">
        <f t="shared" si="2"/>
        <v>0</v>
      </c>
      <c r="BZ31" s="90">
        <f t="shared" si="3"/>
        <v>0.10611961057023644</v>
      </c>
    </row>
    <row r="32" spans="2:78" s="40" customFormat="1" ht="24" customHeight="1" thickBot="1" x14ac:dyDescent="0.35">
      <c r="B32" s="308" t="s">
        <v>26</v>
      </c>
      <c r="C32" s="309"/>
      <c r="D32" s="37">
        <v>961</v>
      </c>
      <c r="E32" s="61">
        <v>984</v>
      </c>
      <c r="F32" s="37">
        <v>1019</v>
      </c>
      <c r="G32" s="37">
        <v>1073</v>
      </c>
      <c r="H32" s="37">
        <v>1110</v>
      </c>
      <c r="I32" s="37">
        <v>1160</v>
      </c>
      <c r="J32" s="37">
        <v>1213</v>
      </c>
      <c r="K32" s="37">
        <v>1270</v>
      </c>
      <c r="L32" s="37">
        <v>1324</v>
      </c>
      <c r="M32" s="37">
        <v>1381</v>
      </c>
      <c r="N32" s="37">
        <v>1463</v>
      </c>
      <c r="O32" s="37">
        <v>1542</v>
      </c>
      <c r="P32" s="53">
        <v>1585</v>
      </c>
      <c r="Q32" s="37">
        <v>1640</v>
      </c>
      <c r="R32" s="37">
        <v>1697</v>
      </c>
      <c r="S32" s="37">
        <v>1788</v>
      </c>
      <c r="T32" s="37">
        <v>1860</v>
      </c>
      <c r="U32" s="37">
        <v>1949</v>
      </c>
      <c r="V32" s="37">
        <v>2153</v>
      </c>
      <c r="W32" s="37">
        <v>2216</v>
      </c>
      <c r="X32" s="37">
        <v>2286</v>
      </c>
      <c r="Y32" s="37">
        <v>2380</v>
      </c>
      <c r="Z32" s="37">
        <v>2457</v>
      </c>
      <c r="AA32" s="37">
        <v>2537</v>
      </c>
      <c r="AB32" s="53">
        <v>2620</v>
      </c>
      <c r="AC32" s="37">
        <v>2752</v>
      </c>
      <c r="AD32" s="37">
        <v>2909</v>
      </c>
      <c r="AE32" s="37">
        <v>3347</v>
      </c>
      <c r="AF32" s="37">
        <v>3419</v>
      </c>
      <c r="AG32" s="37">
        <v>3535</v>
      </c>
      <c r="AH32" s="37">
        <v>3680</v>
      </c>
      <c r="AI32" s="37">
        <v>3806</v>
      </c>
      <c r="AJ32" s="37">
        <v>3972</v>
      </c>
      <c r="AK32" s="37">
        <v>4178</v>
      </c>
      <c r="AL32" s="37">
        <v>4419</v>
      </c>
      <c r="AM32" s="37">
        <v>5184</v>
      </c>
      <c r="AN32" s="53">
        <v>5202</v>
      </c>
      <c r="AO32" s="37">
        <v>5237</v>
      </c>
      <c r="AP32" s="37">
        <v>5305</v>
      </c>
      <c r="AQ32" s="37">
        <v>5351</v>
      </c>
      <c r="AR32" s="37">
        <v>5374</v>
      </c>
      <c r="AS32" s="37">
        <v>5416</v>
      </c>
      <c r="AT32" s="37">
        <v>5455</v>
      </c>
      <c r="AU32" s="37">
        <v>5492</v>
      </c>
      <c r="AV32" s="37">
        <v>5526</v>
      </c>
      <c r="AW32" s="37">
        <v>5603</v>
      </c>
      <c r="AX32" s="37">
        <v>5662</v>
      </c>
      <c r="AY32" s="37">
        <v>5731</v>
      </c>
      <c r="AZ32" s="37">
        <v>5798</v>
      </c>
      <c r="BA32" s="61">
        <v>5848</v>
      </c>
      <c r="BB32" s="37">
        <v>5935</v>
      </c>
      <c r="BC32" s="37">
        <v>6392</v>
      </c>
      <c r="BD32" s="37">
        <v>6412</v>
      </c>
      <c r="BE32" s="37">
        <v>6444</v>
      </c>
      <c r="BF32" s="37">
        <v>6483</v>
      </c>
      <c r="BG32" s="37">
        <v>6516</v>
      </c>
      <c r="BH32" s="37">
        <v>6556</v>
      </c>
      <c r="BI32" s="37">
        <v>6664</v>
      </c>
      <c r="BJ32" s="37">
        <v>6712</v>
      </c>
      <c r="BK32" s="37">
        <v>6774</v>
      </c>
      <c r="BL32" s="37">
        <v>6905</v>
      </c>
      <c r="BM32" s="61">
        <v>6907</v>
      </c>
      <c r="BN32" s="37">
        <v>6921</v>
      </c>
      <c r="BO32" s="37">
        <v>7017</v>
      </c>
      <c r="BP32" s="37">
        <v>7028</v>
      </c>
      <c r="BQ32" s="37">
        <v>7041</v>
      </c>
      <c r="BR32" s="37">
        <v>7067</v>
      </c>
      <c r="BS32" s="37">
        <v>7105</v>
      </c>
      <c r="BT32" s="37">
        <v>7125</v>
      </c>
      <c r="BU32" s="37">
        <v>7179</v>
      </c>
      <c r="BV32" s="37">
        <v>7184</v>
      </c>
      <c r="BW32" s="125">
        <v>7190</v>
      </c>
      <c r="BY32" s="90">
        <f t="shared" si="2"/>
        <v>6.141127841747851E-2</v>
      </c>
      <c r="BZ32" s="90"/>
    </row>
    <row r="33" spans="2:75" ht="13.8" thickTop="1" x14ac:dyDescent="0.25">
      <c r="BU33" s="245"/>
      <c r="BV33" s="245"/>
      <c r="BW33" s="245"/>
    </row>
    <row r="34" spans="2:75" x14ac:dyDescent="0.25">
      <c r="B34" s="19" t="s">
        <v>31</v>
      </c>
    </row>
    <row r="35" spans="2:75" x14ac:dyDescent="0.25">
      <c r="B35" s="1" t="s">
        <v>39</v>
      </c>
    </row>
  </sheetData>
  <mergeCells count="14">
    <mergeCell ref="BZ3:BZ4"/>
    <mergeCell ref="Q3:AB3"/>
    <mergeCell ref="AC3:AN3"/>
    <mergeCell ref="AO3:AZ3"/>
    <mergeCell ref="BY3:BY4"/>
    <mergeCell ref="BA3:BL3"/>
    <mergeCell ref="BM3:BW3"/>
    <mergeCell ref="B8:B11"/>
    <mergeCell ref="B32:C32"/>
    <mergeCell ref="E3:P3"/>
    <mergeCell ref="B12:B16"/>
    <mergeCell ref="B22:B25"/>
    <mergeCell ref="B26:B30"/>
    <mergeCell ref="D3:D4"/>
  </mergeCells>
  <pageMargins left="0.7" right="0.7" top="0.75" bottom="0.75" header="0.3" footer="0.3"/>
  <pageSetup paperSize="9"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Z27"/>
  <sheetViews>
    <sheetView zoomScale="70" zoomScaleNormal="70" workbookViewId="0">
      <pane xSplit="3" ySplit="7" topLeftCell="D8" activePane="bottomRight" state="frozen"/>
      <selection pane="topRight" activeCell="D1" sqref="D1"/>
      <selection pane="bottomLeft" activeCell="A8" sqref="A8"/>
      <selection pane="bottomRight" activeCell="BZ20" sqref="BZ20"/>
    </sheetView>
  </sheetViews>
  <sheetFormatPr defaultColWidth="9.109375" defaultRowHeight="13.2" x14ac:dyDescent="0.25"/>
  <cols>
    <col min="1" max="1" width="3.5546875" style="1" customWidth="1"/>
    <col min="2" max="2" width="18.109375" style="1" customWidth="1"/>
    <col min="3" max="3" width="22.6640625" style="1" customWidth="1"/>
    <col min="4" max="48" width="12.6640625" style="22" customWidth="1"/>
    <col min="49" max="49" width="12.88671875" style="22" customWidth="1"/>
    <col min="50" max="74" width="12.6640625" style="22" customWidth="1"/>
    <col min="75" max="75" width="12.6640625" style="1" customWidth="1"/>
    <col min="76" max="76" width="6.77734375" style="1" customWidth="1"/>
    <col min="77" max="78" width="20" style="1" customWidth="1"/>
    <col min="79" max="16384" width="9.109375" style="1"/>
  </cols>
  <sheetData>
    <row r="1" spans="2:78" ht="28.2" x14ac:dyDescent="0.5">
      <c r="B1" s="15" t="s">
        <v>66</v>
      </c>
    </row>
    <row r="2" spans="2:78" ht="15.6" x14ac:dyDescent="0.3">
      <c r="B2" s="16" t="s">
        <v>44</v>
      </c>
      <c r="AO2" s="23"/>
      <c r="AP2" s="23"/>
      <c r="AQ2" s="23"/>
      <c r="AR2" s="23"/>
      <c r="AS2" s="23"/>
      <c r="AT2" s="23"/>
      <c r="AU2" s="23"/>
      <c r="AV2" s="23"/>
      <c r="AW2" s="23"/>
      <c r="AX2" s="23"/>
      <c r="AY2" s="23"/>
      <c r="AZ2" s="23"/>
    </row>
    <row r="3" spans="2:78" ht="12.75" customHeight="1" thickBot="1" x14ac:dyDescent="0.3">
      <c r="B3" s="17"/>
      <c r="C3" s="100"/>
      <c r="D3" s="321" t="s">
        <v>34</v>
      </c>
      <c r="E3" s="302">
        <v>2010</v>
      </c>
      <c r="F3" s="296"/>
      <c r="G3" s="296"/>
      <c r="H3" s="296"/>
      <c r="I3" s="296"/>
      <c r="J3" s="296"/>
      <c r="K3" s="296"/>
      <c r="L3" s="296"/>
      <c r="M3" s="296"/>
      <c r="N3" s="296"/>
      <c r="O3" s="296"/>
      <c r="P3" s="303"/>
      <c r="Q3" s="296">
        <v>2011</v>
      </c>
      <c r="R3" s="296"/>
      <c r="S3" s="296"/>
      <c r="T3" s="296"/>
      <c r="U3" s="296"/>
      <c r="V3" s="296"/>
      <c r="W3" s="296"/>
      <c r="X3" s="296"/>
      <c r="Y3" s="296"/>
      <c r="Z3" s="296"/>
      <c r="AA3" s="296"/>
      <c r="AB3" s="296"/>
      <c r="AC3" s="302">
        <v>2012</v>
      </c>
      <c r="AD3" s="296"/>
      <c r="AE3" s="296"/>
      <c r="AF3" s="296"/>
      <c r="AG3" s="296"/>
      <c r="AH3" s="296"/>
      <c r="AI3" s="296"/>
      <c r="AJ3" s="296"/>
      <c r="AK3" s="296"/>
      <c r="AL3" s="296"/>
      <c r="AM3" s="296"/>
      <c r="AN3" s="303"/>
      <c r="AO3" s="304">
        <v>2013</v>
      </c>
      <c r="AP3" s="305"/>
      <c r="AQ3" s="305"/>
      <c r="AR3" s="305"/>
      <c r="AS3" s="305"/>
      <c r="AT3" s="305"/>
      <c r="AU3" s="305"/>
      <c r="AV3" s="305"/>
      <c r="AW3" s="305"/>
      <c r="AX3" s="305"/>
      <c r="AY3" s="305"/>
      <c r="AZ3" s="306"/>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Y3" s="295" t="s">
        <v>52</v>
      </c>
      <c r="BZ3" s="295" t="s">
        <v>50</v>
      </c>
    </row>
    <row r="4" spans="2:78" ht="12.75" customHeight="1" thickTop="1" thickBot="1" x14ac:dyDescent="0.3">
      <c r="B4" s="18"/>
      <c r="C4" s="101"/>
      <c r="D4" s="322"/>
      <c r="E4" s="57" t="s">
        <v>11</v>
      </c>
      <c r="F4" s="13" t="s">
        <v>12</v>
      </c>
      <c r="G4" s="13" t="s">
        <v>13</v>
      </c>
      <c r="H4" s="13" t="s">
        <v>2</v>
      </c>
      <c r="I4" s="13" t="s">
        <v>3</v>
      </c>
      <c r="J4" s="13" t="s">
        <v>4</v>
      </c>
      <c r="K4" s="13" t="s">
        <v>5</v>
      </c>
      <c r="L4" s="14" t="s">
        <v>6</v>
      </c>
      <c r="M4" s="14" t="s">
        <v>7</v>
      </c>
      <c r="N4" s="13" t="s">
        <v>8</v>
      </c>
      <c r="O4" s="13" t="s">
        <v>9</v>
      </c>
      <c r="P4" s="54" t="s">
        <v>10</v>
      </c>
      <c r="Q4" s="13" t="s">
        <v>11</v>
      </c>
      <c r="R4" s="13" t="s">
        <v>12</v>
      </c>
      <c r="S4" s="13" t="s">
        <v>13</v>
      </c>
      <c r="T4" s="13" t="s">
        <v>2</v>
      </c>
      <c r="U4" s="13" t="s">
        <v>3</v>
      </c>
      <c r="V4" s="13" t="s">
        <v>4</v>
      </c>
      <c r="W4" s="13" t="s">
        <v>5</v>
      </c>
      <c r="X4" s="14" t="s">
        <v>6</v>
      </c>
      <c r="Y4" s="14" t="s">
        <v>7</v>
      </c>
      <c r="Z4" s="13" t="s">
        <v>8</v>
      </c>
      <c r="AA4" s="13" t="s">
        <v>9</v>
      </c>
      <c r="AB4" s="13" t="s">
        <v>10</v>
      </c>
      <c r="AC4" s="57" t="s">
        <v>11</v>
      </c>
      <c r="AD4" s="13" t="s">
        <v>12</v>
      </c>
      <c r="AE4" s="13" t="s">
        <v>13</v>
      </c>
      <c r="AF4" s="13" t="s">
        <v>2</v>
      </c>
      <c r="AG4" s="13" t="s">
        <v>3</v>
      </c>
      <c r="AH4" s="13" t="s">
        <v>4</v>
      </c>
      <c r="AI4" s="13" t="s">
        <v>5</v>
      </c>
      <c r="AJ4" s="14" t="s">
        <v>6</v>
      </c>
      <c r="AK4" s="14" t="s">
        <v>7</v>
      </c>
      <c r="AL4" s="13" t="s">
        <v>8</v>
      </c>
      <c r="AM4" s="13" t="s">
        <v>9</v>
      </c>
      <c r="AN4" s="54"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Y4" s="295"/>
      <c r="BZ4" s="295"/>
    </row>
    <row r="5" spans="2:78" s="40" customFormat="1" ht="17.399999999999999" x14ac:dyDescent="0.3">
      <c r="B5" s="42" t="s">
        <v>29</v>
      </c>
      <c r="C5" s="109"/>
      <c r="D5" s="35"/>
      <c r="E5" s="60"/>
      <c r="F5" s="35"/>
      <c r="G5" s="35"/>
      <c r="H5" s="35"/>
      <c r="I5" s="35"/>
      <c r="J5" s="35"/>
      <c r="K5" s="35"/>
      <c r="L5" s="35"/>
      <c r="M5" s="35"/>
      <c r="N5" s="35"/>
      <c r="O5" s="35"/>
      <c r="P5" s="52"/>
      <c r="Q5" s="35"/>
      <c r="R5" s="35"/>
      <c r="S5" s="35"/>
      <c r="T5" s="35"/>
      <c r="U5" s="35"/>
      <c r="V5" s="35"/>
      <c r="W5" s="35"/>
      <c r="X5" s="35"/>
      <c r="Y5" s="35"/>
      <c r="Z5" s="35"/>
      <c r="AA5" s="35"/>
      <c r="AB5" s="35"/>
      <c r="AC5" s="60"/>
      <c r="AD5" s="35"/>
      <c r="AE5" s="35"/>
      <c r="AF5" s="35"/>
      <c r="AG5" s="35"/>
      <c r="AH5" s="35"/>
      <c r="AI5" s="35"/>
      <c r="AJ5" s="35"/>
      <c r="AK5" s="35"/>
      <c r="AL5" s="35"/>
      <c r="AM5" s="35"/>
      <c r="AN5" s="52"/>
      <c r="AO5" s="60"/>
      <c r="AP5" s="35"/>
      <c r="AQ5" s="35"/>
      <c r="AR5" s="35"/>
      <c r="AS5" s="35"/>
      <c r="AT5" s="41"/>
      <c r="AU5" s="41"/>
      <c r="AV5" s="41"/>
      <c r="AW5" s="41"/>
      <c r="AX5" s="41"/>
      <c r="AY5" s="41"/>
      <c r="AZ5" s="64"/>
      <c r="BA5" s="41"/>
      <c r="BB5" s="148"/>
      <c r="BC5" s="135"/>
      <c r="BD5" s="135"/>
      <c r="BE5" s="135"/>
      <c r="BF5" s="135"/>
      <c r="BG5" s="135"/>
      <c r="BH5" s="135"/>
      <c r="BI5" s="135"/>
      <c r="BJ5" s="135"/>
      <c r="BK5" s="135"/>
      <c r="BL5" s="135"/>
      <c r="BM5" s="213"/>
      <c r="BN5" s="135"/>
      <c r="BO5" s="135"/>
      <c r="BP5" s="135"/>
      <c r="BQ5" s="135"/>
      <c r="BR5" s="135"/>
      <c r="BS5" s="135"/>
      <c r="BT5" s="135"/>
      <c r="BU5" s="135"/>
      <c r="BV5" s="135"/>
      <c r="BW5" s="43"/>
      <c r="BX5" s="43"/>
      <c r="BY5" s="1"/>
      <c r="BZ5" s="1"/>
    </row>
    <row r="6" spans="2:78" s="40" customFormat="1" ht="14.4" x14ac:dyDescent="0.3">
      <c r="B6" s="98"/>
      <c r="C6" s="129" t="s">
        <v>49</v>
      </c>
      <c r="D6" s="35"/>
      <c r="E6" s="60"/>
      <c r="F6" s="35"/>
      <c r="G6" s="35"/>
      <c r="H6" s="35"/>
      <c r="I6" s="35"/>
      <c r="J6" s="35"/>
      <c r="K6" s="35"/>
      <c r="L6" s="35"/>
      <c r="M6" s="35"/>
      <c r="N6" s="35"/>
      <c r="O6" s="35"/>
      <c r="P6" s="52"/>
      <c r="Q6" s="35"/>
      <c r="R6" s="35"/>
      <c r="S6" s="35"/>
      <c r="T6" s="35"/>
      <c r="U6" s="35"/>
      <c r="V6" s="35"/>
      <c r="W6" s="35"/>
      <c r="X6" s="35"/>
      <c r="Y6" s="35"/>
      <c r="Z6" s="35"/>
      <c r="AA6" s="35"/>
      <c r="AB6" s="35"/>
      <c r="AC6" s="60"/>
      <c r="AD6" s="35"/>
      <c r="AE6" s="35"/>
      <c r="AF6" s="35"/>
      <c r="AG6" s="35"/>
      <c r="AH6" s="35"/>
      <c r="AI6" s="35"/>
      <c r="AJ6" s="35"/>
      <c r="AK6" s="35"/>
      <c r="AL6" s="35"/>
      <c r="AM6" s="35"/>
      <c r="AN6" s="52"/>
      <c r="AO6" s="60"/>
      <c r="AP6" s="35"/>
      <c r="AQ6" s="35"/>
      <c r="AR6" s="35"/>
      <c r="AS6" s="35"/>
      <c r="AT6" s="35"/>
      <c r="AU6" s="35"/>
      <c r="AV6" s="35"/>
      <c r="AW6" s="35"/>
      <c r="AX6" s="35"/>
      <c r="AY6" s="35"/>
      <c r="AZ6" s="52"/>
      <c r="BB6" s="47"/>
      <c r="BH6" s="47"/>
      <c r="BI6" s="47"/>
      <c r="BJ6" s="47"/>
      <c r="BK6" s="47"/>
      <c r="BL6" s="47"/>
      <c r="BM6" s="212"/>
      <c r="BN6" s="129"/>
      <c r="BO6" s="129"/>
      <c r="BP6" s="129"/>
      <c r="BQ6" s="129"/>
      <c r="BR6" s="129"/>
      <c r="BU6" s="129"/>
      <c r="BW6" s="129" t="s">
        <v>49</v>
      </c>
      <c r="BX6" s="1"/>
      <c r="BY6" s="1"/>
      <c r="BZ6" s="1"/>
    </row>
    <row r="7" spans="2:78" s="40" customFormat="1" ht="14.4" x14ac:dyDescent="0.3">
      <c r="B7" s="98"/>
      <c r="C7" s="109"/>
      <c r="D7" s="35"/>
      <c r="E7" s="60"/>
      <c r="F7" s="35"/>
      <c r="G7" s="35"/>
      <c r="H7" s="35"/>
      <c r="I7" s="35"/>
      <c r="J7" s="35"/>
      <c r="K7" s="35"/>
      <c r="L7" s="35"/>
      <c r="M7" s="35"/>
      <c r="N7" s="35"/>
      <c r="O7" s="35"/>
      <c r="P7" s="52"/>
      <c r="Q7" s="35"/>
      <c r="R7" s="35"/>
      <c r="S7" s="35"/>
      <c r="T7" s="35"/>
      <c r="U7" s="35"/>
      <c r="V7" s="35"/>
      <c r="W7" s="35"/>
      <c r="X7" s="35"/>
      <c r="Y7" s="35"/>
      <c r="Z7" s="35"/>
      <c r="AA7" s="35"/>
      <c r="AB7" s="35"/>
      <c r="AC7" s="60"/>
      <c r="AD7" s="35"/>
      <c r="AE7" s="35"/>
      <c r="AF7" s="35"/>
      <c r="AG7" s="35"/>
      <c r="AH7" s="35"/>
      <c r="AI7" s="35"/>
      <c r="AJ7" s="35"/>
      <c r="AK7" s="35"/>
      <c r="AL7" s="35"/>
      <c r="AM7" s="35"/>
      <c r="AN7" s="52"/>
      <c r="AO7" s="60"/>
      <c r="AP7" s="35"/>
      <c r="AQ7" s="35"/>
      <c r="AR7" s="35"/>
      <c r="AS7" s="35"/>
      <c r="AT7" s="35"/>
      <c r="AU7" s="35"/>
      <c r="AV7" s="35"/>
      <c r="AW7" s="35"/>
      <c r="AX7" s="35"/>
      <c r="AY7" s="35"/>
      <c r="AZ7" s="52"/>
      <c r="BA7" s="3"/>
      <c r="BB7" s="138"/>
      <c r="BC7" s="3"/>
      <c r="BD7" s="3"/>
      <c r="BE7" s="3"/>
      <c r="BF7" s="3"/>
      <c r="BG7" s="3"/>
      <c r="BH7" s="3"/>
      <c r="BI7" s="3"/>
      <c r="BJ7" s="3"/>
      <c r="BK7" s="3"/>
      <c r="BL7" s="3"/>
      <c r="BM7" s="214"/>
      <c r="BN7" s="3"/>
      <c r="BO7" s="3"/>
      <c r="BP7" s="3"/>
      <c r="BQ7" s="3"/>
      <c r="BR7" s="3"/>
      <c r="BS7" s="3"/>
      <c r="BT7" s="3"/>
      <c r="BU7" s="3"/>
      <c r="BV7" s="3"/>
      <c r="BW7" s="1"/>
      <c r="BX7" s="1"/>
      <c r="BY7" s="1"/>
      <c r="BZ7" s="1"/>
    </row>
    <row r="8" spans="2:78" s="40" customFormat="1" ht="14.4" x14ac:dyDescent="0.3">
      <c r="B8" s="99" t="s">
        <v>15</v>
      </c>
      <c r="C8" s="114" t="s">
        <v>14</v>
      </c>
      <c r="D8" s="130">
        <v>0</v>
      </c>
      <c r="E8" s="141">
        <v>0</v>
      </c>
      <c r="F8" s="130">
        <v>0</v>
      </c>
      <c r="G8" s="130">
        <v>0</v>
      </c>
      <c r="H8" s="130">
        <v>0</v>
      </c>
      <c r="I8" s="130">
        <v>0</v>
      </c>
      <c r="J8" s="130">
        <v>0</v>
      </c>
      <c r="K8" s="130">
        <v>0</v>
      </c>
      <c r="L8" s="130">
        <v>0</v>
      </c>
      <c r="M8" s="130">
        <v>0</v>
      </c>
      <c r="N8" s="130">
        <v>0</v>
      </c>
      <c r="O8" s="130">
        <v>0</v>
      </c>
      <c r="P8" s="130">
        <v>0</v>
      </c>
      <c r="Q8" s="141">
        <v>0</v>
      </c>
      <c r="R8" s="130">
        <v>0</v>
      </c>
      <c r="S8" s="130">
        <v>0</v>
      </c>
      <c r="T8" s="130">
        <v>0</v>
      </c>
      <c r="U8" s="130">
        <v>0</v>
      </c>
      <c r="V8" s="130">
        <v>0</v>
      </c>
      <c r="W8" s="130">
        <v>0</v>
      </c>
      <c r="X8" s="130">
        <v>0</v>
      </c>
      <c r="Y8" s="130">
        <v>0</v>
      </c>
      <c r="Z8" s="130">
        <v>0</v>
      </c>
      <c r="AA8" s="130">
        <v>0</v>
      </c>
      <c r="AB8" s="130">
        <v>0</v>
      </c>
      <c r="AC8" s="141">
        <v>0</v>
      </c>
      <c r="AD8" s="130">
        <v>0</v>
      </c>
      <c r="AE8" s="130">
        <v>0</v>
      </c>
      <c r="AF8" s="130">
        <v>0</v>
      </c>
      <c r="AG8" s="130">
        <v>0</v>
      </c>
      <c r="AH8" s="130">
        <v>0</v>
      </c>
      <c r="AI8" s="130">
        <v>0</v>
      </c>
      <c r="AJ8" s="130">
        <v>0</v>
      </c>
      <c r="AK8" s="130">
        <v>0</v>
      </c>
      <c r="AL8" s="130">
        <v>0</v>
      </c>
      <c r="AM8" s="130">
        <v>0</v>
      </c>
      <c r="AN8" s="130">
        <v>0</v>
      </c>
      <c r="AO8" s="141">
        <v>0</v>
      </c>
      <c r="AP8" s="130">
        <v>0</v>
      </c>
      <c r="AQ8" s="130">
        <v>0</v>
      </c>
      <c r="AR8" s="130">
        <v>0</v>
      </c>
      <c r="AS8" s="130">
        <v>0</v>
      </c>
      <c r="AT8" s="130">
        <v>0</v>
      </c>
      <c r="AU8" s="130">
        <v>0</v>
      </c>
      <c r="AV8" s="130">
        <v>0</v>
      </c>
      <c r="AW8" s="130">
        <v>0</v>
      </c>
      <c r="AX8" s="130">
        <v>0</v>
      </c>
      <c r="AY8" s="130">
        <v>0</v>
      </c>
      <c r="AZ8" s="130">
        <v>0</v>
      </c>
      <c r="BA8" s="141">
        <v>0</v>
      </c>
      <c r="BB8" s="130">
        <v>0</v>
      </c>
      <c r="BC8" s="130">
        <v>0</v>
      </c>
      <c r="BD8" s="130">
        <v>0</v>
      </c>
      <c r="BE8" s="130">
        <v>0</v>
      </c>
      <c r="BF8" s="130">
        <v>0</v>
      </c>
      <c r="BG8" s="130">
        <v>0</v>
      </c>
      <c r="BH8" s="130">
        <v>0</v>
      </c>
      <c r="BI8" s="130">
        <v>0</v>
      </c>
      <c r="BJ8" s="130">
        <v>0</v>
      </c>
      <c r="BK8" s="130">
        <v>0</v>
      </c>
      <c r="BL8" s="130">
        <v>0</v>
      </c>
      <c r="BM8" s="141">
        <v>0</v>
      </c>
      <c r="BN8" s="130">
        <v>0</v>
      </c>
      <c r="BO8" s="130">
        <v>0</v>
      </c>
      <c r="BP8" s="130">
        <v>0</v>
      </c>
      <c r="BQ8" s="130">
        <v>0</v>
      </c>
      <c r="BR8" s="130">
        <v>0</v>
      </c>
      <c r="BS8" s="130">
        <v>0</v>
      </c>
      <c r="BT8" s="130">
        <v>0</v>
      </c>
      <c r="BU8" s="130">
        <v>0</v>
      </c>
      <c r="BV8" s="130">
        <v>0</v>
      </c>
      <c r="BW8" s="130">
        <v>0</v>
      </c>
      <c r="BX8" s="43"/>
      <c r="BY8" s="220" t="s">
        <v>68</v>
      </c>
      <c r="BZ8" s="90"/>
    </row>
    <row r="9" spans="2:78" s="40" customFormat="1" ht="12.75" customHeight="1" x14ac:dyDescent="0.3">
      <c r="B9" s="317" t="s">
        <v>16</v>
      </c>
      <c r="C9" s="112" t="s">
        <v>25</v>
      </c>
      <c r="D9" s="163">
        <v>1.1034000000000002</v>
      </c>
      <c r="E9" s="164">
        <v>1.1034000000000002</v>
      </c>
      <c r="F9" s="163">
        <v>1.1034000000000002</v>
      </c>
      <c r="G9" s="163">
        <v>1.4634</v>
      </c>
      <c r="H9" s="163">
        <v>1.4634</v>
      </c>
      <c r="I9" s="163">
        <v>1.4634</v>
      </c>
      <c r="J9" s="163">
        <v>1.6334</v>
      </c>
      <c r="K9" s="163">
        <v>1.7214</v>
      </c>
      <c r="L9" s="163">
        <v>4.3513999999999999</v>
      </c>
      <c r="M9" s="163">
        <v>4.8503999999999996</v>
      </c>
      <c r="N9" s="163">
        <v>4.8503999999999996</v>
      </c>
      <c r="O9" s="163">
        <v>4.8503999999999996</v>
      </c>
      <c r="P9" s="163">
        <v>4.8503999999999996</v>
      </c>
      <c r="Q9" s="164">
        <v>7.5233999999999996</v>
      </c>
      <c r="R9" s="163">
        <v>7.5233999999999996</v>
      </c>
      <c r="S9" s="163">
        <v>8.6123999999999992</v>
      </c>
      <c r="T9" s="163">
        <v>9.1123999999999992</v>
      </c>
      <c r="U9" s="163">
        <v>11.474399999999999</v>
      </c>
      <c r="V9" s="163">
        <v>11.834399999999999</v>
      </c>
      <c r="W9" s="163">
        <v>11.834399999999999</v>
      </c>
      <c r="X9" s="163">
        <v>13.499399999999998</v>
      </c>
      <c r="Y9" s="163">
        <v>13.499399999999998</v>
      </c>
      <c r="Z9" s="163">
        <v>15.069399999999998</v>
      </c>
      <c r="AA9" s="163">
        <v>17.8994</v>
      </c>
      <c r="AB9" s="163">
        <v>21.664400000000001</v>
      </c>
      <c r="AC9" s="164">
        <v>22.663399999999999</v>
      </c>
      <c r="AD9" s="163">
        <v>22.663399999999999</v>
      </c>
      <c r="AE9" s="163">
        <v>22.663399999999999</v>
      </c>
      <c r="AF9" s="163">
        <v>24.6234</v>
      </c>
      <c r="AG9" s="163">
        <v>27.578400000000002</v>
      </c>
      <c r="AH9" s="163">
        <v>29.207400000000003</v>
      </c>
      <c r="AI9" s="163">
        <v>31.109400000000004</v>
      </c>
      <c r="AJ9" s="163">
        <v>32.208400000000005</v>
      </c>
      <c r="AK9" s="163">
        <v>38.313400000000001</v>
      </c>
      <c r="AL9" s="163">
        <v>41.342399999999998</v>
      </c>
      <c r="AM9" s="163">
        <v>49.087399999999995</v>
      </c>
      <c r="AN9" s="163">
        <v>50.327399999999997</v>
      </c>
      <c r="AO9" s="164">
        <v>52.625399999999999</v>
      </c>
      <c r="AP9" s="163">
        <v>53.384399999999999</v>
      </c>
      <c r="AQ9" s="163">
        <v>53.883400000000002</v>
      </c>
      <c r="AR9" s="163">
        <v>54.7624</v>
      </c>
      <c r="AS9" s="163">
        <v>54.7624</v>
      </c>
      <c r="AT9" s="163">
        <v>58.450400000000002</v>
      </c>
      <c r="AU9" s="163">
        <v>59.753399999999999</v>
      </c>
      <c r="AV9" s="163">
        <v>65.040400000000005</v>
      </c>
      <c r="AW9" s="163">
        <v>66.5364</v>
      </c>
      <c r="AX9" s="163">
        <v>73.422399999999996</v>
      </c>
      <c r="AY9" s="163">
        <v>80.164400000000001</v>
      </c>
      <c r="AZ9" s="163">
        <v>86.171400000000006</v>
      </c>
      <c r="BA9" s="164">
        <v>89.048400000000001</v>
      </c>
      <c r="BB9" s="163">
        <v>92.105400000000003</v>
      </c>
      <c r="BC9" s="163">
        <v>99.086399999999998</v>
      </c>
      <c r="BD9" s="163">
        <v>99.336399999999998</v>
      </c>
      <c r="BE9" s="163">
        <v>100.3344</v>
      </c>
      <c r="BF9" s="163">
        <v>104.0314</v>
      </c>
      <c r="BG9" s="163">
        <v>106.1294</v>
      </c>
      <c r="BH9" s="163">
        <v>109.3484</v>
      </c>
      <c r="BI9" s="163">
        <v>116.9594</v>
      </c>
      <c r="BJ9" s="163">
        <v>121.8674</v>
      </c>
      <c r="BK9" s="163">
        <v>132.58840000000001</v>
      </c>
      <c r="BL9" s="163">
        <v>144.30240000000001</v>
      </c>
      <c r="BM9" s="164">
        <v>144.63140000000001</v>
      </c>
      <c r="BN9" s="163">
        <v>145.73140000000001</v>
      </c>
      <c r="BO9" s="163">
        <v>154.1164</v>
      </c>
      <c r="BP9" s="163">
        <v>154.1164</v>
      </c>
      <c r="BQ9" s="163">
        <v>154.3074</v>
      </c>
      <c r="BR9" s="163">
        <v>154.9264</v>
      </c>
      <c r="BS9" s="163">
        <v>155.4264</v>
      </c>
      <c r="BT9" s="163">
        <v>155.79140000000001</v>
      </c>
      <c r="BU9" s="74">
        <v>161.0514</v>
      </c>
      <c r="BV9" s="74">
        <v>161.0514</v>
      </c>
      <c r="BW9" s="284">
        <v>161.0514</v>
      </c>
      <c r="BX9" s="43"/>
      <c r="BY9" s="90">
        <f>BW9/BK9-1</f>
        <v>0.21467187174745295</v>
      </c>
      <c r="BZ9" s="90">
        <f>BW9/$BW$14</f>
        <v>1</v>
      </c>
    </row>
    <row r="10" spans="2:78" s="40" customFormat="1" ht="12.75" customHeight="1" x14ac:dyDescent="0.3">
      <c r="B10" s="317"/>
      <c r="C10" s="118" t="s">
        <v>24</v>
      </c>
      <c r="D10" s="228">
        <v>3.3999999999999998E-3</v>
      </c>
      <c r="E10" s="229">
        <v>3.3999999999999998E-3</v>
      </c>
      <c r="F10" s="228">
        <v>3.3999999999999998E-3</v>
      </c>
      <c r="G10" s="228">
        <v>3.3999999999999998E-3</v>
      </c>
      <c r="H10" s="228">
        <v>3.3999999999999998E-3</v>
      </c>
      <c r="I10" s="228">
        <v>3.3999999999999998E-3</v>
      </c>
      <c r="J10" s="228">
        <v>0.1734</v>
      </c>
      <c r="K10" s="228">
        <v>0.26139999999999997</v>
      </c>
      <c r="L10" s="228">
        <v>0.26139999999999997</v>
      </c>
      <c r="M10" s="228">
        <v>0.26139999999999997</v>
      </c>
      <c r="N10" s="228">
        <v>0.26139999999999997</v>
      </c>
      <c r="O10" s="228">
        <v>0.26139999999999997</v>
      </c>
      <c r="P10" s="228">
        <v>0.26139999999999997</v>
      </c>
      <c r="Q10" s="229">
        <v>0.45139999999999997</v>
      </c>
      <c r="R10" s="228">
        <v>0.45139999999999997</v>
      </c>
      <c r="S10" s="228">
        <v>0.64139999999999997</v>
      </c>
      <c r="T10" s="228">
        <v>0.64139999999999997</v>
      </c>
      <c r="U10" s="228">
        <v>0.64139999999999997</v>
      </c>
      <c r="V10" s="228">
        <v>0.64139999999999997</v>
      </c>
      <c r="W10" s="228">
        <v>0.64139999999999997</v>
      </c>
      <c r="X10" s="228">
        <v>0.89139999999999997</v>
      </c>
      <c r="Y10" s="228">
        <v>0.89139999999999997</v>
      </c>
      <c r="Z10" s="228">
        <v>0.89139999999999997</v>
      </c>
      <c r="AA10" s="228">
        <v>0.89139999999999997</v>
      </c>
      <c r="AB10" s="228">
        <v>0.89139999999999997</v>
      </c>
      <c r="AC10" s="229">
        <v>0.89139999999999997</v>
      </c>
      <c r="AD10" s="228">
        <v>0.89139999999999997</v>
      </c>
      <c r="AE10" s="228">
        <v>0.89139999999999997</v>
      </c>
      <c r="AF10" s="228">
        <v>0.89139999999999997</v>
      </c>
      <c r="AG10" s="228">
        <v>0.89139999999999997</v>
      </c>
      <c r="AH10" s="228">
        <v>0.95540000000000003</v>
      </c>
      <c r="AI10" s="228">
        <v>1.2914000000000001</v>
      </c>
      <c r="AJ10" s="228">
        <v>1.2914000000000001</v>
      </c>
      <c r="AK10" s="228">
        <v>1.2914000000000001</v>
      </c>
      <c r="AL10" s="228">
        <v>1.2914000000000001</v>
      </c>
      <c r="AM10" s="228">
        <v>1.5394000000000001</v>
      </c>
      <c r="AN10" s="228">
        <v>1.7794000000000001</v>
      </c>
      <c r="AO10" s="229">
        <v>1.7794000000000001</v>
      </c>
      <c r="AP10" s="228">
        <v>1.7794000000000001</v>
      </c>
      <c r="AQ10" s="228">
        <v>1.7794000000000001</v>
      </c>
      <c r="AR10" s="228">
        <v>1.7794000000000001</v>
      </c>
      <c r="AS10" s="228">
        <v>1.7794000000000001</v>
      </c>
      <c r="AT10" s="228">
        <v>1.9694</v>
      </c>
      <c r="AU10" s="228">
        <v>1.9694</v>
      </c>
      <c r="AV10" s="228">
        <v>1.9694</v>
      </c>
      <c r="AW10" s="228">
        <v>1.9694</v>
      </c>
      <c r="AX10" s="228">
        <v>1.9694</v>
      </c>
      <c r="AY10" s="228">
        <v>1.9694</v>
      </c>
      <c r="AZ10" s="228">
        <v>2.1734</v>
      </c>
      <c r="BA10" s="229">
        <v>2.1734</v>
      </c>
      <c r="BB10" s="228">
        <v>2.1734</v>
      </c>
      <c r="BC10" s="228">
        <v>2.6974</v>
      </c>
      <c r="BD10" s="228">
        <v>2.9474</v>
      </c>
      <c r="BE10" s="228">
        <v>2.9474</v>
      </c>
      <c r="BF10" s="228">
        <v>3.4464000000000001</v>
      </c>
      <c r="BG10" s="228">
        <v>3.5464000000000002</v>
      </c>
      <c r="BH10" s="228">
        <v>4.2704000000000004</v>
      </c>
      <c r="BI10" s="228">
        <v>5.1684000000000001</v>
      </c>
      <c r="BJ10" s="228">
        <v>5.9024000000000001</v>
      </c>
      <c r="BK10" s="228">
        <v>7.5034000000000001</v>
      </c>
      <c r="BL10" s="228">
        <v>9.4024000000000001</v>
      </c>
      <c r="BM10" s="229">
        <v>9.4024000000000001</v>
      </c>
      <c r="BN10" s="228">
        <v>9.4024000000000001</v>
      </c>
      <c r="BO10" s="228">
        <v>9.4024000000000001</v>
      </c>
      <c r="BP10" s="228">
        <v>9.4024000000000001</v>
      </c>
      <c r="BQ10" s="228">
        <v>9.5934000000000008</v>
      </c>
      <c r="BR10" s="228">
        <v>9.7174000000000014</v>
      </c>
      <c r="BS10" s="228">
        <v>9.7174000000000014</v>
      </c>
      <c r="BT10" s="228">
        <v>10.082400000000002</v>
      </c>
      <c r="BU10" s="228">
        <v>10.082400000000002</v>
      </c>
      <c r="BV10" s="228">
        <v>10.082400000000002</v>
      </c>
      <c r="BW10" s="282">
        <v>10.082400000000002</v>
      </c>
      <c r="BX10" s="44"/>
      <c r="BY10" s="88">
        <f>BW10/BK10-1</f>
        <v>0.34371085108084354</v>
      </c>
      <c r="BZ10" s="88">
        <f>BW10/$BW$14</f>
        <v>6.2603615988436001E-2</v>
      </c>
    </row>
    <row r="11" spans="2:78" s="40" customFormat="1" ht="12.75" customHeight="1" x14ac:dyDescent="0.3">
      <c r="B11" s="317"/>
      <c r="C11" s="118" t="s">
        <v>64</v>
      </c>
      <c r="D11" s="228">
        <v>0</v>
      </c>
      <c r="E11" s="229">
        <v>0</v>
      </c>
      <c r="F11" s="228">
        <v>0</v>
      </c>
      <c r="G11" s="228">
        <v>0.36</v>
      </c>
      <c r="H11" s="228">
        <v>0.36</v>
      </c>
      <c r="I11" s="228">
        <v>0.36</v>
      </c>
      <c r="J11" s="228">
        <v>0.36</v>
      </c>
      <c r="K11" s="228">
        <v>0.36</v>
      </c>
      <c r="L11" s="228">
        <v>0.86</v>
      </c>
      <c r="M11" s="228">
        <v>1.359</v>
      </c>
      <c r="N11" s="228">
        <v>1.359</v>
      </c>
      <c r="O11" s="228">
        <v>1.359</v>
      </c>
      <c r="P11" s="228">
        <v>1.359</v>
      </c>
      <c r="Q11" s="229">
        <v>1.359</v>
      </c>
      <c r="R11" s="228">
        <v>1.359</v>
      </c>
      <c r="S11" s="228">
        <v>2.258</v>
      </c>
      <c r="T11" s="228">
        <v>2.758</v>
      </c>
      <c r="U11" s="228">
        <v>3.2570000000000001</v>
      </c>
      <c r="V11" s="228">
        <v>3.617</v>
      </c>
      <c r="W11" s="228">
        <v>3.617</v>
      </c>
      <c r="X11" s="228">
        <v>3.617</v>
      </c>
      <c r="Y11" s="228">
        <v>3.617</v>
      </c>
      <c r="Z11" s="228">
        <v>3.617</v>
      </c>
      <c r="AA11" s="228">
        <v>3.617</v>
      </c>
      <c r="AB11" s="228">
        <v>4.1159999999999997</v>
      </c>
      <c r="AC11" s="229">
        <v>5.1149999999999993</v>
      </c>
      <c r="AD11" s="228">
        <v>5.1149999999999993</v>
      </c>
      <c r="AE11" s="228">
        <v>5.1149999999999993</v>
      </c>
      <c r="AF11" s="228">
        <v>5.5149999999999997</v>
      </c>
      <c r="AG11" s="228">
        <v>6.5139999999999993</v>
      </c>
      <c r="AH11" s="228">
        <v>7.0119999999999996</v>
      </c>
      <c r="AI11" s="228">
        <v>7.5109999999999992</v>
      </c>
      <c r="AJ11" s="228">
        <v>8.01</v>
      </c>
      <c r="AK11" s="228">
        <v>9.5060000000000002</v>
      </c>
      <c r="AL11" s="228">
        <v>10.405000000000001</v>
      </c>
      <c r="AM11" s="228">
        <v>10.405000000000001</v>
      </c>
      <c r="AN11" s="228">
        <v>11.405000000000001</v>
      </c>
      <c r="AO11" s="229">
        <v>11.903</v>
      </c>
      <c r="AP11" s="228">
        <v>12.662000000000001</v>
      </c>
      <c r="AQ11" s="228">
        <v>13.161000000000001</v>
      </c>
      <c r="AR11" s="228">
        <v>14.040000000000001</v>
      </c>
      <c r="AS11" s="228">
        <v>14.040000000000001</v>
      </c>
      <c r="AT11" s="228">
        <v>15.538</v>
      </c>
      <c r="AU11" s="228">
        <v>16.841000000000001</v>
      </c>
      <c r="AV11" s="228">
        <v>18.239000000000001</v>
      </c>
      <c r="AW11" s="228">
        <v>19.734999999999999</v>
      </c>
      <c r="AX11" s="228">
        <v>20.233999999999998</v>
      </c>
      <c r="AY11" s="228">
        <v>21.231999999999999</v>
      </c>
      <c r="AZ11" s="228">
        <v>21.730999999999998</v>
      </c>
      <c r="BA11" s="229">
        <v>22.229999999999997</v>
      </c>
      <c r="BB11" s="228">
        <v>23.726999999999997</v>
      </c>
      <c r="BC11" s="228">
        <v>25.722999999999995</v>
      </c>
      <c r="BD11" s="228">
        <v>25.722999999999995</v>
      </c>
      <c r="BE11" s="228">
        <v>26.720999999999997</v>
      </c>
      <c r="BF11" s="228">
        <v>26.720999999999997</v>
      </c>
      <c r="BG11" s="228">
        <v>26.720999999999997</v>
      </c>
      <c r="BH11" s="228">
        <v>29.215999999999998</v>
      </c>
      <c r="BI11" s="228">
        <v>33.207000000000001</v>
      </c>
      <c r="BJ11" s="228">
        <v>34.704999999999998</v>
      </c>
      <c r="BK11" s="228">
        <v>41.690999999999995</v>
      </c>
      <c r="BL11" s="228">
        <v>48.038999999999994</v>
      </c>
      <c r="BM11" s="229">
        <v>48.367999999999995</v>
      </c>
      <c r="BN11" s="228">
        <v>48.367999999999995</v>
      </c>
      <c r="BO11" s="228">
        <v>49.864999999999995</v>
      </c>
      <c r="BP11" s="228">
        <v>49.864999999999995</v>
      </c>
      <c r="BQ11" s="228">
        <v>49.864999999999995</v>
      </c>
      <c r="BR11" s="228">
        <v>50.359999999999992</v>
      </c>
      <c r="BS11" s="228">
        <v>50.859999999999992</v>
      </c>
      <c r="BT11" s="228">
        <v>50.859999999999992</v>
      </c>
      <c r="BU11" s="228">
        <v>51.358999999999995</v>
      </c>
      <c r="BV11" s="228">
        <v>51.358999999999995</v>
      </c>
      <c r="BW11" s="282">
        <v>51.358999999999995</v>
      </c>
      <c r="BX11" s="44"/>
      <c r="BY11" s="88">
        <f>BW11/BK11-1</f>
        <v>0.23189657240171746</v>
      </c>
      <c r="BZ11" s="88">
        <f>BW11/$BW$14</f>
        <v>0.31889819026720656</v>
      </c>
    </row>
    <row r="12" spans="2:78" s="40" customFormat="1" ht="12.75" customHeight="1" x14ac:dyDescent="0.3">
      <c r="B12" s="317"/>
      <c r="C12" s="118" t="s">
        <v>65</v>
      </c>
      <c r="D12" s="230">
        <v>1.1000000000000001</v>
      </c>
      <c r="E12" s="231">
        <v>1.1000000000000001</v>
      </c>
      <c r="F12" s="230">
        <v>1.1000000000000001</v>
      </c>
      <c r="G12" s="230">
        <v>1.1000000000000001</v>
      </c>
      <c r="H12" s="230">
        <v>1.1000000000000001</v>
      </c>
      <c r="I12" s="230">
        <v>1.1000000000000001</v>
      </c>
      <c r="J12" s="230">
        <v>1.1000000000000001</v>
      </c>
      <c r="K12" s="230">
        <v>1.1000000000000001</v>
      </c>
      <c r="L12" s="230">
        <v>3.23</v>
      </c>
      <c r="M12" s="230">
        <v>3.23</v>
      </c>
      <c r="N12" s="230">
        <v>3.23</v>
      </c>
      <c r="O12" s="230">
        <v>3.23</v>
      </c>
      <c r="P12" s="230">
        <v>3.23</v>
      </c>
      <c r="Q12" s="231">
        <v>5.7130000000000001</v>
      </c>
      <c r="R12" s="230">
        <v>5.7130000000000001</v>
      </c>
      <c r="S12" s="230">
        <v>5.7130000000000001</v>
      </c>
      <c r="T12" s="230">
        <v>5.7130000000000001</v>
      </c>
      <c r="U12" s="230">
        <v>7.5760000000000005</v>
      </c>
      <c r="V12" s="230">
        <v>7.5760000000000005</v>
      </c>
      <c r="W12" s="230">
        <v>7.5760000000000005</v>
      </c>
      <c r="X12" s="230">
        <v>8.9909999999999997</v>
      </c>
      <c r="Y12" s="230">
        <v>8.9909999999999997</v>
      </c>
      <c r="Z12" s="230">
        <v>10.561</v>
      </c>
      <c r="AA12" s="230">
        <v>13.391</v>
      </c>
      <c r="AB12" s="230">
        <v>16.657</v>
      </c>
      <c r="AC12" s="231">
        <v>16.657</v>
      </c>
      <c r="AD12" s="230">
        <v>16.657</v>
      </c>
      <c r="AE12" s="230">
        <v>16.657</v>
      </c>
      <c r="AF12" s="230">
        <v>18.216999999999999</v>
      </c>
      <c r="AG12" s="230">
        <v>20.172999999999998</v>
      </c>
      <c r="AH12" s="230">
        <v>21.24</v>
      </c>
      <c r="AI12" s="230">
        <v>22.306999999999999</v>
      </c>
      <c r="AJ12" s="230">
        <v>22.907</v>
      </c>
      <c r="AK12" s="230">
        <v>27.515999999999998</v>
      </c>
      <c r="AL12" s="230">
        <v>29.645999999999997</v>
      </c>
      <c r="AM12" s="230">
        <v>37.143000000000001</v>
      </c>
      <c r="AN12" s="230">
        <v>37.143000000000001</v>
      </c>
      <c r="AO12" s="231">
        <v>38.942999999999998</v>
      </c>
      <c r="AP12" s="230">
        <v>38.942999999999998</v>
      </c>
      <c r="AQ12" s="230">
        <v>38.942999999999998</v>
      </c>
      <c r="AR12" s="230">
        <v>38.942999999999998</v>
      </c>
      <c r="AS12" s="230">
        <v>38.942999999999998</v>
      </c>
      <c r="AT12" s="230">
        <v>40.942999999999998</v>
      </c>
      <c r="AU12" s="230">
        <v>40.942999999999998</v>
      </c>
      <c r="AV12" s="230">
        <v>44.832000000000001</v>
      </c>
      <c r="AW12" s="230">
        <v>44.832000000000001</v>
      </c>
      <c r="AX12" s="230">
        <v>51.219000000000001</v>
      </c>
      <c r="AY12" s="230">
        <v>56.963000000000001</v>
      </c>
      <c r="AZ12" s="230">
        <v>62.267000000000003</v>
      </c>
      <c r="BA12" s="231">
        <v>64.64500000000001</v>
      </c>
      <c r="BB12" s="230">
        <v>66.205000000000013</v>
      </c>
      <c r="BC12" s="230">
        <v>70.666000000000011</v>
      </c>
      <c r="BD12" s="230">
        <v>70.666000000000011</v>
      </c>
      <c r="BE12" s="230">
        <v>70.666000000000011</v>
      </c>
      <c r="BF12" s="230">
        <v>73.864000000000004</v>
      </c>
      <c r="BG12" s="230">
        <v>75.862000000000009</v>
      </c>
      <c r="BH12" s="230">
        <v>75.862000000000009</v>
      </c>
      <c r="BI12" s="230">
        <v>78.584000000000003</v>
      </c>
      <c r="BJ12" s="230">
        <v>81.260000000000005</v>
      </c>
      <c r="BK12" s="230">
        <v>83.394000000000005</v>
      </c>
      <c r="BL12" s="230">
        <v>86.861000000000004</v>
      </c>
      <c r="BM12" s="231">
        <v>86.861000000000004</v>
      </c>
      <c r="BN12" s="230">
        <v>87.960999999999999</v>
      </c>
      <c r="BO12" s="230">
        <v>94.849000000000004</v>
      </c>
      <c r="BP12" s="230">
        <v>94.849000000000004</v>
      </c>
      <c r="BQ12" s="230">
        <v>94.849000000000004</v>
      </c>
      <c r="BR12" s="230">
        <v>94.849000000000004</v>
      </c>
      <c r="BS12" s="230">
        <v>94.849000000000004</v>
      </c>
      <c r="BT12" s="230">
        <v>94.849000000000004</v>
      </c>
      <c r="BU12" s="230">
        <v>99.61</v>
      </c>
      <c r="BV12" s="230">
        <v>99.61</v>
      </c>
      <c r="BW12" s="287">
        <v>99.61</v>
      </c>
      <c r="BX12" s="44"/>
      <c r="BY12" s="88">
        <f>BW12/BK12-1</f>
        <v>0.19445044007962187</v>
      </c>
      <c r="BZ12" s="88">
        <f>BW12/$BW$14</f>
        <v>0.61849819374435744</v>
      </c>
    </row>
    <row r="13" spans="2:78" s="40" customFormat="1" ht="24" customHeight="1" x14ac:dyDescent="0.3">
      <c r="B13" s="39" t="s">
        <v>17</v>
      </c>
      <c r="C13" s="108" t="s">
        <v>14</v>
      </c>
      <c r="D13" s="130">
        <v>0</v>
      </c>
      <c r="E13" s="141">
        <v>0</v>
      </c>
      <c r="F13" s="130">
        <v>0</v>
      </c>
      <c r="G13" s="130">
        <v>0</v>
      </c>
      <c r="H13" s="130">
        <v>0</v>
      </c>
      <c r="I13" s="130">
        <v>0</v>
      </c>
      <c r="J13" s="130">
        <v>0</v>
      </c>
      <c r="K13" s="130">
        <v>0</v>
      </c>
      <c r="L13" s="130">
        <v>0</v>
      </c>
      <c r="M13" s="130">
        <v>0</v>
      </c>
      <c r="N13" s="130">
        <v>0</v>
      </c>
      <c r="O13" s="130">
        <v>0</v>
      </c>
      <c r="P13" s="130">
        <v>0</v>
      </c>
      <c r="Q13" s="141">
        <v>0</v>
      </c>
      <c r="R13" s="130">
        <v>0</v>
      </c>
      <c r="S13" s="130">
        <v>0</v>
      </c>
      <c r="T13" s="130">
        <v>0</v>
      </c>
      <c r="U13" s="130">
        <v>0</v>
      </c>
      <c r="V13" s="130">
        <v>0</v>
      </c>
      <c r="W13" s="130">
        <v>0</v>
      </c>
      <c r="X13" s="130">
        <v>0</v>
      </c>
      <c r="Y13" s="130">
        <v>0</v>
      </c>
      <c r="Z13" s="130">
        <v>0</v>
      </c>
      <c r="AA13" s="130">
        <v>0</v>
      </c>
      <c r="AB13" s="130">
        <v>0</v>
      </c>
      <c r="AC13" s="141">
        <v>0</v>
      </c>
      <c r="AD13" s="130">
        <v>0</v>
      </c>
      <c r="AE13" s="130">
        <v>0</v>
      </c>
      <c r="AF13" s="130">
        <v>0</v>
      </c>
      <c r="AG13" s="130">
        <v>0</v>
      </c>
      <c r="AH13" s="130">
        <v>0</v>
      </c>
      <c r="AI13" s="130">
        <v>0</v>
      </c>
      <c r="AJ13" s="130">
        <v>0</v>
      </c>
      <c r="AK13" s="130">
        <v>0</v>
      </c>
      <c r="AL13" s="130">
        <v>0</v>
      </c>
      <c r="AM13" s="130">
        <v>0</v>
      </c>
      <c r="AN13" s="130">
        <v>0</v>
      </c>
      <c r="AO13" s="141">
        <v>0</v>
      </c>
      <c r="AP13" s="130">
        <v>0</v>
      </c>
      <c r="AQ13" s="130">
        <v>0</v>
      </c>
      <c r="AR13" s="130">
        <v>0</v>
      </c>
      <c r="AS13" s="130">
        <v>0</v>
      </c>
      <c r="AT13" s="130">
        <v>0</v>
      </c>
      <c r="AU13" s="130">
        <v>0</v>
      </c>
      <c r="AV13" s="130">
        <v>0</v>
      </c>
      <c r="AW13" s="130">
        <v>0</v>
      </c>
      <c r="AX13" s="130">
        <v>0</v>
      </c>
      <c r="AY13" s="130">
        <v>0</v>
      </c>
      <c r="AZ13" s="130">
        <v>0</v>
      </c>
      <c r="BA13" s="141">
        <v>0</v>
      </c>
      <c r="BB13" s="130">
        <v>0</v>
      </c>
      <c r="BC13" s="130">
        <v>0</v>
      </c>
      <c r="BD13" s="130">
        <v>0</v>
      </c>
      <c r="BE13" s="130">
        <v>0</v>
      </c>
      <c r="BF13" s="130">
        <v>0</v>
      </c>
      <c r="BG13" s="130">
        <v>0</v>
      </c>
      <c r="BH13" s="130">
        <v>0</v>
      </c>
      <c r="BI13" s="130">
        <v>0</v>
      </c>
      <c r="BJ13" s="130">
        <v>0</v>
      </c>
      <c r="BK13" s="130">
        <v>0</v>
      </c>
      <c r="BL13" s="130">
        <v>0</v>
      </c>
      <c r="BM13" s="141">
        <v>0</v>
      </c>
      <c r="BN13" s="130">
        <v>0</v>
      </c>
      <c r="BO13" s="130">
        <v>0</v>
      </c>
      <c r="BP13" s="130">
        <v>0</v>
      </c>
      <c r="BQ13" s="130">
        <v>0</v>
      </c>
      <c r="BR13" s="130">
        <v>0</v>
      </c>
      <c r="BS13" s="130">
        <v>0</v>
      </c>
      <c r="BT13" s="130">
        <v>0</v>
      </c>
      <c r="BU13" s="127">
        <v>0</v>
      </c>
      <c r="BV13" s="127">
        <v>0</v>
      </c>
      <c r="BW13" s="127">
        <v>0</v>
      </c>
      <c r="BX13" s="43"/>
      <c r="BY13" s="88" t="s">
        <v>68</v>
      </c>
      <c r="BZ13" s="90"/>
    </row>
    <row r="14" spans="2:78" s="40" customFormat="1" ht="24" customHeight="1" thickBot="1" x14ac:dyDescent="0.35">
      <c r="B14" s="308" t="s">
        <v>26</v>
      </c>
      <c r="C14" s="309"/>
      <c r="D14" s="131">
        <v>1.1034000000000002</v>
      </c>
      <c r="E14" s="142">
        <v>1.1034000000000002</v>
      </c>
      <c r="F14" s="131">
        <v>1.1034000000000002</v>
      </c>
      <c r="G14" s="131">
        <v>1.4634</v>
      </c>
      <c r="H14" s="131">
        <v>1.4634</v>
      </c>
      <c r="I14" s="131">
        <v>1.4634</v>
      </c>
      <c r="J14" s="131">
        <v>1.6334</v>
      </c>
      <c r="K14" s="131">
        <v>1.7214</v>
      </c>
      <c r="L14" s="131">
        <v>4.3513999999999999</v>
      </c>
      <c r="M14" s="131">
        <v>4.8503999999999996</v>
      </c>
      <c r="N14" s="131">
        <v>4.8503999999999996</v>
      </c>
      <c r="O14" s="131">
        <v>4.8503999999999996</v>
      </c>
      <c r="P14" s="131">
        <v>4.8503999999999996</v>
      </c>
      <c r="Q14" s="142">
        <v>7.5233999999999996</v>
      </c>
      <c r="R14" s="131">
        <v>7.5233999999999996</v>
      </c>
      <c r="S14" s="131">
        <v>8.6123999999999992</v>
      </c>
      <c r="T14" s="131">
        <v>9.1123999999999992</v>
      </c>
      <c r="U14" s="131">
        <v>11.474399999999999</v>
      </c>
      <c r="V14" s="131">
        <v>11.834399999999999</v>
      </c>
      <c r="W14" s="131">
        <v>11.834399999999999</v>
      </c>
      <c r="X14" s="131">
        <v>13.499399999999998</v>
      </c>
      <c r="Y14" s="131">
        <v>13.499399999999998</v>
      </c>
      <c r="Z14" s="131">
        <v>15.069399999999998</v>
      </c>
      <c r="AA14" s="131">
        <v>17.8994</v>
      </c>
      <c r="AB14" s="131">
        <v>21.664400000000001</v>
      </c>
      <c r="AC14" s="142">
        <v>22.663399999999999</v>
      </c>
      <c r="AD14" s="131">
        <v>22.663399999999999</v>
      </c>
      <c r="AE14" s="131">
        <v>22.663399999999999</v>
      </c>
      <c r="AF14" s="131">
        <v>24.6234</v>
      </c>
      <c r="AG14" s="131">
        <v>27.578400000000002</v>
      </c>
      <c r="AH14" s="131">
        <v>29.207400000000003</v>
      </c>
      <c r="AI14" s="131">
        <v>31.109400000000004</v>
      </c>
      <c r="AJ14" s="131">
        <v>32.208400000000005</v>
      </c>
      <c r="AK14" s="131">
        <v>38.313400000000001</v>
      </c>
      <c r="AL14" s="131">
        <v>41.342399999999998</v>
      </c>
      <c r="AM14" s="131">
        <v>49.087399999999995</v>
      </c>
      <c r="AN14" s="131">
        <v>50.327399999999997</v>
      </c>
      <c r="AO14" s="142">
        <v>52.625399999999999</v>
      </c>
      <c r="AP14" s="131">
        <v>53.384399999999999</v>
      </c>
      <c r="AQ14" s="131">
        <v>53.883400000000002</v>
      </c>
      <c r="AR14" s="131">
        <v>54.7624</v>
      </c>
      <c r="AS14" s="131">
        <v>54.7624</v>
      </c>
      <c r="AT14" s="131">
        <v>58.450400000000002</v>
      </c>
      <c r="AU14" s="131">
        <v>59.753399999999999</v>
      </c>
      <c r="AV14" s="131">
        <v>65.040400000000005</v>
      </c>
      <c r="AW14" s="131">
        <v>66.5364</v>
      </c>
      <c r="AX14" s="131">
        <v>73.422399999999996</v>
      </c>
      <c r="AY14" s="131">
        <v>80.164400000000001</v>
      </c>
      <c r="AZ14" s="131">
        <v>86.171400000000006</v>
      </c>
      <c r="BA14" s="142">
        <v>89.048400000000001</v>
      </c>
      <c r="BB14" s="131">
        <v>92.105400000000003</v>
      </c>
      <c r="BC14" s="131">
        <v>99.086399999999998</v>
      </c>
      <c r="BD14" s="131">
        <v>99.336399999999998</v>
      </c>
      <c r="BE14" s="131">
        <v>100.3344</v>
      </c>
      <c r="BF14" s="131">
        <v>104.0314</v>
      </c>
      <c r="BG14" s="131">
        <v>106.1294</v>
      </c>
      <c r="BH14" s="131">
        <v>109.3484</v>
      </c>
      <c r="BI14" s="131">
        <v>116.9594</v>
      </c>
      <c r="BJ14" s="131">
        <v>121.8674</v>
      </c>
      <c r="BK14" s="131">
        <v>132.58840000000001</v>
      </c>
      <c r="BL14" s="131">
        <v>144.30240000000001</v>
      </c>
      <c r="BM14" s="142">
        <v>144.63140000000001</v>
      </c>
      <c r="BN14" s="131">
        <v>145.73140000000001</v>
      </c>
      <c r="BO14" s="131">
        <v>154.1164</v>
      </c>
      <c r="BP14" s="131">
        <v>154.1164</v>
      </c>
      <c r="BQ14" s="131">
        <v>154.3074</v>
      </c>
      <c r="BR14" s="131">
        <v>154.9264</v>
      </c>
      <c r="BS14" s="131">
        <v>155.4264</v>
      </c>
      <c r="BT14" s="131">
        <v>155.79140000000001</v>
      </c>
      <c r="BU14" s="131">
        <v>161.0514</v>
      </c>
      <c r="BV14" s="131">
        <v>161.0514</v>
      </c>
      <c r="BW14" s="285">
        <v>161.0514</v>
      </c>
      <c r="BX14" s="43"/>
      <c r="BY14" s="90">
        <f>BW14/BK14-1</f>
        <v>0.21467187174745295</v>
      </c>
      <c r="BZ14" s="90"/>
    </row>
    <row r="15" spans="2:78" ht="12.75" customHeight="1" thickTop="1" x14ac:dyDescent="0.3">
      <c r="B15" s="97"/>
      <c r="C15" s="120"/>
      <c r="D15" s="74"/>
      <c r="E15" s="75"/>
      <c r="F15" s="74"/>
      <c r="G15" s="74"/>
      <c r="H15" s="74"/>
      <c r="I15" s="74"/>
      <c r="J15" s="74"/>
      <c r="K15" s="74"/>
      <c r="L15" s="74"/>
      <c r="M15" s="74"/>
      <c r="N15" s="74"/>
      <c r="O15" s="74"/>
      <c r="P15" s="74"/>
      <c r="Q15" s="75"/>
      <c r="R15" s="74"/>
      <c r="S15" s="74"/>
      <c r="T15" s="74"/>
      <c r="U15" s="74"/>
      <c r="V15" s="74"/>
      <c r="W15" s="74"/>
      <c r="X15" s="74"/>
      <c r="Y15" s="74"/>
      <c r="Z15" s="74"/>
      <c r="AA15" s="74"/>
      <c r="AB15" s="74"/>
      <c r="AC15" s="75"/>
      <c r="AD15" s="74"/>
      <c r="AE15" s="74"/>
      <c r="AF15" s="74"/>
      <c r="AG15" s="74"/>
      <c r="AH15" s="74"/>
      <c r="AI15" s="74"/>
      <c r="AJ15" s="74"/>
      <c r="AK15" s="74"/>
      <c r="AL15" s="74"/>
      <c r="AM15" s="74"/>
      <c r="AN15" s="74"/>
      <c r="AO15" s="75"/>
      <c r="AP15" s="74"/>
      <c r="AQ15" s="74"/>
      <c r="AR15" s="74"/>
      <c r="AS15" s="74"/>
      <c r="AT15" s="74"/>
      <c r="AU15" s="74"/>
      <c r="AV15" s="74"/>
      <c r="AW15" s="74"/>
      <c r="AX15" s="74"/>
      <c r="AY15" s="74"/>
      <c r="AZ15" s="74"/>
      <c r="BA15" s="75"/>
      <c r="BB15" s="43"/>
      <c r="BC15" s="1"/>
      <c r="BD15" s="1"/>
      <c r="BE15" s="1"/>
      <c r="BF15" s="1"/>
      <c r="BG15" s="1"/>
      <c r="BH15" s="1"/>
      <c r="BI15" s="1"/>
      <c r="BJ15" s="1"/>
      <c r="BK15" s="1"/>
      <c r="BL15" s="1"/>
      <c r="BM15" s="210"/>
      <c r="BN15" s="83"/>
      <c r="BO15" s="83"/>
      <c r="BP15" s="83"/>
      <c r="BQ15" s="83"/>
      <c r="BR15" s="83"/>
      <c r="BS15" s="83"/>
      <c r="BT15" s="83"/>
      <c r="BU15" s="83"/>
      <c r="BV15" s="83"/>
      <c r="BW15" s="281"/>
      <c r="BX15" s="43"/>
      <c r="BY15" s="90"/>
      <c r="BZ15" s="90"/>
    </row>
    <row r="16" spans="2:78" ht="12.75" customHeight="1" x14ac:dyDescent="0.25">
      <c r="B16" s="4"/>
      <c r="C16" s="47" t="s">
        <v>27</v>
      </c>
      <c r="D16" s="71"/>
      <c r="E16" s="72"/>
      <c r="F16" s="71"/>
      <c r="G16" s="71"/>
      <c r="H16" s="71"/>
      <c r="I16" s="71"/>
      <c r="J16" s="71"/>
      <c r="K16" s="71"/>
      <c r="L16" s="71"/>
      <c r="M16" s="71"/>
      <c r="N16" s="71"/>
      <c r="O16" s="71"/>
      <c r="P16" s="71"/>
      <c r="Q16" s="72"/>
      <c r="R16" s="71"/>
      <c r="S16" s="71"/>
      <c r="T16" s="71"/>
      <c r="U16" s="71"/>
      <c r="V16" s="71"/>
      <c r="W16" s="71"/>
      <c r="X16" s="71"/>
      <c r="Y16" s="71"/>
      <c r="Z16" s="71"/>
      <c r="AA16" s="71"/>
      <c r="AB16" s="71"/>
      <c r="AC16" s="72"/>
      <c r="AD16" s="71"/>
      <c r="AE16" s="71"/>
      <c r="AF16" s="71"/>
      <c r="AG16" s="71"/>
      <c r="AH16" s="71"/>
      <c r="AI16" s="71"/>
      <c r="AJ16" s="71"/>
      <c r="AK16" s="71"/>
      <c r="AL16" s="71"/>
      <c r="AM16" s="71"/>
      <c r="AN16" s="71"/>
      <c r="AO16" s="72"/>
      <c r="AP16" s="71"/>
      <c r="AQ16" s="71"/>
      <c r="AR16" s="71"/>
      <c r="AS16" s="71"/>
      <c r="AT16" s="71"/>
      <c r="AU16" s="71"/>
      <c r="AV16" s="71"/>
      <c r="AW16" s="71"/>
      <c r="AX16" s="71"/>
      <c r="AY16" s="71"/>
      <c r="AZ16" s="71"/>
      <c r="BB16" s="1"/>
      <c r="BC16" s="1"/>
      <c r="BD16" s="1"/>
      <c r="BE16" s="1"/>
      <c r="BF16" s="1"/>
      <c r="BG16" s="1"/>
      <c r="BH16" s="232"/>
      <c r="BI16" s="232"/>
      <c r="BJ16" s="232"/>
      <c r="BK16" s="232"/>
      <c r="BL16" s="232"/>
      <c r="BM16" s="210"/>
      <c r="BN16" s="233"/>
      <c r="BO16" s="233"/>
      <c r="BP16" s="233"/>
      <c r="BQ16" s="233"/>
      <c r="BR16" s="233"/>
      <c r="BS16" s="233"/>
      <c r="BT16" s="233"/>
      <c r="BU16" s="233"/>
      <c r="BW16" s="47" t="s">
        <v>27</v>
      </c>
      <c r="BY16" s="90"/>
      <c r="BZ16" s="90"/>
    </row>
    <row r="17" spans="2:78" ht="12.75" customHeight="1" x14ac:dyDescent="0.25">
      <c r="B17" s="4"/>
      <c r="C17" s="121"/>
      <c r="D17" s="71"/>
      <c r="E17" s="72"/>
      <c r="F17" s="71"/>
      <c r="G17" s="71"/>
      <c r="H17" s="71"/>
      <c r="I17" s="71"/>
      <c r="J17" s="71"/>
      <c r="K17" s="71"/>
      <c r="L17" s="71"/>
      <c r="M17" s="71"/>
      <c r="N17" s="71"/>
      <c r="O17" s="71"/>
      <c r="P17" s="71"/>
      <c r="Q17" s="72"/>
      <c r="R17" s="71"/>
      <c r="S17" s="71"/>
      <c r="T17" s="71"/>
      <c r="U17" s="71"/>
      <c r="V17" s="71"/>
      <c r="W17" s="71"/>
      <c r="X17" s="71"/>
      <c r="Y17" s="71"/>
      <c r="Z17" s="71"/>
      <c r="AA17" s="71"/>
      <c r="AB17" s="70"/>
      <c r="AC17" s="71"/>
      <c r="AD17" s="71"/>
      <c r="AE17" s="71"/>
      <c r="AF17" s="71"/>
      <c r="AG17" s="71"/>
      <c r="AH17" s="71"/>
      <c r="AI17" s="71"/>
      <c r="AJ17" s="71"/>
      <c r="AK17" s="71"/>
      <c r="AL17" s="71"/>
      <c r="AM17" s="71"/>
      <c r="AN17" s="71"/>
      <c r="AO17" s="72"/>
      <c r="AP17" s="71"/>
      <c r="AQ17" s="71"/>
      <c r="AR17" s="71"/>
      <c r="AS17" s="71"/>
      <c r="AT17" s="71"/>
      <c r="AU17" s="71"/>
      <c r="AV17" s="71"/>
      <c r="AW17" s="71"/>
      <c r="AX17" s="71"/>
      <c r="AY17" s="71"/>
      <c r="AZ17" s="71"/>
      <c r="BA17" s="72"/>
      <c r="BB17" s="1"/>
      <c r="BC17" s="1"/>
      <c r="BD17" s="1"/>
      <c r="BE17" s="1"/>
      <c r="BF17" s="1"/>
      <c r="BG17" s="1"/>
      <c r="BH17" s="1"/>
      <c r="BI17" s="1"/>
      <c r="BJ17" s="1"/>
      <c r="BK17" s="1"/>
      <c r="BL17" s="1"/>
      <c r="BM17" s="210"/>
      <c r="BN17" s="83"/>
      <c r="BO17" s="83"/>
      <c r="BP17" s="83"/>
      <c r="BQ17" s="83"/>
      <c r="BR17" s="83"/>
      <c r="BS17" s="83"/>
      <c r="BT17" s="83"/>
      <c r="BU17" s="83"/>
      <c r="BW17" s="283"/>
      <c r="BY17" s="90"/>
      <c r="BZ17" s="90"/>
    </row>
    <row r="18" spans="2:78" s="40" customFormat="1" ht="14.4" x14ac:dyDescent="0.3">
      <c r="B18" s="288" t="s">
        <v>15</v>
      </c>
      <c r="C18" s="108" t="s">
        <v>14</v>
      </c>
      <c r="D18" s="289">
        <v>0</v>
      </c>
      <c r="E18" s="290">
        <v>0</v>
      </c>
      <c r="F18" s="289">
        <v>0</v>
      </c>
      <c r="G18" s="289">
        <v>0</v>
      </c>
      <c r="H18" s="289">
        <v>0</v>
      </c>
      <c r="I18" s="289">
        <v>0</v>
      </c>
      <c r="J18" s="289">
        <v>0</v>
      </c>
      <c r="K18" s="289">
        <v>0</v>
      </c>
      <c r="L18" s="289">
        <v>0</v>
      </c>
      <c r="M18" s="289">
        <v>0</v>
      </c>
      <c r="N18" s="289">
        <v>0</v>
      </c>
      <c r="O18" s="289">
        <v>0</v>
      </c>
      <c r="P18" s="291">
        <v>0</v>
      </c>
      <c r="Q18" s="289">
        <v>0</v>
      </c>
      <c r="R18" s="289">
        <v>0</v>
      </c>
      <c r="S18" s="289">
        <v>0</v>
      </c>
      <c r="T18" s="289">
        <v>0</v>
      </c>
      <c r="U18" s="289">
        <v>0</v>
      </c>
      <c r="V18" s="289">
        <v>0</v>
      </c>
      <c r="W18" s="289">
        <v>0</v>
      </c>
      <c r="X18" s="289">
        <v>0</v>
      </c>
      <c r="Y18" s="289">
        <v>0</v>
      </c>
      <c r="Z18" s="289">
        <v>0</v>
      </c>
      <c r="AA18" s="289">
        <v>0</v>
      </c>
      <c r="AB18" s="291">
        <v>0</v>
      </c>
      <c r="AC18" s="289">
        <v>0</v>
      </c>
      <c r="AD18" s="289">
        <v>0</v>
      </c>
      <c r="AE18" s="289">
        <v>0</v>
      </c>
      <c r="AF18" s="289">
        <v>0</v>
      </c>
      <c r="AG18" s="289">
        <v>0</v>
      </c>
      <c r="AH18" s="289">
        <v>0</v>
      </c>
      <c r="AI18" s="289">
        <v>0</v>
      </c>
      <c r="AJ18" s="289">
        <v>0</v>
      </c>
      <c r="AK18" s="289">
        <v>0</v>
      </c>
      <c r="AL18" s="289">
        <v>0</v>
      </c>
      <c r="AM18" s="289">
        <v>0</v>
      </c>
      <c r="AN18" s="291">
        <v>0</v>
      </c>
      <c r="AO18" s="289">
        <v>0</v>
      </c>
      <c r="AP18" s="289">
        <v>0</v>
      </c>
      <c r="AQ18" s="289">
        <v>0</v>
      </c>
      <c r="AR18" s="289">
        <v>0</v>
      </c>
      <c r="AS18" s="289">
        <v>0</v>
      </c>
      <c r="AT18" s="289">
        <v>0</v>
      </c>
      <c r="AU18" s="289">
        <v>0</v>
      </c>
      <c r="AV18" s="289">
        <v>0</v>
      </c>
      <c r="AW18" s="289">
        <v>0</v>
      </c>
      <c r="AX18" s="289">
        <v>0</v>
      </c>
      <c r="AY18" s="289">
        <v>0</v>
      </c>
      <c r="AZ18" s="289">
        <v>0</v>
      </c>
      <c r="BA18" s="290">
        <v>0</v>
      </c>
      <c r="BB18" s="289">
        <v>0</v>
      </c>
      <c r="BC18" s="289">
        <v>0</v>
      </c>
      <c r="BD18" s="289">
        <v>0</v>
      </c>
      <c r="BE18" s="289">
        <v>0</v>
      </c>
      <c r="BF18" s="289">
        <v>0</v>
      </c>
      <c r="BG18" s="289">
        <v>0</v>
      </c>
      <c r="BH18" s="289">
        <v>0</v>
      </c>
      <c r="BI18" s="289">
        <v>0</v>
      </c>
      <c r="BJ18" s="289">
        <v>0</v>
      </c>
      <c r="BK18" s="289">
        <v>0</v>
      </c>
      <c r="BL18" s="289">
        <v>0</v>
      </c>
      <c r="BM18" s="290">
        <v>0</v>
      </c>
      <c r="BN18" s="289">
        <v>0</v>
      </c>
      <c r="BO18" s="289">
        <v>0</v>
      </c>
      <c r="BP18" s="289">
        <v>0</v>
      </c>
      <c r="BQ18" s="289">
        <v>0</v>
      </c>
      <c r="BR18" s="289">
        <v>0</v>
      </c>
      <c r="BS18" s="289">
        <v>0</v>
      </c>
      <c r="BT18" s="289">
        <v>0</v>
      </c>
      <c r="BU18" s="289">
        <v>0</v>
      </c>
      <c r="BV18" s="289">
        <v>0</v>
      </c>
      <c r="BW18" s="289">
        <v>0</v>
      </c>
      <c r="BX18" s="43"/>
      <c r="BY18" s="88" t="s">
        <v>68</v>
      </c>
      <c r="BZ18" s="90"/>
    </row>
    <row r="19" spans="2:78" s="40" customFormat="1" ht="12.75" customHeight="1" x14ac:dyDescent="0.3">
      <c r="B19" s="316" t="s">
        <v>16</v>
      </c>
      <c r="C19" s="112" t="s">
        <v>25</v>
      </c>
      <c r="D19" s="169">
        <v>2</v>
      </c>
      <c r="E19" s="170">
        <v>2</v>
      </c>
      <c r="F19" s="169">
        <v>2</v>
      </c>
      <c r="G19" s="169">
        <v>3</v>
      </c>
      <c r="H19" s="169">
        <v>3</v>
      </c>
      <c r="I19" s="169">
        <v>3</v>
      </c>
      <c r="J19" s="169">
        <v>4</v>
      </c>
      <c r="K19" s="169">
        <v>5</v>
      </c>
      <c r="L19" s="169">
        <v>7</v>
      </c>
      <c r="M19" s="169">
        <v>8</v>
      </c>
      <c r="N19" s="169">
        <v>8</v>
      </c>
      <c r="O19" s="169">
        <v>8</v>
      </c>
      <c r="P19" s="171">
        <v>8</v>
      </c>
      <c r="Q19" s="169">
        <v>11</v>
      </c>
      <c r="R19" s="169">
        <v>11</v>
      </c>
      <c r="S19" s="169">
        <v>14</v>
      </c>
      <c r="T19" s="169">
        <v>15</v>
      </c>
      <c r="U19" s="169">
        <v>18</v>
      </c>
      <c r="V19" s="169">
        <v>19</v>
      </c>
      <c r="W19" s="169">
        <v>19</v>
      </c>
      <c r="X19" s="169">
        <v>21</v>
      </c>
      <c r="Y19" s="169">
        <v>21</v>
      </c>
      <c r="Z19" s="169">
        <v>22</v>
      </c>
      <c r="AA19" s="169">
        <v>23</v>
      </c>
      <c r="AB19" s="171">
        <v>26</v>
      </c>
      <c r="AC19" s="169">
        <v>28</v>
      </c>
      <c r="AD19" s="169">
        <v>28</v>
      </c>
      <c r="AE19" s="169">
        <v>28</v>
      </c>
      <c r="AF19" s="169">
        <v>30</v>
      </c>
      <c r="AG19" s="169">
        <v>34</v>
      </c>
      <c r="AH19" s="169">
        <v>38</v>
      </c>
      <c r="AI19" s="169">
        <v>43</v>
      </c>
      <c r="AJ19" s="169">
        <v>45</v>
      </c>
      <c r="AK19" s="169">
        <v>51</v>
      </c>
      <c r="AL19" s="169">
        <v>55</v>
      </c>
      <c r="AM19" s="169">
        <v>61</v>
      </c>
      <c r="AN19" s="171">
        <v>64</v>
      </c>
      <c r="AO19" s="169">
        <v>67</v>
      </c>
      <c r="AP19" s="169">
        <v>69</v>
      </c>
      <c r="AQ19" s="169">
        <v>70</v>
      </c>
      <c r="AR19" s="169">
        <v>72</v>
      </c>
      <c r="AS19" s="169">
        <v>72</v>
      </c>
      <c r="AT19" s="169">
        <v>77</v>
      </c>
      <c r="AU19" s="169">
        <v>80</v>
      </c>
      <c r="AV19" s="169">
        <v>85</v>
      </c>
      <c r="AW19" s="169">
        <v>88</v>
      </c>
      <c r="AX19" s="169">
        <v>92</v>
      </c>
      <c r="AY19" s="169">
        <v>98</v>
      </c>
      <c r="AZ19" s="169">
        <v>106</v>
      </c>
      <c r="BA19" s="170">
        <v>108</v>
      </c>
      <c r="BB19" s="169">
        <v>112</v>
      </c>
      <c r="BC19" s="169">
        <v>121</v>
      </c>
      <c r="BD19" s="169">
        <v>122</v>
      </c>
      <c r="BE19" s="169">
        <v>124</v>
      </c>
      <c r="BF19" s="169">
        <v>128</v>
      </c>
      <c r="BG19" s="169">
        <v>130</v>
      </c>
      <c r="BH19" s="169">
        <v>139</v>
      </c>
      <c r="BI19" s="169">
        <v>154</v>
      </c>
      <c r="BJ19" s="169">
        <v>162</v>
      </c>
      <c r="BK19" s="169">
        <v>186</v>
      </c>
      <c r="BL19" s="169">
        <v>211</v>
      </c>
      <c r="BM19" s="170">
        <v>212</v>
      </c>
      <c r="BN19" s="169">
        <v>213</v>
      </c>
      <c r="BO19" s="169">
        <v>224</v>
      </c>
      <c r="BP19" s="169">
        <v>224</v>
      </c>
      <c r="BQ19" s="169">
        <v>225</v>
      </c>
      <c r="BR19" s="169">
        <v>227</v>
      </c>
      <c r="BS19" s="169">
        <v>228</v>
      </c>
      <c r="BT19" s="169">
        <v>230</v>
      </c>
      <c r="BU19" s="38">
        <v>232</v>
      </c>
      <c r="BV19" s="38">
        <v>232</v>
      </c>
      <c r="BW19" s="292">
        <v>232</v>
      </c>
      <c r="BX19" s="43"/>
      <c r="BY19" s="90">
        <f>BW19/BK19-1</f>
        <v>0.24731182795698925</v>
      </c>
      <c r="BZ19" s="90">
        <f>BW19/$BW$24</f>
        <v>1</v>
      </c>
    </row>
    <row r="20" spans="2:78" s="40" customFormat="1" ht="12.75" customHeight="1" x14ac:dyDescent="0.3">
      <c r="B20" s="317"/>
      <c r="C20" s="118" t="s">
        <v>24</v>
      </c>
      <c r="D20" s="234">
        <v>1</v>
      </c>
      <c r="E20" s="235">
        <v>1</v>
      </c>
      <c r="F20" s="234">
        <v>1</v>
      </c>
      <c r="G20" s="234">
        <v>1</v>
      </c>
      <c r="H20" s="234">
        <v>1</v>
      </c>
      <c r="I20" s="234">
        <v>1</v>
      </c>
      <c r="J20" s="234">
        <v>2</v>
      </c>
      <c r="K20" s="234">
        <v>3</v>
      </c>
      <c r="L20" s="234">
        <v>3</v>
      </c>
      <c r="M20" s="234">
        <v>3</v>
      </c>
      <c r="N20" s="234">
        <v>3</v>
      </c>
      <c r="O20" s="234">
        <v>3</v>
      </c>
      <c r="P20" s="236">
        <v>3</v>
      </c>
      <c r="Q20" s="234">
        <v>4</v>
      </c>
      <c r="R20" s="234">
        <v>4</v>
      </c>
      <c r="S20" s="234">
        <v>5</v>
      </c>
      <c r="T20" s="234">
        <v>5</v>
      </c>
      <c r="U20" s="234">
        <v>5</v>
      </c>
      <c r="V20" s="234">
        <v>5</v>
      </c>
      <c r="W20" s="234">
        <v>5</v>
      </c>
      <c r="X20" s="234">
        <v>6</v>
      </c>
      <c r="Y20" s="234">
        <v>6</v>
      </c>
      <c r="Z20" s="234">
        <v>6</v>
      </c>
      <c r="AA20" s="234">
        <v>6</v>
      </c>
      <c r="AB20" s="236">
        <v>6</v>
      </c>
      <c r="AC20" s="234">
        <v>6</v>
      </c>
      <c r="AD20" s="234">
        <v>6</v>
      </c>
      <c r="AE20" s="234">
        <v>6</v>
      </c>
      <c r="AF20" s="234">
        <v>6</v>
      </c>
      <c r="AG20" s="234">
        <v>6</v>
      </c>
      <c r="AH20" s="234">
        <v>8</v>
      </c>
      <c r="AI20" s="234">
        <v>11</v>
      </c>
      <c r="AJ20" s="234">
        <v>11</v>
      </c>
      <c r="AK20" s="234">
        <v>11</v>
      </c>
      <c r="AL20" s="234">
        <v>11</v>
      </c>
      <c r="AM20" s="234">
        <v>13</v>
      </c>
      <c r="AN20" s="236">
        <v>14</v>
      </c>
      <c r="AO20" s="234">
        <v>14</v>
      </c>
      <c r="AP20" s="234">
        <v>14</v>
      </c>
      <c r="AQ20" s="234">
        <v>14</v>
      </c>
      <c r="AR20" s="234">
        <v>14</v>
      </c>
      <c r="AS20" s="234">
        <v>14</v>
      </c>
      <c r="AT20" s="234">
        <v>15</v>
      </c>
      <c r="AU20" s="234">
        <v>15</v>
      </c>
      <c r="AV20" s="234">
        <v>15</v>
      </c>
      <c r="AW20" s="234">
        <v>15</v>
      </c>
      <c r="AX20" s="234">
        <v>15</v>
      </c>
      <c r="AY20" s="234">
        <v>15</v>
      </c>
      <c r="AZ20" s="234">
        <v>17</v>
      </c>
      <c r="BA20" s="235">
        <v>17</v>
      </c>
      <c r="BB20" s="234">
        <v>17</v>
      </c>
      <c r="BC20" s="234">
        <v>20</v>
      </c>
      <c r="BD20" s="234">
        <v>21</v>
      </c>
      <c r="BE20" s="234">
        <v>21</v>
      </c>
      <c r="BF20" s="234">
        <v>23</v>
      </c>
      <c r="BG20" s="234">
        <v>24</v>
      </c>
      <c r="BH20" s="234">
        <v>28</v>
      </c>
      <c r="BI20" s="234">
        <v>32</v>
      </c>
      <c r="BJ20" s="234">
        <v>36</v>
      </c>
      <c r="BK20" s="234">
        <v>45</v>
      </c>
      <c r="BL20" s="234">
        <v>55</v>
      </c>
      <c r="BM20" s="235">
        <v>55</v>
      </c>
      <c r="BN20" s="234">
        <v>55</v>
      </c>
      <c r="BO20" s="234">
        <v>55</v>
      </c>
      <c r="BP20" s="234">
        <v>55</v>
      </c>
      <c r="BQ20" s="234">
        <v>56</v>
      </c>
      <c r="BR20" s="234">
        <v>57</v>
      </c>
      <c r="BS20" s="234">
        <v>57</v>
      </c>
      <c r="BT20" s="234">
        <v>59</v>
      </c>
      <c r="BU20" s="234">
        <v>59</v>
      </c>
      <c r="BV20" s="234">
        <v>59</v>
      </c>
      <c r="BW20" s="293">
        <v>59</v>
      </c>
      <c r="BX20" s="43"/>
      <c r="BY20" s="88">
        <f>BW20/BK20-1</f>
        <v>0.31111111111111112</v>
      </c>
      <c r="BZ20" s="88">
        <f>BW20/$BW$24</f>
        <v>0.25431034482758619</v>
      </c>
    </row>
    <row r="21" spans="2:78" s="40" customFormat="1" ht="12.75" customHeight="1" x14ac:dyDescent="0.3">
      <c r="B21" s="317"/>
      <c r="C21" s="118" t="s">
        <v>64</v>
      </c>
      <c r="D21" s="234">
        <v>0</v>
      </c>
      <c r="E21" s="235">
        <v>0</v>
      </c>
      <c r="F21" s="234">
        <v>0</v>
      </c>
      <c r="G21" s="234">
        <v>1</v>
      </c>
      <c r="H21" s="234">
        <v>1</v>
      </c>
      <c r="I21" s="234">
        <v>1</v>
      </c>
      <c r="J21" s="234">
        <v>1</v>
      </c>
      <c r="K21" s="234">
        <v>1</v>
      </c>
      <c r="L21" s="234">
        <v>2</v>
      </c>
      <c r="M21" s="234">
        <v>3</v>
      </c>
      <c r="N21" s="234">
        <v>3</v>
      </c>
      <c r="O21" s="234">
        <v>3</v>
      </c>
      <c r="P21" s="236">
        <v>3</v>
      </c>
      <c r="Q21" s="234">
        <v>3</v>
      </c>
      <c r="R21" s="234">
        <v>3</v>
      </c>
      <c r="S21" s="234">
        <v>5</v>
      </c>
      <c r="T21" s="234">
        <v>6</v>
      </c>
      <c r="U21" s="234">
        <v>7</v>
      </c>
      <c r="V21" s="234">
        <v>8</v>
      </c>
      <c r="W21" s="234">
        <v>8</v>
      </c>
      <c r="X21" s="234">
        <v>8</v>
      </c>
      <c r="Y21" s="234">
        <v>8</v>
      </c>
      <c r="Z21" s="234">
        <v>8</v>
      </c>
      <c r="AA21" s="234">
        <v>8</v>
      </c>
      <c r="AB21" s="236">
        <v>9</v>
      </c>
      <c r="AC21" s="234">
        <v>11</v>
      </c>
      <c r="AD21" s="234">
        <v>11</v>
      </c>
      <c r="AE21" s="234">
        <v>11</v>
      </c>
      <c r="AF21" s="234">
        <v>12</v>
      </c>
      <c r="AG21" s="234">
        <v>14</v>
      </c>
      <c r="AH21" s="234">
        <v>15</v>
      </c>
      <c r="AI21" s="234">
        <v>16</v>
      </c>
      <c r="AJ21" s="234">
        <v>17</v>
      </c>
      <c r="AK21" s="234">
        <v>20</v>
      </c>
      <c r="AL21" s="234">
        <v>22</v>
      </c>
      <c r="AM21" s="234">
        <v>22</v>
      </c>
      <c r="AN21" s="236">
        <v>24</v>
      </c>
      <c r="AO21" s="234">
        <v>25</v>
      </c>
      <c r="AP21" s="234">
        <v>27</v>
      </c>
      <c r="AQ21" s="234">
        <v>28</v>
      </c>
      <c r="AR21" s="234">
        <v>30</v>
      </c>
      <c r="AS21" s="234">
        <v>30</v>
      </c>
      <c r="AT21" s="234">
        <v>33</v>
      </c>
      <c r="AU21" s="234">
        <v>36</v>
      </c>
      <c r="AV21" s="234">
        <v>39</v>
      </c>
      <c r="AW21" s="234">
        <v>42</v>
      </c>
      <c r="AX21" s="234">
        <v>43</v>
      </c>
      <c r="AY21" s="234">
        <v>45</v>
      </c>
      <c r="AZ21" s="234">
        <v>46</v>
      </c>
      <c r="BA21" s="235">
        <v>47</v>
      </c>
      <c r="BB21" s="234">
        <v>50</v>
      </c>
      <c r="BC21" s="234">
        <v>54</v>
      </c>
      <c r="BD21" s="234">
        <v>54</v>
      </c>
      <c r="BE21" s="234">
        <v>56</v>
      </c>
      <c r="BF21" s="234">
        <v>56</v>
      </c>
      <c r="BG21" s="234">
        <v>56</v>
      </c>
      <c r="BH21" s="234">
        <v>61</v>
      </c>
      <c r="BI21" s="234">
        <v>69</v>
      </c>
      <c r="BJ21" s="234">
        <v>72</v>
      </c>
      <c r="BK21" s="234">
        <v>86</v>
      </c>
      <c r="BL21" s="234">
        <v>99</v>
      </c>
      <c r="BM21" s="235">
        <v>100</v>
      </c>
      <c r="BN21" s="234">
        <v>100</v>
      </c>
      <c r="BO21" s="234">
        <v>103</v>
      </c>
      <c r="BP21" s="234">
        <v>103</v>
      </c>
      <c r="BQ21" s="234">
        <v>103</v>
      </c>
      <c r="BR21" s="234">
        <v>104</v>
      </c>
      <c r="BS21" s="234">
        <v>105</v>
      </c>
      <c r="BT21" s="234">
        <v>105</v>
      </c>
      <c r="BU21" s="234">
        <v>106</v>
      </c>
      <c r="BV21" s="234">
        <v>106</v>
      </c>
      <c r="BW21" s="293">
        <v>106</v>
      </c>
      <c r="BX21" s="43"/>
      <c r="BY21" s="88">
        <f>BW21/BK21-1</f>
        <v>0.23255813953488369</v>
      </c>
      <c r="BZ21" s="88">
        <f>BW21/$BW$24</f>
        <v>0.45689655172413796</v>
      </c>
    </row>
    <row r="22" spans="2:78" s="40" customFormat="1" ht="12.75" customHeight="1" x14ac:dyDescent="0.3">
      <c r="B22" s="317"/>
      <c r="C22" s="122" t="s">
        <v>65</v>
      </c>
      <c r="D22" s="237">
        <v>1</v>
      </c>
      <c r="E22" s="238">
        <v>1</v>
      </c>
      <c r="F22" s="237">
        <v>1</v>
      </c>
      <c r="G22" s="237">
        <v>1</v>
      </c>
      <c r="H22" s="237">
        <v>1</v>
      </c>
      <c r="I22" s="237">
        <v>1</v>
      </c>
      <c r="J22" s="237">
        <v>1</v>
      </c>
      <c r="K22" s="237">
        <v>1</v>
      </c>
      <c r="L22" s="237">
        <v>2</v>
      </c>
      <c r="M22" s="237">
        <v>2</v>
      </c>
      <c r="N22" s="237">
        <v>2</v>
      </c>
      <c r="O22" s="237">
        <v>2</v>
      </c>
      <c r="P22" s="239">
        <v>2</v>
      </c>
      <c r="Q22" s="237">
        <v>4</v>
      </c>
      <c r="R22" s="237">
        <v>4</v>
      </c>
      <c r="S22" s="237">
        <v>4</v>
      </c>
      <c r="T22" s="237">
        <v>4</v>
      </c>
      <c r="U22" s="237">
        <v>6</v>
      </c>
      <c r="V22" s="237">
        <v>6</v>
      </c>
      <c r="W22" s="237">
        <v>6</v>
      </c>
      <c r="X22" s="237">
        <v>7</v>
      </c>
      <c r="Y22" s="237">
        <v>7</v>
      </c>
      <c r="Z22" s="237">
        <v>8</v>
      </c>
      <c r="AA22" s="237">
        <v>9</v>
      </c>
      <c r="AB22" s="239">
        <v>11</v>
      </c>
      <c r="AC22" s="237">
        <v>11</v>
      </c>
      <c r="AD22" s="237">
        <v>11</v>
      </c>
      <c r="AE22" s="237">
        <v>11</v>
      </c>
      <c r="AF22" s="237">
        <v>12</v>
      </c>
      <c r="AG22" s="237">
        <v>14</v>
      </c>
      <c r="AH22" s="237">
        <v>15</v>
      </c>
      <c r="AI22" s="237">
        <v>16</v>
      </c>
      <c r="AJ22" s="237">
        <v>17</v>
      </c>
      <c r="AK22" s="237">
        <v>20</v>
      </c>
      <c r="AL22" s="237">
        <v>22</v>
      </c>
      <c r="AM22" s="237">
        <v>26</v>
      </c>
      <c r="AN22" s="239">
        <v>26</v>
      </c>
      <c r="AO22" s="237">
        <v>28</v>
      </c>
      <c r="AP22" s="237">
        <v>28</v>
      </c>
      <c r="AQ22" s="237">
        <v>28</v>
      </c>
      <c r="AR22" s="237">
        <v>28</v>
      </c>
      <c r="AS22" s="237">
        <v>28</v>
      </c>
      <c r="AT22" s="237">
        <v>29</v>
      </c>
      <c r="AU22" s="237">
        <v>29</v>
      </c>
      <c r="AV22" s="237">
        <v>31</v>
      </c>
      <c r="AW22" s="237">
        <v>31</v>
      </c>
      <c r="AX22" s="237">
        <v>34</v>
      </c>
      <c r="AY22" s="237">
        <v>38</v>
      </c>
      <c r="AZ22" s="237">
        <v>43</v>
      </c>
      <c r="BA22" s="238">
        <v>44</v>
      </c>
      <c r="BB22" s="237">
        <v>45</v>
      </c>
      <c r="BC22" s="237">
        <v>47</v>
      </c>
      <c r="BD22" s="237">
        <v>47</v>
      </c>
      <c r="BE22" s="237">
        <v>47</v>
      </c>
      <c r="BF22" s="237">
        <v>49</v>
      </c>
      <c r="BG22" s="237">
        <v>50</v>
      </c>
      <c r="BH22" s="237">
        <v>50</v>
      </c>
      <c r="BI22" s="237">
        <v>53</v>
      </c>
      <c r="BJ22" s="237">
        <v>54</v>
      </c>
      <c r="BK22" s="237">
        <v>55</v>
      </c>
      <c r="BL22" s="237">
        <v>57</v>
      </c>
      <c r="BM22" s="238">
        <v>57</v>
      </c>
      <c r="BN22" s="237">
        <v>58</v>
      </c>
      <c r="BO22" s="237">
        <v>66</v>
      </c>
      <c r="BP22" s="237">
        <v>66</v>
      </c>
      <c r="BQ22" s="237">
        <v>66</v>
      </c>
      <c r="BR22" s="237">
        <v>66</v>
      </c>
      <c r="BS22" s="237">
        <v>66</v>
      </c>
      <c r="BT22" s="237">
        <v>66</v>
      </c>
      <c r="BU22" s="237">
        <v>67</v>
      </c>
      <c r="BV22" s="237">
        <v>67</v>
      </c>
      <c r="BW22" s="286">
        <v>67</v>
      </c>
      <c r="BX22" s="43"/>
      <c r="BY22" s="88">
        <f>BW22/BK22-1</f>
        <v>0.21818181818181825</v>
      </c>
      <c r="BZ22" s="88">
        <f>BW22/$BW$24</f>
        <v>0.28879310344827586</v>
      </c>
    </row>
    <row r="23" spans="2:78" s="40" customFormat="1" ht="24" customHeight="1" x14ac:dyDescent="0.3">
      <c r="B23" s="39" t="s">
        <v>17</v>
      </c>
      <c r="C23" s="108" t="s">
        <v>14</v>
      </c>
      <c r="D23" s="134">
        <v>0</v>
      </c>
      <c r="E23" s="145">
        <v>0</v>
      </c>
      <c r="F23" s="134">
        <v>0</v>
      </c>
      <c r="G23" s="134">
        <v>0</v>
      </c>
      <c r="H23" s="134">
        <v>0</v>
      </c>
      <c r="I23" s="134">
        <v>0</v>
      </c>
      <c r="J23" s="134">
        <v>0</v>
      </c>
      <c r="K23" s="134">
        <v>0</v>
      </c>
      <c r="L23" s="134">
        <v>0</v>
      </c>
      <c r="M23" s="134">
        <v>0</v>
      </c>
      <c r="N23" s="134">
        <v>0</v>
      </c>
      <c r="O23" s="134">
        <v>0</v>
      </c>
      <c r="P23" s="153">
        <v>0</v>
      </c>
      <c r="Q23" s="134">
        <v>0</v>
      </c>
      <c r="R23" s="134">
        <v>0</v>
      </c>
      <c r="S23" s="134">
        <v>0</v>
      </c>
      <c r="T23" s="134">
        <v>0</v>
      </c>
      <c r="U23" s="134">
        <v>0</v>
      </c>
      <c r="V23" s="134">
        <v>0</v>
      </c>
      <c r="W23" s="134">
        <v>0</v>
      </c>
      <c r="X23" s="134">
        <v>0</v>
      </c>
      <c r="Y23" s="134">
        <v>0</v>
      </c>
      <c r="Z23" s="134">
        <v>0</v>
      </c>
      <c r="AA23" s="134">
        <v>0</v>
      </c>
      <c r="AB23" s="153">
        <v>0</v>
      </c>
      <c r="AC23" s="134">
        <v>0</v>
      </c>
      <c r="AD23" s="134">
        <v>0</v>
      </c>
      <c r="AE23" s="134">
        <v>0</v>
      </c>
      <c r="AF23" s="134">
        <v>0</v>
      </c>
      <c r="AG23" s="134">
        <v>0</v>
      </c>
      <c r="AH23" s="134">
        <v>0</v>
      </c>
      <c r="AI23" s="134">
        <v>0</v>
      </c>
      <c r="AJ23" s="134">
        <v>0</v>
      </c>
      <c r="AK23" s="134">
        <v>0</v>
      </c>
      <c r="AL23" s="134">
        <v>0</v>
      </c>
      <c r="AM23" s="134">
        <v>0</v>
      </c>
      <c r="AN23" s="153">
        <v>0</v>
      </c>
      <c r="AO23" s="134">
        <v>0</v>
      </c>
      <c r="AP23" s="134">
        <v>0</v>
      </c>
      <c r="AQ23" s="134">
        <v>0</v>
      </c>
      <c r="AR23" s="134">
        <v>0</v>
      </c>
      <c r="AS23" s="134">
        <v>0</v>
      </c>
      <c r="AT23" s="134">
        <v>0</v>
      </c>
      <c r="AU23" s="134">
        <v>0</v>
      </c>
      <c r="AV23" s="134">
        <v>0</v>
      </c>
      <c r="AW23" s="134">
        <v>0</v>
      </c>
      <c r="AX23" s="134">
        <v>0</v>
      </c>
      <c r="AY23" s="134">
        <v>0</v>
      </c>
      <c r="AZ23" s="134">
        <v>0</v>
      </c>
      <c r="BA23" s="145">
        <v>0</v>
      </c>
      <c r="BB23" s="134">
        <v>0</v>
      </c>
      <c r="BC23" s="134">
        <v>0</v>
      </c>
      <c r="BD23" s="134">
        <v>0</v>
      </c>
      <c r="BE23" s="134">
        <v>0</v>
      </c>
      <c r="BF23" s="134">
        <v>0</v>
      </c>
      <c r="BG23" s="134">
        <v>0</v>
      </c>
      <c r="BH23" s="134">
        <v>0</v>
      </c>
      <c r="BI23" s="134">
        <v>0</v>
      </c>
      <c r="BJ23" s="134">
        <v>0</v>
      </c>
      <c r="BK23" s="134">
        <v>0</v>
      </c>
      <c r="BL23" s="134">
        <v>0</v>
      </c>
      <c r="BM23" s="145">
        <v>0</v>
      </c>
      <c r="BN23" s="134">
        <v>0</v>
      </c>
      <c r="BO23" s="134">
        <v>0</v>
      </c>
      <c r="BP23" s="134">
        <v>0</v>
      </c>
      <c r="BQ23" s="134">
        <v>0</v>
      </c>
      <c r="BR23" s="134">
        <v>0</v>
      </c>
      <c r="BS23" s="134">
        <v>0</v>
      </c>
      <c r="BT23" s="134">
        <v>0</v>
      </c>
      <c r="BU23" s="128">
        <v>0</v>
      </c>
      <c r="BV23" s="128">
        <v>0</v>
      </c>
      <c r="BW23" s="128">
        <v>0</v>
      </c>
      <c r="BX23" s="43"/>
      <c r="BY23" s="90" t="s">
        <v>68</v>
      </c>
      <c r="BZ23" s="90"/>
    </row>
    <row r="24" spans="2:78" s="40" customFormat="1" ht="24" customHeight="1" thickBot="1" x14ac:dyDescent="0.35">
      <c r="B24" s="308" t="s">
        <v>26</v>
      </c>
      <c r="C24" s="309"/>
      <c r="D24" s="37">
        <v>2</v>
      </c>
      <c r="E24" s="61">
        <v>2</v>
      </c>
      <c r="F24" s="37">
        <v>2</v>
      </c>
      <c r="G24" s="37">
        <v>3</v>
      </c>
      <c r="H24" s="37">
        <v>3</v>
      </c>
      <c r="I24" s="37">
        <v>3</v>
      </c>
      <c r="J24" s="37">
        <v>4</v>
      </c>
      <c r="K24" s="37">
        <v>5</v>
      </c>
      <c r="L24" s="37">
        <v>7</v>
      </c>
      <c r="M24" s="37">
        <v>8</v>
      </c>
      <c r="N24" s="37">
        <v>8</v>
      </c>
      <c r="O24" s="37">
        <v>8</v>
      </c>
      <c r="P24" s="53">
        <v>8</v>
      </c>
      <c r="Q24" s="37">
        <v>11</v>
      </c>
      <c r="R24" s="37">
        <v>11</v>
      </c>
      <c r="S24" s="37">
        <v>14</v>
      </c>
      <c r="T24" s="37">
        <v>15</v>
      </c>
      <c r="U24" s="37">
        <v>18</v>
      </c>
      <c r="V24" s="37">
        <v>19</v>
      </c>
      <c r="W24" s="37">
        <v>19</v>
      </c>
      <c r="X24" s="37">
        <v>21</v>
      </c>
      <c r="Y24" s="37">
        <v>21</v>
      </c>
      <c r="Z24" s="37">
        <v>22</v>
      </c>
      <c r="AA24" s="37">
        <v>23</v>
      </c>
      <c r="AB24" s="53">
        <v>26</v>
      </c>
      <c r="AC24" s="37">
        <v>28</v>
      </c>
      <c r="AD24" s="37">
        <v>28</v>
      </c>
      <c r="AE24" s="37">
        <v>28</v>
      </c>
      <c r="AF24" s="37">
        <v>30</v>
      </c>
      <c r="AG24" s="37">
        <v>34</v>
      </c>
      <c r="AH24" s="37">
        <v>38</v>
      </c>
      <c r="AI24" s="37">
        <v>43</v>
      </c>
      <c r="AJ24" s="37">
        <v>45</v>
      </c>
      <c r="AK24" s="37">
        <v>51</v>
      </c>
      <c r="AL24" s="37">
        <v>55</v>
      </c>
      <c r="AM24" s="37">
        <v>61</v>
      </c>
      <c r="AN24" s="53">
        <v>64</v>
      </c>
      <c r="AO24" s="37">
        <v>67</v>
      </c>
      <c r="AP24" s="37">
        <v>69</v>
      </c>
      <c r="AQ24" s="37">
        <v>70</v>
      </c>
      <c r="AR24" s="37">
        <v>72</v>
      </c>
      <c r="AS24" s="37">
        <v>72</v>
      </c>
      <c r="AT24" s="37">
        <v>77</v>
      </c>
      <c r="AU24" s="37">
        <v>80</v>
      </c>
      <c r="AV24" s="37">
        <v>85</v>
      </c>
      <c r="AW24" s="37">
        <v>88</v>
      </c>
      <c r="AX24" s="37">
        <v>92</v>
      </c>
      <c r="AY24" s="37">
        <v>98</v>
      </c>
      <c r="AZ24" s="37">
        <v>106</v>
      </c>
      <c r="BA24" s="61">
        <v>108</v>
      </c>
      <c r="BB24" s="37">
        <v>112</v>
      </c>
      <c r="BC24" s="37">
        <v>121</v>
      </c>
      <c r="BD24" s="37">
        <v>122</v>
      </c>
      <c r="BE24" s="37">
        <v>124</v>
      </c>
      <c r="BF24" s="37">
        <v>128</v>
      </c>
      <c r="BG24" s="37">
        <v>130</v>
      </c>
      <c r="BH24" s="37">
        <v>139</v>
      </c>
      <c r="BI24" s="37">
        <v>154</v>
      </c>
      <c r="BJ24" s="37">
        <v>162</v>
      </c>
      <c r="BK24" s="37">
        <v>186</v>
      </c>
      <c r="BL24" s="37">
        <v>211</v>
      </c>
      <c r="BM24" s="61">
        <v>212</v>
      </c>
      <c r="BN24" s="37">
        <v>213</v>
      </c>
      <c r="BO24" s="37">
        <v>224</v>
      </c>
      <c r="BP24" s="37">
        <v>224</v>
      </c>
      <c r="BQ24" s="37">
        <v>225</v>
      </c>
      <c r="BR24" s="37">
        <v>227</v>
      </c>
      <c r="BS24" s="37">
        <v>228</v>
      </c>
      <c r="BT24" s="37">
        <v>230</v>
      </c>
      <c r="BU24" s="125">
        <v>232</v>
      </c>
      <c r="BV24" s="125">
        <v>232</v>
      </c>
      <c r="BW24" s="285">
        <v>232</v>
      </c>
      <c r="BX24" s="43"/>
      <c r="BY24" s="90">
        <f>BW24/BK24-1</f>
        <v>0.24731182795698925</v>
      </c>
      <c r="BZ24" s="90"/>
    </row>
    <row r="25" spans="2:78" ht="13.8" thickTop="1" x14ac:dyDescent="0.25"/>
    <row r="26" spans="2:78" x14ac:dyDescent="0.25">
      <c r="B26" s="19" t="s">
        <v>31</v>
      </c>
    </row>
    <row r="27" spans="2:78" x14ac:dyDescent="0.25">
      <c r="B27" s="1" t="s">
        <v>39</v>
      </c>
    </row>
  </sheetData>
  <mergeCells count="13">
    <mergeCell ref="BZ3:BZ4"/>
    <mergeCell ref="B24:C24"/>
    <mergeCell ref="Q3:AB3"/>
    <mergeCell ref="AC3:AN3"/>
    <mergeCell ref="AO3:AZ3"/>
    <mergeCell ref="B14:C14"/>
    <mergeCell ref="B19:B22"/>
    <mergeCell ref="B9:B12"/>
    <mergeCell ref="E3:P3"/>
    <mergeCell ref="D3:D4"/>
    <mergeCell ref="BY3:BY4"/>
    <mergeCell ref="BA3:BL3"/>
    <mergeCell ref="BM3:BW3"/>
  </mergeCells>
  <pageMargins left="0.7" right="0.7" top="0.75" bottom="0.75" header="0.3" footer="0.3"/>
  <pageSetup paperSize="9"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Z30"/>
  <sheetViews>
    <sheetView zoomScale="70" zoomScaleNormal="70" workbookViewId="0">
      <pane xSplit="3" ySplit="6" topLeftCell="D7" activePane="bottomRight" state="frozen"/>
      <selection pane="topRight" activeCell="D1" sqref="D1"/>
      <selection pane="bottomLeft" activeCell="A7" sqref="A7"/>
      <selection pane="bottomRight" activeCell="BT17" sqref="BT17"/>
    </sheetView>
  </sheetViews>
  <sheetFormatPr defaultColWidth="9.109375" defaultRowHeight="13.2" x14ac:dyDescent="0.25"/>
  <cols>
    <col min="1" max="1" width="3.5546875" style="1" customWidth="1"/>
    <col min="2" max="2" width="18.109375" style="1" customWidth="1"/>
    <col min="3" max="3" width="36.5546875" style="1" customWidth="1"/>
    <col min="4" max="48" width="12.6640625" style="22" customWidth="1"/>
    <col min="49" max="49" width="12.88671875" style="22" customWidth="1"/>
    <col min="50" max="75" width="12.6640625" style="22" customWidth="1"/>
    <col min="76" max="76" width="3.44140625" style="1" customWidth="1"/>
    <col min="77" max="77" width="21.109375" style="1" customWidth="1"/>
    <col min="78" max="16384" width="9.109375" style="1"/>
  </cols>
  <sheetData>
    <row r="1" spans="2:78" ht="28.2" x14ac:dyDescent="0.5">
      <c r="B1" s="15" t="s">
        <v>66</v>
      </c>
    </row>
    <row r="2" spans="2:78" ht="15.6" x14ac:dyDescent="0.3">
      <c r="B2" s="16" t="s">
        <v>45</v>
      </c>
      <c r="AO2" s="23"/>
      <c r="AP2" s="23"/>
      <c r="AQ2" s="23"/>
      <c r="AR2" s="23"/>
      <c r="AS2" s="23"/>
      <c r="AT2" s="23"/>
      <c r="AU2" s="23"/>
      <c r="AV2" s="23"/>
      <c r="AW2" s="23"/>
      <c r="AX2" s="23"/>
      <c r="AY2" s="23"/>
      <c r="AZ2" s="23"/>
    </row>
    <row r="3" spans="2:78" ht="12.75" customHeight="1" thickBot="1" x14ac:dyDescent="0.3">
      <c r="B3" s="17"/>
      <c r="C3" s="17"/>
      <c r="D3" s="319" t="s">
        <v>34</v>
      </c>
      <c r="E3" s="302">
        <v>2010</v>
      </c>
      <c r="F3" s="296"/>
      <c r="G3" s="296"/>
      <c r="H3" s="296"/>
      <c r="I3" s="296"/>
      <c r="J3" s="296"/>
      <c r="K3" s="296"/>
      <c r="L3" s="296"/>
      <c r="M3" s="296"/>
      <c r="N3" s="296"/>
      <c r="O3" s="296"/>
      <c r="P3" s="303"/>
      <c r="Q3" s="302">
        <v>2011</v>
      </c>
      <c r="R3" s="296"/>
      <c r="S3" s="296"/>
      <c r="T3" s="296"/>
      <c r="U3" s="296"/>
      <c r="V3" s="296"/>
      <c r="W3" s="296"/>
      <c r="X3" s="296"/>
      <c r="Y3" s="296"/>
      <c r="Z3" s="296"/>
      <c r="AA3" s="296"/>
      <c r="AB3" s="303"/>
      <c r="AC3" s="302">
        <v>2012</v>
      </c>
      <c r="AD3" s="296"/>
      <c r="AE3" s="296"/>
      <c r="AF3" s="296"/>
      <c r="AG3" s="296"/>
      <c r="AH3" s="296"/>
      <c r="AI3" s="296"/>
      <c r="AJ3" s="296"/>
      <c r="AK3" s="296"/>
      <c r="AL3" s="296"/>
      <c r="AM3" s="296"/>
      <c r="AN3" s="303"/>
      <c r="AO3" s="304">
        <v>2013</v>
      </c>
      <c r="AP3" s="305"/>
      <c r="AQ3" s="305"/>
      <c r="AR3" s="305"/>
      <c r="AS3" s="305"/>
      <c r="AT3" s="305"/>
      <c r="AU3" s="305"/>
      <c r="AV3" s="305"/>
      <c r="AW3" s="305"/>
      <c r="AX3" s="305"/>
      <c r="AY3" s="305"/>
      <c r="AZ3" s="306"/>
      <c r="BA3" s="304">
        <v>2014</v>
      </c>
      <c r="BB3" s="305"/>
      <c r="BC3" s="305"/>
      <c r="BD3" s="305"/>
      <c r="BE3" s="305"/>
      <c r="BF3" s="305"/>
      <c r="BG3" s="305"/>
      <c r="BH3" s="305"/>
      <c r="BI3" s="305"/>
      <c r="BJ3" s="305"/>
      <c r="BK3" s="305"/>
      <c r="BL3" s="305"/>
      <c r="BM3" s="304">
        <v>2015</v>
      </c>
      <c r="BN3" s="305"/>
      <c r="BO3" s="305"/>
      <c r="BP3" s="305"/>
      <c r="BQ3" s="305"/>
      <c r="BR3" s="305"/>
      <c r="BS3" s="305"/>
      <c r="BT3" s="305"/>
      <c r="BU3" s="305"/>
      <c r="BV3" s="305"/>
      <c r="BW3" s="305"/>
      <c r="BY3" s="295" t="s">
        <v>52</v>
      </c>
      <c r="BZ3" s="295"/>
    </row>
    <row r="4" spans="2:78" ht="12.75" customHeight="1" thickTop="1" thickBot="1" x14ac:dyDescent="0.3">
      <c r="B4" s="18"/>
      <c r="C4" s="18"/>
      <c r="D4" s="320"/>
      <c r="E4" s="57" t="s">
        <v>11</v>
      </c>
      <c r="F4" s="13" t="s">
        <v>12</v>
      </c>
      <c r="G4" s="13" t="s">
        <v>13</v>
      </c>
      <c r="H4" s="13" t="s">
        <v>2</v>
      </c>
      <c r="I4" s="13" t="s">
        <v>3</v>
      </c>
      <c r="J4" s="13" t="s">
        <v>4</v>
      </c>
      <c r="K4" s="13" t="s">
        <v>5</v>
      </c>
      <c r="L4" s="14" t="s">
        <v>6</v>
      </c>
      <c r="M4" s="14" t="s">
        <v>7</v>
      </c>
      <c r="N4" s="13" t="s">
        <v>8</v>
      </c>
      <c r="O4" s="13" t="s">
        <v>9</v>
      </c>
      <c r="P4" s="54" t="s">
        <v>10</v>
      </c>
      <c r="Q4" s="13" t="s">
        <v>11</v>
      </c>
      <c r="R4" s="13" t="s">
        <v>12</v>
      </c>
      <c r="S4" s="13" t="s">
        <v>13</v>
      </c>
      <c r="T4" s="13" t="s">
        <v>2</v>
      </c>
      <c r="U4" s="13" t="s">
        <v>3</v>
      </c>
      <c r="V4" s="13" t="s">
        <v>4</v>
      </c>
      <c r="W4" s="13" t="s">
        <v>5</v>
      </c>
      <c r="X4" s="14" t="s">
        <v>6</v>
      </c>
      <c r="Y4" s="14" t="s">
        <v>7</v>
      </c>
      <c r="Z4" s="13" t="s">
        <v>8</v>
      </c>
      <c r="AA4" s="13" t="s">
        <v>9</v>
      </c>
      <c r="AB4" s="13" t="s">
        <v>10</v>
      </c>
      <c r="AC4" s="57" t="s">
        <v>11</v>
      </c>
      <c r="AD4" s="13" t="s">
        <v>12</v>
      </c>
      <c r="AE4" s="13" t="s">
        <v>13</v>
      </c>
      <c r="AF4" s="13" t="s">
        <v>2</v>
      </c>
      <c r="AG4" s="13" t="s">
        <v>3</v>
      </c>
      <c r="AH4" s="13" t="s">
        <v>4</v>
      </c>
      <c r="AI4" s="13" t="s">
        <v>5</v>
      </c>
      <c r="AJ4" s="14" t="s">
        <v>6</v>
      </c>
      <c r="AK4" s="14" t="s">
        <v>7</v>
      </c>
      <c r="AL4" s="13" t="s">
        <v>8</v>
      </c>
      <c r="AM4" s="13" t="s">
        <v>9</v>
      </c>
      <c r="AN4" s="54" t="s">
        <v>10</v>
      </c>
      <c r="AO4" s="57" t="s">
        <v>11</v>
      </c>
      <c r="AP4" s="13" t="s">
        <v>12</v>
      </c>
      <c r="AQ4" s="13" t="s">
        <v>13</v>
      </c>
      <c r="AR4" s="13" t="s">
        <v>2</v>
      </c>
      <c r="AS4" s="13" t="s">
        <v>3</v>
      </c>
      <c r="AT4" s="13" t="s">
        <v>4</v>
      </c>
      <c r="AU4" s="13" t="s">
        <v>5</v>
      </c>
      <c r="AV4" s="13" t="s">
        <v>6</v>
      </c>
      <c r="AW4" s="13" t="s">
        <v>7</v>
      </c>
      <c r="AX4" s="13" t="s">
        <v>8</v>
      </c>
      <c r="AY4" s="13" t="s">
        <v>9</v>
      </c>
      <c r="AZ4" s="54" t="s">
        <v>10</v>
      </c>
      <c r="BA4" s="123" t="s">
        <v>11</v>
      </c>
      <c r="BB4" s="123" t="s">
        <v>12</v>
      </c>
      <c r="BC4" s="123" t="s">
        <v>13</v>
      </c>
      <c r="BD4" s="123" t="s">
        <v>2</v>
      </c>
      <c r="BE4" s="123" t="s">
        <v>3</v>
      </c>
      <c r="BF4" s="123" t="s">
        <v>4</v>
      </c>
      <c r="BG4" s="123" t="s">
        <v>5</v>
      </c>
      <c r="BH4" s="123" t="s">
        <v>6</v>
      </c>
      <c r="BI4" s="123" t="s">
        <v>7</v>
      </c>
      <c r="BJ4" s="123" t="s">
        <v>8</v>
      </c>
      <c r="BK4" s="123" t="s">
        <v>9</v>
      </c>
      <c r="BL4" s="123" t="s">
        <v>10</v>
      </c>
      <c r="BM4" s="209" t="s">
        <v>11</v>
      </c>
      <c r="BN4" s="123" t="s">
        <v>12</v>
      </c>
      <c r="BO4" s="123" t="s">
        <v>13</v>
      </c>
      <c r="BP4" s="123" t="s">
        <v>2</v>
      </c>
      <c r="BQ4" s="123" t="s">
        <v>3</v>
      </c>
      <c r="BR4" s="123" t="s">
        <v>4</v>
      </c>
      <c r="BS4" s="123" t="s">
        <v>5</v>
      </c>
      <c r="BT4" s="123" t="s">
        <v>6</v>
      </c>
      <c r="BU4" s="123" t="s">
        <v>7</v>
      </c>
      <c r="BV4" s="123" t="s">
        <v>8</v>
      </c>
      <c r="BW4" s="123" t="s">
        <v>9</v>
      </c>
      <c r="BY4" s="295"/>
      <c r="BZ4" s="295"/>
    </row>
    <row r="5" spans="2:78" ht="17.399999999999999" x14ac:dyDescent="0.25">
      <c r="B5" s="42" t="s">
        <v>30</v>
      </c>
      <c r="D5" s="36"/>
      <c r="E5" s="59"/>
      <c r="F5" s="28"/>
      <c r="G5" s="28"/>
      <c r="H5" s="28"/>
      <c r="I5" s="28"/>
      <c r="J5" s="28"/>
      <c r="K5" s="28"/>
      <c r="L5" s="28"/>
      <c r="M5" s="28"/>
      <c r="N5" s="28"/>
      <c r="O5" s="28"/>
      <c r="P5" s="51"/>
      <c r="Q5" s="36"/>
      <c r="R5" s="36"/>
      <c r="S5" s="36"/>
      <c r="T5" s="36"/>
      <c r="U5" s="36"/>
      <c r="V5" s="36"/>
      <c r="W5" s="36"/>
      <c r="X5" s="36"/>
      <c r="Y5" s="36"/>
      <c r="Z5" s="36"/>
      <c r="AA5" s="36"/>
      <c r="AB5" s="36"/>
      <c r="AC5" s="59"/>
      <c r="AD5" s="28"/>
      <c r="AE5" s="28"/>
      <c r="AF5" s="28"/>
      <c r="AG5" s="28"/>
      <c r="AH5" s="28"/>
      <c r="AI5" s="28"/>
      <c r="AJ5" s="28"/>
      <c r="AK5" s="28"/>
      <c r="AL5" s="28"/>
      <c r="AM5" s="28"/>
      <c r="AN5" s="51"/>
      <c r="AO5" s="59"/>
      <c r="AP5" s="28"/>
      <c r="AQ5" s="28"/>
      <c r="AR5" s="28"/>
      <c r="AS5" s="28"/>
      <c r="AT5" s="28"/>
      <c r="AU5" s="28"/>
      <c r="AV5" s="28"/>
      <c r="AW5" s="28"/>
      <c r="AX5" s="28"/>
      <c r="AY5" s="28"/>
      <c r="AZ5" s="51"/>
      <c r="BA5" s="38"/>
      <c r="BB5" s="137"/>
      <c r="BC5" s="137"/>
      <c r="BD5" s="137"/>
      <c r="BE5" s="137"/>
      <c r="BF5" s="137"/>
      <c r="BG5" s="137"/>
      <c r="BH5" s="137"/>
      <c r="BI5" s="137"/>
      <c r="BJ5" s="137"/>
      <c r="BK5" s="137"/>
      <c r="BL5" s="137"/>
      <c r="BM5" s="215"/>
      <c r="BN5" s="137"/>
      <c r="BO5" s="137"/>
      <c r="BP5" s="137"/>
      <c r="BQ5" s="137"/>
      <c r="BR5" s="137"/>
      <c r="BS5" s="137"/>
      <c r="BT5" s="137"/>
      <c r="BU5" s="137"/>
      <c r="BV5" s="137"/>
      <c r="BW5" s="137"/>
      <c r="BX5" s="34"/>
    </row>
    <row r="6" spans="2:78" x14ac:dyDescent="0.25">
      <c r="C6" s="129" t="s">
        <v>49</v>
      </c>
      <c r="D6" s="36"/>
      <c r="E6" s="59"/>
      <c r="F6" s="28"/>
      <c r="G6" s="28"/>
      <c r="H6" s="28"/>
      <c r="I6" s="28"/>
      <c r="J6" s="28"/>
      <c r="K6" s="28"/>
      <c r="L6" s="28"/>
      <c r="M6" s="28"/>
      <c r="N6" s="28"/>
      <c r="O6" s="28"/>
      <c r="P6" s="51"/>
      <c r="Q6" s="36"/>
      <c r="R6" s="36"/>
      <c r="S6" s="36"/>
      <c r="T6" s="36"/>
      <c r="U6" s="36"/>
      <c r="V6" s="36"/>
      <c r="W6" s="36"/>
      <c r="X6" s="36"/>
      <c r="Y6" s="36"/>
      <c r="Z6" s="36"/>
      <c r="AA6" s="36"/>
      <c r="AB6" s="36"/>
      <c r="AC6" s="59"/>
      <c r="AD6" s="28"/>
      <c r="AE6" s="28"/>
      <c r="AF6" s="28"/>
      <c r="AG6" s="28"/>
      <c r="AH6" s="28"/>
      <c r="AI6" s="28"/>
      <c r="AJ6" s="28"/>
      <c r="AK6" s="28"/>
      <c r="AL6" s="28"/>
      <c r="AM6" s="28"/>
      <c r="AN6" s="51"/>
      <c r="AO6" s="59"/>
      <c r="AP6" s="28"/>
      <c r="AQ6" s="28"/>
      <c r="AR6" s="28"/>
      <c r="AS6" s="28"/>
      <c r="AT6" s="28"/>
      <c r="AU6" s="28"/>
      <c r="AV6" s="28"/>
      <c r="AW6" s="28"/>
      <c r="AX6" s="28"/>
      <c r="AY6" s="28"/>
      <c r="AZ6" s="51"/>
      <c r="BB6" s="47"/>
      <c r="BH6" s="47"/>
      <c r="BI6" s="47"/>
      <c r="BJ6" s="47"/>
      <c r="BK6" s="47"/>
      <c r="BL6" s="47"/>
      <c r="BM6" s="63"/>
      <c r="BN6" s="129"/>
      <c r="BO6" s="129"/>
      <c r="BP6" s="129"/>
      <c r="BQ6" s="129"/>
      <c r="BR6" s="129"/>
      <c r="BU6" s="129"/>
      <c r="BV6" s="129"/>
      <c r="BW6" s="129" t="s">
        <v>49</v>
      </c>
    </row>
    <row r="7" spans="2:78" x14ac:dyDescent="0.25">
      <c r="D7" s="51"/>
      <c r="E7" s="28"/>
      <c r="F7" s="28"/>
      <c r="G7" s="28"/>
      <c r="H7" s="28"/>
      <c r="I7" s="28"/>
      <c r="J7" s="28"/>
      <c r="K7" s="28"/>
      <c r="L7" s="28"/>
      <c r="M7" s="28"/>
      <c r="N7" s="28"/>
      <c r="O7" s="28"/>
      <c r="P7" s="51"/>
      <c r="Q7" s="36"/>
      <c r="R7" s="36"/>
      <c r="S7" s="36"/>
      <c r="T7" s="36"/>
      <c r="U7" s="36"/>
      <c r="V7" s="36"/>
      <c r="W7" s="36"/>
      <c r="X7" s="36"/>
      <c r="Y7" s="36"/>
      <c r="Z7" s="36"/>
      <c r="AA7" s="36"/>
      <c r="AB7" s="36"/>
      <c r="AC7" s="59"/>
      <c r="AD7" s="28"/>
      <c r="AE7" s="28"/>
      <c r="AF7" s="28"/>
      <c r="AG7" s="28"/>
      <c r="AH7" s="28"/>
      <c r="AI7" s="28"/>
      <c r="AJ7" s="28"/>
      <c r="AK7" s="28"/>
      <c r="AL7" s="28"/>
      <c r="AM7" s="28"/>
      <c r="AN7" s="51"/>
      <c r="AO7" s="59"/>
      <c r="AP7" s="28"/>
      <c r="AQ7" s="28"/>
      <c r="AR7" s="28"/>
      <c r="AS7" s="28"/>
      <c r="AT7" s="28"/>
      <c r="AU7" s="28"/>
      <c r="AV7" s="28"/>
      <c r="AW7" s="28"/>
      <c r="AX7" s="28"/>
      <c r="AY7" s="28"/>
      <c r="AZ7" s="51"/>
      <c r="BA7" s="3"/>
      <c r="BB7" s="138"/>
      <c r="BC7" s="138"/>
      <c r="BD7" s="138"/>
      <c r="BE7" s="138"/>
      <c r="BF7" s="138"/>
      <c r="BG7" s="138"/>
      <c r="BH7" s="138"/>
      <c r="BI7" s="138"/>
      <c r="BJ7" s="138"/>
      <c r="BK7" s="138"/>
      <c r="BL7" s="138"/>
      <c r="BM7" s="216"/>
      <c r="BN7" s="138"/>
      <c r="BO7" s="138"/>
      <c r="BP7" s="138"/>
      <c r="BQ7" s="138"/>
      <c r="BR7" s="138"/>
      <c r="BS7" s="138"/>
      <c r="BT7" s="138"/>
      <c r="BU7" s="138"/>
      <c r="BV7" s="138"/>
      <c r="BW7" s="138"/>
    </row>
    <row r="8" spans="2:78" s="40" customFormat="1" ht="14.4" x14ac:dyDescent="0.3">
      <c r="B8" s="323" t="s">
        <v>15</v>
      </c>
      <c r="C8" s="8" t="s">
        <v>35</v>
      </c>
      <c r="D8" s="78">
        <v>5.8900000000000003E-3</v>
      </c>
      <c r="E8" s="76">
        <v>5.8900000000000003E-3</v>
      </c>
      <c r="F8" s="76">
        <v>5.8900000000000003E-3</v>
      </c>
      <c r="G8" s="76">
        <v>5.8900000000000003E-3</v>
      </c>
      <c r="H8" s="76">
        <v>5.8900000000000003E-3</v>
      </c>
      <c r="I8" s="76">
        <v>5.8900000000000003E-3</v>
      </c>
      <c r="J8" s="76">
        <v>5.8900000000000003E-3</v>
      </c>
      <c r="K8" s="76">
        <v>1.5780000000000002E-2</v>
      </c>
      <c r="L8" s="76">
        <v>2.4650000000000002E-2</v>
      </c>
      <c r="M8" s="76">
        <v>3.7530000000000001E-2</v>
      </c>
      <c r="N8" s="76">
        <v>5.5379999999999999E-2</v>
      </c>
      <c r="O8" s="76">
        <v>9.1219999999999996E-2</v>
      </c>
      <c r="P8" s="78">
        <v>0.12398999999999999</v>
      </c>
      <c r="Q8" s="76">
        <v>0.15073999999999999</v>
      </c>
      <c r="R8" s="76">
        <v>0.19340999999999997</v>
      </c>
      <c r="S8" s="76">
        <v>0.23829</v>
      </c>
      <c r="T8" s="76">
        <v>0.26408999999999999</v>
      </c>
      <c r="U8" s="76">
        <v>0.29094999999999999</v>
      </c>
      <c r="V8" s="76">
        <v>0.30979999999999996</v>
      </c>
      <c r="W8" s="76">
        <v>0.32987999999999995</v>
      </c>
      <c r="X8" s="76">
        <v>0.35474999999999995</v>
      </c>
      <c r="Y8" s="76">
        <v>0.39639999999999997</v>
      </c>
      <c r="Z8" s="76">
        <v>0.42627999999999999</v>
      </c>
      <c r="AA8" s="76">
        <v>0.44214999999999999</v>
      </c>
      <c r="AB8" s="76">
        <v>0.45405999999999996</v>
      </c>
      <c r="AC8" s="77">
        <v>0.45901999999999998</v>
      </c>
      <c r="AD8" s="76">
        <v>0.46398</v>
      </c>
      <c r="AE8" s="76">
        <v>0.47395999999999999</v>
      </c>
      <c r="AF8" s="76">
        <v>0.48242999999999997</v>
      </c>
      <c r="AG8" s="76">
        <v>0.49687999999999999</v>
      </c>
      <c r="AH8" s="76">
        <v>0.51381999999999994</v>
      </c>
      <c r="AI8" s="76">
        <v>0.52027999999999996</v>
      </c>
      <c r="AJ8" s="76">
        <v>0.52376</v>
      </c>
      <c r="AK8" s="76">
        <v>0.53368000000000004</v>
      </c>
      <c r="AL8" s="76">
        <v>0.54962</v>
      </c>
      <c r="AM8" s="76">
        <v>0.56606000000000001</v>
      </c>
      <c r="AN8" s="78">
        <v>0.57401000000000002</v>
      </c>
      <c r="AO8" s="77">
        <v>0.58550999999999997</v>
      </c>
      <c r="AP8" s="76">
        <v>0.59000999999999992</v>
      </c>
      <c r="AQ8" s="76">
        <v>0.59350999999999987</v>
      </c>
      <c r="AR8" s="76">
        <v>0.59900999999999982</v>
      </c>
      <c r="AS8" s="76">
        <v>0.59900999999999982</v>
      </c>
      <c r="AT8" s="76">
        <v>0.60000999999999982</v>
      </c>
      <c r="AU8" s="76">
        <v>0.60150999999999977</v>
      </c>
      <c r="AV8" s="76">
        <v>0.60150999999999977</v>
      </c>
      <c r="AW8" s="76">
        <v>0.60150999999999977</v>
      </c>
      <c r="AX8" s="76">
        <v>0.60350999999999977</v>
      </c>
      <c r="AY8" s="76">
        <v>0.60900999999999972</v>
      </c>
      <c r="AZ8" s="78">
        <v>0.61300999999999972</v>
      </c>
      <c r="BA8" s="76">
        <v>0.61800999999999973</v>
      </c>
      <c r="BB8" s="76">
        <v>0.62100999999999973</v>
      </c>
      <c r="BC8" s="76">
        <v>0.62800999999999974</v>
      </c>
      <c r="BD8" s="76">
        <v>0.62800999999999974</v>
      </c>
      <c r="BE8" s="76">
        <v>0.62800999999999974</v>
      </c>
      <c r="BF8" s="76">
        <v>0.62800999999999974</v>
      </c>
      <c r="BG8" s="76">
        <v>0.63000999999999974</v>
      </c>
      <c r="BH8" s="76">
        <v>0.63200999999999974</v>
      </c>
      <c r="BI8" s="76">
        <v>0.63400999999999974</v>
      </c>
      <c r="BJ8" s="76">
        <v>0.64100999999999975</v>
      </c>
      <c r="BK8" s="76">
        <v>0.64400999999999975</v>
      </c>
      <c r="BL8" s="76">
        <v>0.6455099999999997</v>
      </c>
      <c r="BM8" s="77">
        <v>0.65750999999999971</v>
      </c>
      <c r="BN8" s="76">
        <v>0.66650999999999971</v>
      </c>
      <c r="BO8" s="76">
        <v>0.66750999999999971</v>
      </c>
      <c r="BP8" s="76">
        <v>0.66950999999999972</v>
      </c>
      <c r="BQ8" s="76">
        <v>0.66950999999999972</v>
      </c>
      <c r="BR8" s="76">
        <v>0.66950999999999972</v>
      </c>
      <c r="BS8" s="76">
        <v>0.67150999999999972</v>
      </c>
      <c r="BT8" s="76">
        <v>0.67150999999999972</v>
      </c>
      <c r="BU8" s="246">
        <v>0.67150999999999972</v>
      </c>
      <c r="BV8" s="246">
        <v>0.67150999999999972</v>
      </c>
      <c r="BW8" s="246">
        <v>0.67150999999999972</v>
      </c>
      <c r="BY8" s="90">
        <f>BW8/BK8-1</f>
        <v>4.2701200291920927E-2</v>
      </c>
    </row>
    <row r="9" spans="2:78" x14ac:dyDescent="0.25">
      <c r="B9" s="323"/>
      <c r="C9" s="83"/>
      <c r="D9" s="51"/>
      <c r="E9" s="68"/>
      <c r="F9" s="68"/>
      <c r="G9" s="68"/>
      <c r="H9" s="68"/>
      <c r="I9" s="68"/>
      <c r="J9" s="68"/>
      <c r="K9" s="68"/>
      <c r="L9" s="68"/>
      <c r="M9" s="68"/>
      <c r="N9" s="68"/>
      <c r="O9" s="68"/>
      <c r="P9" s="67"/>
      <c r="Q9" s="68"/>
      <c r="R9" s="68"/>
      <c r="S9" s="68"/>
      <c r="T9" s="68"/>
      <c r="U9" s="68"/>
      <c r="V9" s="68"/>
      <c r="W9" s="68"/>
      <c r="X9" s="68"/>
      <c r="Y9" s="68"/>
      <c r="Z9" s="68"/>
      <c r="AA9" s="68"/>
      <c r="AB9" s="68"/>
      <c r="AC9" s="69"/>
      <c r="AD9" s="68"/>
      <c r="AE9" s="68"/>
      <c r="AF9" s="68"/>
      <c r="AG9" s="68"/>
      <c r="AH9" s="68"/>
      <c r="AI9" s="68"/>
      <c r="AJ9" s="68"/>
      <c r="AK9" s="68"/>
      <c r="AL9" s="68"/>
      <c r="AM9" s="68"/>
      <c r="AN9" s="67"/>
      <c r="AO9" s="69"/>
      <c r="AP9" s="68"/>
      <c r="AQ9" s="68"/>
      <c r="AR9" s="68"/>
      <c r="AS9" s="68"/>
      <c r="AT9" s="68"/>
      <c r="AU9" s="68"/>
      <c r="AV9" s="68"/>
      <c r="AW9" s="68"/>
      <c r="AX9" s="68"/>
      <c r="AY9" s="68"/>
      <c r="AZ9" s="67"/>
      <c r="BA9" s="68"/>
      <c r="BB9" s="139"/>
      <c r="BC9" s="139"/>
      <c r="BD9" s="139"/>
      <c r="BE9" s="139"/>
      <c r="BF9" s="139"/>
      <c r="BG9" s="139"/>
      <c r="BH9" s="139"/>
      <c r="BI9" s="139"/>
      <c r="BJ9" s="139"/>
      <c r="BK9" s="139"/>
      <c r="BL9" s="139"/>
      <c r="BM9" s="217"/>
      <c r="BN9" s="139"/>
      <c r="BO9" s="139"/>
      <c r="BP9" s="139"/>
      <c r="BQ9" s="139"/>
      <c r="BR9" s="139"/>
      <c r="BS9" s="139"/>
      <c r="BT9" s="139"/>
      <c r="BU9" s="139"/>
      <c r="BV9" s="139"/>
      <c r="BW9" s="139"/>
      <c r="BX9" s="34"/>
      <c r="BY9" s="90"/>
    </row>
    <row r="10" spans="2:78" x14ac:dyDescent="0.25">
      <c r="B10" s="323"/>
      <c r="C10" s="47" t="s">
        <v>27</v>
      </c>
      <c r="D10" s="28"/>
      <c r="E10" s="69"/>
      <c r="F10" s="68"/>
      <c r="G10" s="68"/>
      <c r="H10" s="68"/>
      <c r="I10" s="68"/>
      <c r="J10" s="68"/>
      <c r="K10" s="68"/>
      <c r="L10" s="68"/>
      <c r="M10" s="68"/>
      <c r="N10" s="68"/>
      <c r="O10" s="68"/>
      <c r="P10" s="67"/>
      <c r="Q10" s="68"/>
      <c r="R10" s="68"/>
      <c r="S10" s="68"/>
      <c r="T10" s="68"/>
      <c r="U10" s="68"/>
      <c r="V10" s="68"/>
      <c r="W10" s="68"/>
      <c r="X10" s="68"/>
      <c r="Y10" s="68"/>
      <c r="Z10" s="68"/>
      <c r="AA10" s="68"/>
      <c r="AB10" s="68"/>
      <c r="AC10" s="69"/>
      <c r="AD10" s="68"/>
      <c r="AE10" s="68"/>
      <c r="AF10" s="68"/>
      <c r="AG10" s="68"/>
      <c r="AH10" s="68"/>
      <c r="AI10" s="68"/>
      <c r="AJ10" s="68"/>
      <c r="AK10" s="68"/>
      <c r="AL10" s="68"/>
      <c r="AM10" s="68"/>
      <c r="AN10" s="67"/>
      <c r="AO10" s="69"/>
      <c r="AP10" s="68"/>
      <c r="AQ10" s="68"/>
      <c r="AR10" s="68"/>
      <c r="AS10" s="68"/>
      <c r="AT10" s="68"/>
      <c r="AU10" s="68"/>
      <c r="AV10" s="68"/>
      <c r="AW10" s="68"/>
      <c r="AX10" s="68"/>
      <c r="AY10" s="68"/>
      <c r="AZ10" s="67"/>
      <c r="BB10" s="139"/>
      <c r="BH10" s="68"/>
      <c r="BI10" s="68"/>
      <c r="BJ10" s="68"/>
      <c r="BK10" s="68"/>
      <c r="BL10" s="68"/>
      <c r="BM10" s="63"/>
      <c r="BN10" s="68"/>
      <c r="BO10" s="68"/>
      <c r="BP10" s="68"/>
      <c r="BQ10" s="68"/>
      <c r="BR10" s="68"/>
      <c r="BT10" s="68"/>
      <c r="BU10" s="47"/>
      <c r="BV10" s="47"/>
      <c r="BW10" s="47" t="s">
        <v>27</v>
      </c>
      <c r="BY10" s="90"/>
    </row>
    <row r="11" spans="2:78" x14ac:dyDescent="0.25">
      <c r="B11" s="323"/>
      <c r="C11" s="83"/>
      <c r="D11" s="28"/>
      <c r="E11" s="69"/>
      <c r="F11" s="68"/>
      <c r="G11" s="68"/>
      <c r="H11" s="68"/>
      <c r="I11" s="68"/>
      <c r="J11" s="68"/>
      <c r="K11" s="68"/>
      <c r="L11" s="68"/>
      <c r="M11" s="68"/>
      <c r="N11" s="68"/>
      <c r="O11" s="68"/>
      <c r="P11" s="67"/>
      <c r="Q11" s="68"/>
      <c r="R11" s="68"/>
      <c r="S11" s="68"/>
      <c r="T11" s="68"/>
      <c r="U11" s="68"/>
      <c r="V11" s="68"/>
      <c r="W11" s="68"/>
      <c r="X11" s="68"/>
      <c r="Y11" s="68"/>
      <c r="Z11" s="68"/>
      <c r="AA11" s="68"/>
      <c r="AB11" s="68"/>
      <c r="AC11" s="69"/>
      <c r="AD11" s="68"/>
      <c r="AE11" s="68"/>
      <c r="AF11" s="68"/>
      <c r="AG11" s="68"/>
      <c r="AH11" s="68"/>
      <c r="AI11" s="68"/>
      <c r="AJ11" s="68"/>
      <c r="AK11" s="68"/>
      <c r="AL11" s="68"/>
      <c r="AM11" s="68"/>
      <c r="AN11" s="67"/>
      <c r="AO11" s="69"/>
      <c r="AP11" s="68"/>
      <c r="AQ11" s="68"/>
      <c r="AR11" s="68"/>
      <c r="AS11" s="68"/>
      <c r="AT11" s="68"/>
      <c r="AU11" s="68"/>
      <c r="AV11" s="68"/>
      <c r="AW11" s="68"/>
      <c r="AX11" s="68"/>
      <c r="AY11" s="68"/>
      <c r="AZ11" s="67"/>
      <c r="BA11" s="68"/>
      <c r="BB11" s="139"/>
      <c r="BC11" s="139"/>
      <c r="BD11" s="139"/>
      <c r="BE11" s="139"/>
      <c r="BF11" s="139"/>
      <c r="BG11" s="139"/>
      <c r="BH11" s="139"/>
      <c r="BI11" s="139"/>
      <c r="BJ11" s="139"/>
      <c r="BK11" s="139"/>
      <c r="BL11" s="139"/>
      <c r="BM11" s="217"/>
      <c r="BN11" s="139"/>
      <c r="BO11" s="139"/>
      <c r="BP11" s="139"/>
      <c r="BQ11" s="139"/>
      <c r="BR11" s="139"/>
      <c r="BS11" s="139"/>
      <c r="BT11" s="139"/>
      <c r="BU11" s="139"/>
      <c r="BV11" s="139"/>
      <c r="BW11" s="139"/>
      <c r="BY11" s="90"/>
    </row>
    <row r="12" spans="2:78" ht="13.8" thickBot="1" x14ac:dyDescent="0.3">
      <c r="B12" s="324"/>
      <c r="C12" s="84" t="s">
        <v>35</v>
      </c>
      <c r="D12" s="37">
        <v>0</v>
      </c>
      <c r="E12" s="61">
        <v>0</v>
      </c>
      <c r="F12" s="37">
        <v>0</v>
      </c>
      <c r="G12" s="37">
        <v>0</v>
      </c>
      <c r="H12" s="37">
        <v>0</v>
      </c>
      <c r="I12" s="37">
        <v>0</v>
      </c>
      <c r="J12" s="37">
        <v>6</v>
      </c>
      <c r="K12" s="37">
        <v>16</v>
      </c>
      <c r="L12" s="37">
        <v>25</v>
      </c>
      <c r="M12" s="37">
        <v>38</v>
      </c>
      <c r="N12" s="37">
        <v>56</v>
      </c>
      <c r="O12" s="37">
        <v>92</v>
      </c>
      <c r="P12" s="53">
        <v>125</v>
      </c>
      <c r="Q12" s="37">
        <v>152</v>
      </c>
      <c r="R12" s="37">
        <v>196</v>
      </c>
      <c r="S12" s="37">
        <v>241</v>
      </c>
      <c r="T12" s="37">
        <v>266</v>
      </c>
      <c r="U12" s="37">
        <v>293</v>
      </c>
      <c r="V12" s="37">
        <v>312</v>
      </c>
      <c r="W12" s="37">
        <v>332</v>
      </c>
      <c r="X12" s="37">
        <v>357</v>
      </c>
      <c r="Y12" s="37">
        <v>399</v>
      </c>
      <c r="Z12" s="37">
        <v>428</v>
      </c>
      <c r="AA12" s="37">
        <v>444</v>
      </c>
      <c r="AB12" s="37">
        <v>456</v>
      </c>
      <c r="AC12" s="61">
        <v>461</v>
      </c>
      <c r="AD12" s="37">
        <v>466</v>
      </c>
      <c r="AE12" s="37">
        <v>476</v>
      </c>
      <c r="AF12" s="37">
        <v>484</v>
      </c>
      <c r="AG12" s="37">
        <v>496</v>
      </c>
      <c r="AH12" s="37">
        <v>513</v>
      </c>
      <c r="AI12" s="37">
        <v>519</v>
      </c>
      <c r="AJ12" s="37">
        <v>522</v>
      </c>
      <c r="AK12" s="37">
        <v>532</v>
      </c>
      <c r="AL12" s="37">
        <v>547</v>
      </c>
      <c r="AM12" s="37">
        <v>561</v>
      </c>
      <c r="AN12" s="53">
        <v>569</v>
      </c>
      <c r="AO12" s="61">
        <v>580</v>
      </c>
      <c r="AP12" s="37">
        <v>584</v>
      </c>
      <c r="AQ12" s="37">
        <v>587</v>
      </c>
      <c r="AR12" s="37">
        <v>592</v>
      </c>
      <c r="AS12" s="37">
        <v>592</v>
      </c>
      <c r="AT12" s="37">
        <v>593</v>
      </c>
      <c r="AU12" s="37">
        <v>594</v>
      </c>
      <c r="AV12" s="37">
        <v>594</v>
      </c>
      <c r="AW12" s="37">
        <v>594</v>
      </c>
      <c r="AX12" s="37">
        <v>596</v>
      </c>
      <c r="AY12" s="37">
        <v>600</v>
      </c>
      <c r="AZ12" s="53">
        <v>603</v>
      </c>
      <c r="BA12" s="37">
        <v>608</v>
      </c>
      <c r="BB12" s="37">
        <v>610</v>
      </c>
      <c r="BC12" s="37">
        <v>615</v>
      </c>
      <c r="BD12" s="37">
        <v>615</v>
      </c>
      <c r="BE12" s="37">
        <v>615</v>
      </c>
      <c r="BF12" s="37">
        <v>615</v>
      </c>
      <c r="BG12" s="37">
        <v>617</v>
      </c>
      <c r="BH12" s="37">
        <v>619</v>
      </c>
      <c r="BI12" s="37">
        <v>621</v>
      </c>
      <c r="BJ12" s="37">
        <v>625</v>
      </c>
      <c r="BK12" s="37">
        <v>628</v>
      </c>
      <c r="BL12" s="37">
        <v>629</v>
      </c>
      <c r="BM12" s="61">
        <v>636</v>
      </c>
      <c r="BN12" s="37">
        <v>643</v>
      </c>
      <c r="BO12" s="37">
        <v>644</v>
      </c>
      <c r="BP12" s="37">
        <v>646</v>
      </c>
      <c r="BQ12" s="37">
        <v>646</v>
      </c>
      <c r="BR12" s="37">
        <v>646</v>
      </c>
      <c r="BS12" s="37">
        <v>647</v>
      </c>
      <c r="BT12" s="37">
        <v>647</v>
      </c>
      <c r="BU12" s="247">
        <v>647</v>
      </c>
      <c r="BV12" s="247">
        <v>647</v>
      </c>
      <c r="BW12" s="247">
        <v>647</v>
      </c>
      <c r="BY12" s="90">
        <f>BW12/BK12-1</f>
        <v>3.0254777070063632E-2</v>
      </c>
    </row>
    <row r="13" spans="2:78" ht="24" customHeight="1" thickTop="1" x14ac:dyDescent="0.25">
      <c r="BX13" s="34"/>
    </row>
    <row r="14" spans="2:78" x14ac:dyDescent="0.25">
      <c r="B14" s="19" t="s">
        <v>31</v>
      </c>
      <c r="C14" s="9"/>
      <c r="D14" s="29"/>
      <c r="E14" s="29"/>
      <c r="F14" s="29"/>
      <c r="G14" s="29"/>
      <c r="H14" s="32"/>
      <c r="I14" s="32"/>
      <c r="J14" s="32"/>
      <c r="K14" s="32"/>
      <c r="L14" s="32"/>
      <c r="Q14" s="29"/>
      <c r="R14" s="29"/>
      <c r="S14" s="29"/>
      <c r="T14" s="32"/>
      <c r="U14" s="32"/>
      <c r="V14" s="32"/>
      <c r="W14" s="32"/>
      <c r="X14" s="32"/>
      <c r="AC14" s="29"/>
      <c r="AD14" s="29"/>
      <c r="AE14" s="29"/>
      <c r="AF14" s="32"/>
      <c r="AG14" s="32"/>
      <c r="AH14" s="32"/>
      <c r="AI14" s="32"/>
      <c r="AJ14" s="32"/>
      <c r="BX14" s="34"/>
    </row>
    <row r="15" spans="2:78" x14ac:dyDescent="0.25">
      <c r="B15" s="1" t="s">
        <v>39</v>
      </c>
      <c r="C15" s="9"/>
      <c r="D15" s="29"/>
      <c r="E15" s="29"/>
      <c r="F15" s="29"/>
      <c r="G15" s="29"/>
      <c r="H15" s="32"/>
      <c r="I15" s="32"/>
      <c r="J15" s="32"/>
      <c r="K15" s="32"/>
      <c r="L15" s="32"/>
      <c r="Q15" s="29"/>
      <c r="R15" s="29"/>
      <c r="S15" s="29"/>
      <c r="T15" s="32"/>
      <c r="U15" s="32"/>
      <c r="V15" s="32"/>
      <c r="W15" s="32"/>
      <c r="X15" s="32"/>
      <c r="AC15" s="29"/>
      <c r="AD15" s="29"/>
      <c r="AE15" s="29"/>
      <c r="AF15" s="32"/>
      <c r="AG15" s="32"/>
      <c r="AH15" s="32"/>
      <c r="AI15" s="32"/>
      <c r="AJ15" s="32"/>
    </row>
    <row r="16" spans="2:78" x14ac:dyDescent="0.25">
      <c r="B16" s="10"/>
      <c r="C16" s="9"/>
      <c r="D16" s="29"/>
      <c r="E16" s="29"/>
      <c r="F16" s="29"/>
      <c r="G16" s="29"/>
      <c r="H16" s="29"/>
      <c r="I16" s="29"/>
      <c r="J16" s="29"/>
      <c r="K16" s="29"/>
      <c r="L16" s="29"/>
      <c r="M16" s="30"/>
      <c r="N16" s="30"/>
      <c r="O16" s="31"/>
      <c r="P16" s="30"/>
      <c r="Q16" s="29"/>
      <c r="R16" s="29"/>
      <c r="S16" s="29"/>
      <c r="T16" s="29"/>
      <c r="U16" s="29"/>
      <c r="V16" s="29"/>
      <c r="W16" s="29"/>
      <c r="X16" s="29"/>
      <c r="Y16" s="30"/>
      <c r="Z16" s="30"/>
      <c r="AA16" s="31"/>
      <c r="AB16" s="30"/>
      <c r="AC16" s="29"/>
      <c r="AD16" s="29"/>
      <c r="AE16" s="29"/>
      <c r="AF16" s="29"/>
      <c r="AG16" s="29"/>
      <c r="AH16" s="29"/>
      <c r="AI16" s="29"/>
      <c r="AJ16" s="29"/>
      <c r="AK16" s="30"/>
      <c r="AL16" s="30"/>
      <c r="AM16" s="31"/>
      <c r="AN16" s="30"/>
    </row>
    <row r="17" spans="2:76" x14ac:dyDescent="0.25">
      <c r="B17" s="314"/>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row>
    <row r="18" spans="2:76" x14ac:dyDescent="0.25">
      <c r="B18" s="11"/>
      <c r="C18" s="9"/>
      <c r="D18" s="29"/>
      <c r="E18" s="29"/>
      <c r="F18" s="29"/>
      <c r="G18" s="29"/>
      <c r="H18" s="29"/>
      <c r="I18" s="29"/>
      <c r="J18" s="29"/>
      <c r="K18" s="29"/>
      <c r="L18" s="29"/>
      <c r="M18" s="30"/>
      <c r="N18" s="30"/>
      <c r="O18" s="31"/>
      <c r="P18" s="30"/>
      <c r="Q18" s="29"/>
      <c r="R18" s="29"/>
      <c r="S18" s="29"/>
      <c r="T18" s="29"/>
      <c r="U18" s="29"/>
      <c r="V18" s="29"/>
      <c r="W18" s="29"/>
      <c r="X18" s="29"/>
      <c r="Y18" s="30"/>
      <c r="Z18" s="30"/>
      <c r="AA18" s="31"/>
      <c r="AB18" s="30"/>
      <c r="AC18" s="29"/>
      <c r="AD18" s="29"/>
      <c r="AE18" s="29"/>
      <c r="AF18" s="29"/>
      <c r="AG18" s="29"/>
      <c r="AH18" s="29"/>
      <c r="AI18" s="29"/>
      <c r="AJ18" s="29"/>
      <c r="AK18" s="30"/>
      <c r="AL18" s="30"/>
      <c r="AM18" s="31"/>
      <c r="AN18" s="30"/>
    </row>
    <row r="19" spans="2:76" x14ac:dyDescent="0.25">
      <c r="B19" s="11"/>
      <c r="C19" s="9"/>
      <c r="D19" s="29"/>
      <c r="E19" s="29"/>
      <c r="F19" s="29"/>
      <c r="G19" s="29"/>
      <c r="H19" s="29"/>
      <c r="I19" s="29"/>
      <c r="J19" s="29"/>
      <c r="K19" s="29"/>
      <c r="L19" s="29"/>
      <c r="M19" s="30"/>
      <c r="N19" s="30"/>
      <c r="O19" s="31"/>
      <c r="P19" s="30"/>
      <c r="Q19" s="29"/>
      <c r="R19" s="29"/>
      <c r="S19" s="29"/>
      <c r="T19" s="29"/>
      <c r="U19" s="29"/>
      <c r="V19" s="29"/>
      <c r="W19" s="29"/>
      <c r="X19" s="29"/>
      <c r="Y19" s="30"/>
      <c r="Z19" s="30"/>
      <c r="AA19" s="31"/>
      <c r="AB19" s="30"/>
      <c r="AC19" s="29"/>
      <c r="AD19" s="29"/>
      <c r="AE19" s="29"/>
      <c r="AF19" s="29"/>
      <c r="AG19" s="29"/>
      <c r="AH19" s="29"/>
      <c r="AI19" s="29"/>
      <c r="AJ19" s="29"/>
      <c r="AK19" s="30"/>
      <c r="AL19" s="30"/>
      <c r="AM19" s="31"/>
      <c r="AN19" s="30"/>
    </row>
    <row r="20" spans="2:76" x14ac:dyDescent="0.25">
      <c r="B20" s="325"/>
      <c r="C20" s="325"/>
      <c r="D20" s="325"/>
      <c r="E20" s="325"/>
      <c r="F20" s="325"/>
      <c r="G20" s="325"/>
      <c r="H20" s="325"/>
      <c r="I20" s="325"/>
      <c r="J20" s="325"/>
      <c r="K20" s="325"/>
      <c r="L20" s="325"/>
      <c r="M20" s="325"/>
      <c r="N20" s="325"/>
      <c r="O20" s="325"/>
      <c r="P20" s="325"/>
      <c r="Q20" s="325"/>
      <c r="R20" s="325"/>
      <c r="S20" s="325"/>
      <c r="T20" s="325"/>
      <c r="U20" s="325"/>
      <c r="V20" s="325"/>
      <c r="W20" s="325"/>
      <c r="X20" s="325"/>
      <c r="Y20" s="325"/>
      <c r="Z20" s="325"/>
      <c r="AA20" s="325"/>
      <c r="AB20" s="325"/>
      <c r="AC20" s="325"/>
      <c r="AD20" s="325"/>
      <c r="AE20" s="325"/>
      <c r="AF20" s="325"/>
      <c r="AG20" s="325"/>
      <c r="AH20" s="325"/>
      <c r="AI20" s="326"/>
      <c r="AJ20" s="326"/>
      <c r="AK20" s="326"/>
      <c r="AL20" s="326"/>
      <c r="AM20" s="326"/>
      <c r="AN20" s="326"/>
    </row>
    <row r="21" spans="2:76" x14ac:dyDescent="0.25">
      <c r="B21" s="12"/>
      <c r="C21" s="9"/>
      <c r="D21" s="29"/>
      <c r="E21" s="29"/>
      <c r="F21" s="29"/>
      <c r="G21" s="29"/>
      <c r="H21" s="29"/>
      <c r="I21" s="29"/>
      <c r="J21" s="29"/>
      <c r="K21" s="29"/>
      <c r="L21" s="29"/>
      <c r="M21" s="30"/>
      <c r="N21" s="30"/>
      <c r="O21" s="31"/>
      <c r="P21" s="30"/>
      <c r="Q21" s="29"/>
      <c r="R21" s="29"/>
      <c r="S21" s="29"/>
      <c r="T21" s="29"/>
      <c r="U21" s="29"/>
      <c r="V21" s="29"/>
      <c r="W21" s="29"/>
      <c r="X21" s="29"/>
      <c r="Y21" s="30"/>
      <c r="Z21" s="30"/>
      <c r="AA21" s="31"/>
      <c r="AB21" s="30"/>
      <c r="AC21" s="29"/>
      <c r="AD21" s="29"/>
      <c r="AE21" s="29"/>
      <c r="AF21" s="29"/>
      <c r="AG21" s="29"/>
      <c r="AH21" s="29"/>
      <c r="AI21" s="29"/>
      <c r="AJ21" s="29"/>
      <c r="AK21" s="30"/>
      <c r="AL21" s="30"/>
      <c r="AM21" s="31"/>
      <c r="AN21" s="30"/>
    </row>
    <row r="22" spans="2:76" x14ac:dyDescent="0.25">
      <c r="B22" s="327"/>
      <c r="C22" s="327"/>
      <c r="D22" s="327"/>
      <c r="E22" s="327"/>
      <c r="F22" s="327"/>
      <c r="G22" s="327"/>
      <c r="H22" s="327"/>
      <c r="I22" s="327"/>
      <c r="J22" s="327"/>
      <c r="K22" s="327"/>
      <c r="L22" s="327"/>
      <c r="M22" s="327"/>
      <c r="N22" s="327"/>
      <c r="O22" s="327"/>
      <c r="P22" s="327"/>
      <c r="Q22" s="327"/>
      <c r="R22" s="327"/>
      <c r="S22" s="327"/>
      <c r="T22" s="327"/>
      <c r="U22" s="327"/>
      <c r="V22" s="327"/>
      <c r="W22" s="327"/>
      <c r="X22" s="327"/>
      <c r="Y22" s="327"/>
      <c r="Z22" s="327"/>
      <c r="AA22" s="327"/>
      <c r="AB22" s="327"/>
      <c r="AC22" s="327"/>
      <c r="AD22" s="327"/>
      <c r="AE22" s="327"/>
      <c r="AF22" s="327"/>
      <c r="AG22" s="327"/>
      <c r="AH22" s="327"/>
      <c r="AI22" s="327"/>
      <c r="AJ22" s="327"/>
      <c r="AK22" s="327"/>
      <c r="AL22" s="327"/>
      <c r="AM22" s="327"/>
      <c r="AN22" s="327"/>
    </row>
    <row r="23" spans="2:76" x14ac:dyDescent="0.25">
      <c r="B23" s="9"/>
      <c r="C23" s="9"/>
      <c r="D23" s="29"/>
      <c r="E23" s="29"/>
      <c r="F23" s="29"/>
      <c r="G23" s="29"/>
      <c r="H23" s="29"/>
      <c r="I23" s="29"/>
      <c r="J23" s="29"/>
      <c r="K23" s="29"/>
      <c r="L23" s="29"/>
      <c r="M23" s="30"/>
      <c r="N23" s="30"/>
      <c r="O23" s="31"/>
      <c r="P23" s="30"/>
      <c r="Q23" s="29"/>
      <c r="R23" s="29"/>
      <c r="S23" s="29"/>
      <c r="T23" s="29"/>
      <c r="U23" s="29"/>
      <c r="V23" s="29"/>
      <c r="W23" s="29"/>
      <c r="X23" s="29"/>
      <c r="Y23" s="30"/>
      <c r="Z23" s="30"/>
      <c r="AA23" s="31"/>
      <c r="AB23" s="30"/>
      <c r="AC23" s="29"/>
      <c r="AD23" s="29"/>
      <c r="AE23" s="29"/>
      <c r="AF23" s="29"/>
      <c r="AG23" s="29"/>
      <c r="AH23" s="29"/>
      <c r="AI23" s="29"/>
      <c r="AJ23" s="29"/>
      <c r="AK23" s="30"/>
      <c r="AL23" s="30"/>
      <c r="AM23" s="31"/>
      <c r="AN23" s="30"/>
    </row>
    <row r="24" spans="2:76" x14ac:dyDescent="0.25">
      <c r="B24" s="315"/>
      <c r="C24" s="315"/>
      <c r="D24" s="315"/>
      <c r="E24" s="315"/>
      <c r="F24" s="315"/>
      <c r="G24" s="315"/>
      <c r="H24" s="315"/>
      <c r="I24" s="315"/>
      <c r="J24" s="315"/>
      <c r="K24" s="315"/>
      <c r="L24" s="315"/>
      <c r="M24" s="315"/>
      <c r="N24" s="315"/>
      <c r="O24" s="315"/>
      <c r="P24" s="315"/>
      <c r="Q24" s="315"/>
      <c r="R24" s="315"/>
      <c r="S24" s="315"/>
      <c r="T24" s="315"/>
      <c r="U24" s="315"/>
      <c r="V24" s="315"/>
      <c r="W24" s="315"/>
      <c r="X24" s="315"/>
      <c r="Y24" s="315"/>
      <c r="Z24" s="315"/>
      <c r="AA24" s="315"/>
      <c r="AB24" s="315"/>
      <c r="AC24" s="315"/>
      <c r="AD24" s="315"/>
      <c r="AE24" s="315"/>
      <c r="AF24" s="315"/>
      <c r="AG24" s="315"/>
      <c r="AH24" s="315"/>
      <c r="AI24" s="315"/>
      <c r="AJ24" s="315"/>
      <c r="AK24" s="315"/>
      <c r="AL24" s="315"/>
      <c r="AM24" s="315"/>
      <c r="AN24" s="315"/>
    </row>
    <row r="25" spans="2:76" ht="12.75" customHeight="1" x14ac:dyDescent="0.25">
      <c r="B25" s="9"/>
      <c r="C25" s="9"/>
      <c r="D25" s="29"/>
      <c r="E25" s="29"/>
      <c r="F25" s="29"/>
      <c r="G25" s="29"/>
      <c r="H25" s="29"/>
      <c r="I25" s="29"/>
      <c r="J25" s="29"/>
      <c r="K25" s="29"/>
      <c r="L25" s="29"/>
      <c r="M25" s="29"/>
      <c r="N25" s="29"/>
      <c r="O25" s="33"/>
      <c r="P25" s="29"/>
      <c r="Q25" s="29"/>
      <c r="R25" s="29"/>
      <c r="S25" s="29"/>
      <c r="T25" s="29"/>
      <c r="U25" s="29"/>
      <c r="V25" s="29"/>
      <c r="W25" s="29"/>
      <c r="X25" s="29"/>
      <c r="Y25" s="29"/>
      <c r="Z25" s="29"/>
      <c r="AA25" s="33"/>
      <c r="AB25" s="29"/>
      <c r="AC25" s="29"/>
      <c r="AD25" s="29"/>
      <c r="AE25" s="29"/>
      <c r="AF25" s="29"/>
      <c r="AG25" s="29"/>
      <c r="AH25" s="29"/>
      <c r="AI25" s="29"/>
      <c r="AJ25" s="29"/>
      <c r="AK25" s="29"/>
      <c r="AL25" s="29"/>
      <c r="AM25" s="33"/>
      <c r="AN25" s="29"/>
    </row>
    <row r="26" spans="2:76" x14ac:dyDescent="0.25">
      <c r="B26" s="9"/>
      <c r="C26" s="9"/>
      <c r="D26" s="29"/>
      <c r="E26" s="29"/>
      <c r="F26" s="29"/>
      <c r="G26" s="29"/>
      <c r="H26" s="29"/>
      <c r="I26" s="29"/>
      <c r="J26" s="29"/>
      <c r="K26" s="29"/>
      <c r="L26" s="29"/>
      <c r="M26" s="29"/>
      <c r="N26" s="29"/>
      <c r="O26" s="33"/>
      <c r="P26" s="29"/>
      <c r="Q26" s="29"/>
      <c r="R26" s="29"/>
      <c r="S26" s="29"/>
      <c r="T26" s="29"/>
      <c r="U26" s="29"/>
      <c r="V26" s="29"/>
      <c r="W26" s="29"/>
      <c r="X26" s="29"/>
      <c r="Y26" s="29"/>
      <c r="Z26" s="29"/>
      <c r="AA26" s="33"/>
      <c r="AB26" s="29"/>
      <c r="AC26" s="29"/>
      <c r="AD26" s="29"/>
      <c r="AE26" s="29"/>
      <c r="AF26" s="29"/>
      <c r="AG26" s="29"/>
      <c r="AH26" s="29"/>
      <c r="AI26" s="29"/>
      <c r="AJ26" s="29"/>
      <c r="AK26" s="29"/>
      <c r="AL26" s="29"/>
      <c r="AM26" s="33"/>
      <c r="AN26" s="29"/>
    </row>
    <row r="27" spans="2:76" s="22" customFormat="1" ht="12.75" customHeight="1" x14ac:dyDescent="0.25">
      <c r="B27" s="307"/>
      <c r="C27" s="307"/>
      <c r="D27" s="307"/>
      <c r="E27" s="307"/>
      <c r="F27" s="307"/>
      <c r="G27" s="307"/>
      <c r="H27" s="307"/>
      <c r="I27" s="307"/>
      <c r="J27" s="307"/>
      <c r="K27" s="307"/>
      <c r="L27" s="307"/>
      <c r="M27" s="307"/>
      <c r="N27" s="307"/>
      <c r="O27" s="307"/>
      <c r="P27" s="307"/>
      <c r="Q27" s="307"/>
      <c r="R27" s="307"/>
      <c r="S27" s="307"/>
      <c r="T27" s="307"/>
      <c r="U27" s="307"/>
      <c r="V27" s="307"/>
      <c r="W27" s="307"/>
      <c r="X27" s="307"/>
      <c r="Y27" s="307"/>
      <c r="Z27" s="307"/>
      <c r="AA27" s="307"/>
      <c r="AB27" s="307"/>
      <c r="AC27" s="307"/>
      <c r="AD27" s="307"/>
      <c r="AE27" s="307"/>
      <c r="AF27" s="307"/>
      <c r="AG27" s="307"/>
      <c r="AH27" s="307"/>
      <c r="AI27" s="307"/>
      <c r="AJ27" s="307"/>
      <c r="AK27" s="307"/>
      <c r="AL27" s="307"/>
      <c r="AM27" s="307"/>
      <c r="AN27" s="307"/>
      <c r="BX27" s="1"/>
    </row>
    <row r="28" spans="2:76" s="22" customFormat="1" x14ac:dyDescent="0.25">
      <c r="B28" s="1"/>
      <c r="C28" s="1"/>
      <c r="BX28" s="1"/>
    </row>
    <row r="29" spans="2:76" s="22" customFormat="1" x14ac:dyDescent="0.25">
      <c r="B29" s="1"/>
      <c r="C29" s="1"/>
      <c r="BX29" s="1"/>
    </row>
    <row r="30" spans="2:76" s="22" customFormat="1" ht="30.75" customHeight="1" x14ac:dyDescent="0.25">
      <c r="B30" s="1"/>
      <c r="C30" s="1"/>
      <c r="BX30" s="1"/>
    </row>
  </sheetData>
  <mergeCells count="16">
    <mergeCell ref="BM3:BW3"/>
    <mergeCell ref="BZ3:BZ4"/>
    <mergeCell ref="BY3:BY4"/>
    <mergeCell ref="B27:AN27"/>
    <mergeCell ref="D3:D4"/>
    <mergeCell ref="Q3:AB3"/>
    <mergeCell ref="AC3:AN3"/>
    <mergeCell ref="AO3:AZ3"/>
    <mergeCell ref="B8:B12"/>
    <mergeCell ref="E3:P3"/>
    <mergeCell ref="B17:AN17"/>
    <mergeCell ref="B20:AH20"/>
    <mergeCell ref="AI20:AN20"/>
    <mergeCell ref="B22:AN22"/>
    <mergeCell ref="B24:AN24"/>
    <mergeCell ref="BA3:BL3"/>
  </mergeCells>
  <pageMargins left="0.7" right="0.7" top="0.75" bottom="0.75" header="0.3" footer="0.3"/>
  <pageSetup paperSize="9"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Notes xmlns="f7e53c2a-c5c2-4bbb-ab47-6d506cb60401" xsi:nil="true"/>
    <Case_x0020_Reference_x0020_Number xmlns="f7e53c2a-c5c2-4bbb-ab47-6d506cb60401" xsi:nil="true"/>
    <Document_x0020_Security_x0020_Classification xmlns="f7e53c2a-c5c2-4bbb-ab47-6d506cb60401">Official Sensitive</Document_x0020_Security_x0020_Classification>
    <Minister xmlns="f7e53c2a-c5c2-4bbb-ab47-6d506cb60401" xsi:nil="true"/>
    <Folder_x0020_Number xmlns="f7e53c2a-c5c2-4bbb-ab47-6d506cb60401" xsi:nil="true"/>
    <Folder_x0020_ID xmlns="f7e53c2a-c5c2-4bbb-ab47-6d506cb60401" xsi:nil="true"/>
    <Location_x0020_Of_x0020_Original_x0020_Source_x0020_Document xmlns="f7e53c2a-c5c2-4bbb-ab47-6d506cb60401" xsi:nil="true"/>
    <MP xmlns="f7e53c2a-c5c2-4bbb-ab47-6d506cb60401" xsi:nil="true"/>
    <Request_x0020_Type xmlns="f7e53c2a-c5c2-4bbb-ab47-6d506cb60401" xsi:nil="true"/>
    <Linked_x0020_Documents xmlns="f7e53c2a-c5c2-4bbb-ab47-6d506cb60401" xsi:nil="true"/>
    <_dlc_Exempt xmlns="http://schemas.microsoft.com/sharepoint/v3" xsi:nil="true"/>
    <_dlc_DocId xmlns="f7e53c2a-c5c2-4bbb-ab47-6d506cb60401">DECCFCSJ-322-617</_dlc_DocId>
    <_dlc_DocIdUrl xmlns="f7e53c2a-c5c2-4bbb-ab47-6d506cb60401">
      <Url>https://edrms.decc.gsi.gov.uk/FCS/dw/FITS/_layouts/15/DocIdRedir.aspx?ID=DECCFCSJ-322-617</Url>
      <Description>DECCFCSJ-322-617</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9c6981cf-ca77-4d25-a722-9ba9d442762a" ContentTypeId="0x01010020B27A3BB4AD4E469BDEA344273B4F2202" PreviousValue="false"/>
</file>

<file path=customXml/item5.xml><?xml version="1.0" encoding="utf-8"?>
<ct:contentTypeSchema xmlns:ct="http://schemas.microsoft.com/office/2006/metadata/contentType" xmlns:ma="http://schemas.microsoft.com/office/2006/metadata/properties/metaAttributes" ct:_="" ma:_="" ma:contentTypeName="DECC Spreadsheet" ma:contentTypeID="0x01010020B27A3BB4AD4E469BDEA344273B4F2202002451983A086C2B43B36C109062F67532" ma:contentTypeVersion="3" ma:contentTypeDescription="DECC Microsoft Excel Spreadsheet Content Type" ma:contentTypeScope="" ma:versionID="bea1f7416b64b373301df731cab11d6f">
  <xsd:schema xmlns:xsd="http://www.w3.org/2001/XMLSchema" xmlns:xs="http://www.w3.org/2001/XMLSchema" xmlns:p="http://schemas.microsoft.com/office/2006/metadata/properties" xmlns:ns1="http://schemas.microsoft.com/sharepoint/v3" xmlns:ns3="f7e53c2a-c5c2-4bbb-ab47-6d506cb60401" targetNamespace="http://schemas.microsoft.com/office/2006/metadata/properties" ma:root="true" ma:fieldsID="fd6b3f7c75c204142ee576062defe3d1" ns1:_="" ns3:_="">
    <xsd:import namespace="http://schemas.microsoft.com/sharepoint/v3"/>
    <xsd:import namespace="f7e53c2a-c5c2-4bbb-ab47-6d506cb60401"/>
    <xsd:element name="properties">
      <xsd:complexType>
        <xsd:sequence>
          <xsd:element name="documentManagement">
            <xsd:complexType>
              <xsd:all>
                <xsd:element ref="ns3:_dlc_DocId" minOccurs="0"/>
                <xsd:element ref="ns3:_dlc_DocIdUrl" minOccurs="0"/>
                <xsd:element ref="ns3:_dlc_DocIdPersistId" minOccurs="0"/>
                <xsd:element ref="ns3:Document_x0020_Security_x0020_Classification" minOccurs="0"/>
                <xsd:element ref="ns3:Folder_x0020_ID" minOccurs="0"/>
                <xsd:element ref="ns3:Case_x0020_Reference_x0020_Number" minOccurs="0"/>
                <xsd:element ref="ns3:Request_x0020_Type" minOccurs="0"/>
                <xsd:element ref="ns3:MP" minOccurs="0"/>
                <xsd:element ref="ns3:Minister" minOccurs="0"/>
                <xsd:element ref="ns3:Linked_x0020_Documents" minOccurs="0"/>
                <xsd:element ref="ns3:Location_x0020_Of_x0020_Original_x0020_Source_x0020_Document" minOccurs="0"/>
                <xsd:element ref="ns3:Document_x0020_Notes" minOccurs="0"/>
                <xsd:element ref="ns3:Folder_x0020_Number" minOccurs="0"/>
                <xsd:element ref="ns1:_dlc_Exemp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hidden="true" ma:internalName="_dlc_Exemp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e53c2a-c5c2-4bbb-ab47-6d506cb604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ocument_x0020_Security_x0020_Classification" ma:index="12" nillable="true" ma:displayName="Document Security Classification" ma:default="Official" ma:description="Please select the security classification." ma:format="Dropdown" ma:internalName="Document_x0020_Security_x0020_Classification" ma:readOnly="false">
      <xsd:simpleType>
        <xsd:restriction base="dms:Choice">
          <xsd:enumeration value="Official"/>
          <xsd:enumeration value="Official Sensitive"/>
          <xsd:enumeration value="Official Sensitive Personal"/>
          <xsd:enumeration value="Official Sensitive Commercial"/>
        </xsd:restriction>
      </xsd:simpleType>
    </xsd:element>
    <xsd:element name="Folder_x0020_ID" ma:index="13" nillable="true" ma:displayName="Folder ID" ma:internalName="Folder_x0020_ID" ma:readOnly="false">
      <xsd:simpleType>
        <xsd:restriction base="dms:Text">
          <xsd:maxLength value="255"/>
        </xsd:restriction>
      </xsd:simpleType>
    </xsd:element>
    <xsd:element name="Case_x0020_Reference_x0020_Number" ma:index="14" nillable="true" ma:displayName="Case Reference Number" ma:internalName="Case_x0020_Reference_x0020_Number" ma:readOnly="false">
      <xsd:simpleType>
        <xsd:restriction base="dms:Text">
          <xsd:maxLength value="255"/>
        </xsd:restriction>
      </xsd:simpleType>
    </xsd:element>
    <xsd:element name="Request_x0020_Type" ma:index="15" nillable="true" ma:displayName="Request Type" ma:description="Please select the request type." ma:format="Dropdown" ma:internalName="Request_x0020_Type" ma:readOnly="false">
      <xsd:simpleType>
        <xsd:restriction base="dms:Choice">
          <xsd:enumeration value="FOI"/>
          <xsd:enumeration value="EIR"/>
          <xsd:enumeration value="PQ"/>
          <xsd:enumeration value="MC"/>
        </xsd:restriction>
      </xsd:simpleType>
    </xsd:element>
    <xsd:element name="MP" ma:index="16" nillable="true" ma:displayName="MP" ma:description="Please enter the MP." ma:internalName="MP" ma:readOnly="false">
      <xsd:simpleType>
        <xsd:restriction base="dms:Text">
          <xsd:maxLength value="255"/>
        </xsd:restriction>
      </xsd:simpleType>
    </xsd:element>
    <xsd:element name="Minister" ma:index="17" nillable="true" ma:displayName="Minister" ma:description="Minister's Name" ma:internalName="Minister" ma:readOnly="false">
      <xsd:simpleType>
        <xsd:restriction base="dms:Text">
          <xsd:maxLength value="255"/>
        </xsd:restriction>
      </xsd:simpleType>
    </xsd:element>
    <xsd:element name="Linked_x0020_Documents" ma:index="18" nillable="true" ma:displayName="Linked Documents" ma:description="Documents linked to this item" ma:internalName="Linked_x0020_Documents" ma:readOnly="false">
      <xsd:simpleType>
        <xsd:restriction base="dms:Note"/>
      </xsd:simpleType>
    </xsd:element>
    <xsd:element name="Location_x0020_Of_x0020_Original_x0020_Source_x0020_Document" ma:index="19" nillable="true" ma:displayName="Location Of Original Source Document" ma:description="Please enter the location of the original source document." ma:internalName="Location_x0020_Of_x0020_Original_x0020_Source_x0020_Document" ma:readOnly="false">
      <xsd:simpleType>
        <xsd:restriction base="dms:Note">
          <xsd:maxLength value="255"/>
        </xsd:restriction>
      </xsd:simpleType>
    </xsd:element>
    <xsd:element name="Document_x0020_Notes" ma:index="20" nillable="true" ma:displayName="Document Notes" ma:description="Notes field for the item" ma:internalName="Document_x0020_Notes" ma:readOnly="false">
      <xsd:simpleType>
        <xsd:restriction base="dms:Note"/>
      </xsd:simpleType>
    </xsd:element>
    <xsd:element name="Folder_x0020_Number" ma:index="21" nillable="true" ma:displayName="Folder Number" ma:internalName="Folder_x0020_Number"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131C17-5050-4E16-BBA3-E309995F558D}">
  <ds:schemaRefs>
    <ds:schemaRef ds:uri="http://schemas.microsoft.com/sharepoint/v3/contenttype/forms"/>
  </ds:schemaRefs>
</ds:datastoreItem>
</file>

<file path=customXml/itemProps2.xml><?xml version="1.0" encoding="utf-8"?>
<ds:datastoreItem xmlns:ds="http://schemas.openxmlformats.org/officeDocument/2006/customXml" ds:itemID="{16DB906E-B246-4FA3-8B13-B6643E7BF7C9}">
  <ds:schemaRefs>
    <ds:schemaRef ds:uri="http://purl.org/dc/terms/"/>
    <ds:schemaRef ds:uri="http://schemas.microsoft.com/office/2006/metadata/properties"/>
    <ds:schemaRef ds:uri="http://purl.org/dc/elements/1.1/"/>
    <ds:schemaRef ds:uri="http://schemas.microsoft.com/office/2006/documentManagement/types"/>
    <ds:schemaRef ds:uri="http://schemas.microsoft.com/sharepoint/v3"/>
    <ds:schemaRef ds:uri="f7e53c2a-c5c2-4bbb-ab47-6d506cb60401"/>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7563B72B-40E7-4DF5-82CD-A4047FB5863F}">
  <ds:schemaRefs>
    <ds:schemaRef ds:uri="http://schemas.microsoft.com/sharepoint/events"/>
  </ds:schemaRefs>
</ds:datastoreItem>
</file>

<file path=customXml/itemProps4.xml><?xml version="1.0" encoding="utf-8"?>
<ds:datastoreItem xmlns:ds="http://schemas.openxmlformats.org/officeDocument/2006/customXml" ds:itemID="{C9DB101D-E7CF-4573-B822-C3817B322ADA}">
  <ds:schemaRefs>
    <ds:schemaRef ds:uri="Microsoft.SharePoint.Taxonomy.ContentTypeSync"/>
  </ds:schemaRefs>
</ds:datastoreItem>
</file>

<file path=customXml/itemProps5.xml><?xml version="1.0" encoding="utf-8"?>
<ds:datastoreItem xmlns:ds="http://schemas.openxmlformats.org/officeDocument/2006/customXml" ds:itemID="{461D63A5-8B7A-44DF-8EB9-B60B1B5F3C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e53c2a-c5c2-4bbb-ab47-6d506cb60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Highlights</vt:lpstr>
      <vt:lpstr>Overall FIT by Tech</vt:lpstr>
      <vt:lpstr>Cumulative PV FIT Deploy</vt:lpstr>
      <vt:lpstr>Cumulative Hydro FIT Deploy</vt:lpstr>
      <vt:lpstr>Cumulative Wind FIT Deploy</vt:lpstr>
      <vt:lpstr>Cumulative AD FIT Deploy</vt:lpstr>
      <vt:lpstr>Cumulative Micro CHP FIT Deploy</vt:lpstr>
      <vt:lpstr>'Cumulative AD FIT Deploy'!Print_Area</vt:lpstr>
      <vt:lpstr>'Cumulative Hydro FIT Deploy'!Print_Area</vt:lpstr>
      <vt:lpstr>'Cumulative Micro CHP FIT Deploy'!Print_Area</vt:lpstr>
      <vt:lpstr>'Cumulative PV FIT Deploy'!Print_Area</vt:lpstr>
      <vt:lpstr>'Cumulative Wind FIT Deploy'!Print_Area</vt:lpstr>
      <vt:lpstr>Highlights!Print_Area</vt:lpstr>
      <vt:lpstr>'Overall FIT by Tech'!Print_Area</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Migo Ellen</dc:creator>
  <cp:lastModifiedBy>Migo Ellen (Analysis)</cp:lastModifiedBy>
  <cp:lastPrinted>2015-12-11T15:27:11Z</cp:lastPrinted>
  <dcterms:created xsi:type="dcterms:W3CDTF">2013-05-08T13:40:42Z</dcterms:created>
  <dcterms:modified xsi:type="dcterms:W3CDTF">2015-12-18T10:33:41Z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0x01010020B27A3BB4AD4E469BDEA344273B4F2202002451983A086C2B43B36C109062F67532</vt:lpwstr>
  </property>
  <property fmtid="{D5CDD505-2E9C-101B-9397-08002B2CF9AE}" pid="3" name="_dlc_DocIdItemGuid">
    <vt:lpwstr>8eafd9a3-78bf-4505-908f-56d0f94d756c</vt:lpwstr>
  </property>
</Properties>
</file>