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3\"/>
    </mc:Choice>
  </mc:AlternateContent>
  <bookViews>
    <workbookView xWindow="0" yWindow="465" windowWidth="25605" windowHeight="14175" activeTab="1"/>
  </bookViews>
  <sheets>
    <sheet name="INFORME SPRINT" sheetId="12" r:id="rId1"/>
    <sheet name="SEGUIMIENTO 10-09-2022" sheetId="19" r:id="rId2"/>
    <sheet name="TUTORIA 08-09-2022" sheetId="18" r:id="rId3"/>
    <sheet name="DISTRIBUCION 05-09-2022" sheetId="1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9" l="1"/>
  <c r="D13" i="19"/>
  <c r="D12" i="19"/>
  <c r="D11" i="19"/>
  <c r="D10" i="19"/>
  <c r="F7" i="19"/>
  <c r="F6" i="19"/>
  <c r="F5" i="19"/>
  <c r="F4" i="19"/>
  <c r="F3" i="19"/>
  <c r="F2" i="19"/>
  <c r="D14" i="18"/>
  <c r="D13" i="18"/>
  <c r="D12" i="18"/>
  <c r="D11" i="18"/>
  <c r="D10" i="18"/>
  <c r="F7" i="18"/>
  <c r="F6" i="18"/>
  <c r="F5" i="18"/>
  <c r="F4" i="18"/>
  <c r="F3" i="18"/>
  <c r="F2" i="18"/>
  <c r="F8" i="19" l="1"/>
  <c r="F8" i="18"/>
  <c r="F7" i="16"/>
  <c r="D14" i="16" l="1"/>
  <c r="D13" i="16" l="1"/>
  <c r="D12" i="16"/>
  <c r="D11" i="16"/>
  <c r="D10" i="16"/>
  <c r="F6" i="16"/>
  <c r="F5" i="16"/>
  <c r="F4" i="16"/>
  <c r="F3" i="16"/>
  <c r="F2" i="16"/>
  <c r="F8" i="16" l="1"/>
</calcChain>
</file>

<file path=xl/sharedStrings.xml><?xml version="1.0" encoding="utf-8"?>
<sst xmlns="http://schemas.openxmlformats.org/spreadsheetml/2006/main" count="134" uniqueCount="50">
  <si>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</si>
  <si>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</si>
  <si>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</si>
  <si>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</si>
  <si>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</si>
  <si>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</si>
  <si>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</si>
  <si>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</si>
  <si>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</si>
  <si>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</si>
  <si>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</si>
  <si>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</si>
  <si>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</si>
  <si>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</si>
  <si>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</si>
  <si>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</si>
  <si>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</si>
  <si>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</si>
  <si>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</si>
  <si>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</si>
  <si>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</si>
  <si>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</si>
  <si>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</si>
  <si>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</si>
  <si>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</si>
  <si>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</si>
  <si>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</si>
  <si>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</si>
  <si>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</si>
  <si>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</si>
  <si>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</si>
  <si>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</si>
  <si>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</si>
  <si>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Excel</t>
  </si>
  <si>
    <t>ACTIVIDADES POSPUESTAS</t>
  </si>
  <si>
    <t>FECHA</t>
  </si>
  <si>
    <t>PLANEACION Y DISTRIBUCION</t>
  </si>
  <si>
    <t>Creación Solución</t>
  </si>
  <si>
    <t>Capa de Dominio</t>
  </si>
  <si>
    <t>Capa de Datos</t>
  </si>
  <si>
    <t>Capa de Persistencia</t>
  </si>
  <si>
    <t>Capa de Presentación</t>
  </si>
  <si>
    <t>Frontend - Formularios x Entidad</t>
  </si>
  <si>
    <t>TUTORIA</t>
  </si>
  <si>
    <t>SEGUIMIENTO 1</t>
  </si>
  <si>
    <t>HACER</t>
  </si>
  <si>
    <t>HACIENDO</t>
  </si>
  <si>
    <t>FORMATO SEGUIMIENTO-SPRINT3</t>
  </si>
  <si>
    <t>Visual Studio Code</t>
  </si>
  <si>
    <t>Creacion de la Solucion Inventario.App y sus capas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</si>
</sst>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0" fontId="0" fillId="0" borderId="1" xfId="0" applyFill="1" applyBorder="1" applyAlignment="1">
      <alignment horizontal="left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54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47977</xdr:colOff>
      <xdr:row>1</xdr:row>
      <xdr:rowOff>183445</xdr:rowOff>
    </xdr:from>
    <xdr:to>
      <xdr:col>4</xdr:col>
      <xdr:colOff>3073399</xdr:colOff>
      <xdr:row>6</xdr:row>
      <xdr:rowOff>169334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1CDE3F-DF74-734C-9C3C-390EDC12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8866" y="592667"/>
          <a:ext cx="3025422" cy="1890889"/>
        </a:xfrm>
        <a:prstGeom prst="rect">
          <a:avLst/>
        </a:prstGeom>
      </xdr:spPr>
    </xdr:pic>
    <xdr:clientData/>
  </xdr:twoCellAnchor>
  <xdr:twoCellAnchor editAs="oneCell">
    <xdr:from>
      <xdr:col>4</xdr:col>
      <xdr:colOff>56444</xdr:colOff>
      <xdr:row>8</xdr:row>
      <xdr:rowOff>119944</xdr:rowOff>
    </xdr:from>
    <xdr:to>
      <xdr:col>4</xdr:col>
      <xdr:colOff>3082496</xdr:colOff>
      <xdr:row>11</xdr:row>
      <xdr:rowOff>338667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9B8349-4088-104E-809F-2FFE8BA84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7333" y="3196166"/>
          <a:ext cx="3026052" cy="1361723"/>
        </a:xfrm>
        <a:prstGeom prst="rect">
          <a:avLst/>
        </a:prstGeom>
      </xdr:spPr>
    </xdr:pic>
    <xdr:clientData/>
  </xdr:twoCellAnchor>
  <xdr:twoCellAnchor editAs="oneCell">
    <xdr:from>
      <xdr:col>4</xdr:col>
      <xdr:colOff>70556</xdr:colOff>
      <xdr:row>13</xdr:row>
      <xdr:rowOff>225777</xdr:rowOff>
    </xdr:from>
    <xdr:to>
      <xdr:col>4</xdr:col>
      <xdr:colOff>3073402</xdr:colOff>
      <xdr:row>18</xdr:row>
      <xdr:rowOff>197556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30F7E2-1812-FB49-87B2-1107CC360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1445" y="5206999"/>
          <a:ext cx="3002846" cy="18767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Distribucion24" displayName="Distribucion24" ref="A1:F8" totalsRowCount="1" headerRowDxfId="46">
  <autoFilter ref="A1:F7"/>
  <tableColumns count="6">
    <tableColumn id="1" name="ID" dataDxfId="45"/>
    <tableColumn id="5" name="VALOR" dataDxfId="44" totalsRowDxfId="43" dataCellStyle="Porcentaje"/>
    <tableColumn id="2" name="ACTIVIDAD" dataDxfId="42" totalsRowDxfId="41"/>
    <tableColumn id="6" name="RESPONSABLE" dataDxfId="40" totalsRowDxfId="39"/>
    <tableColumn id="3" name="ESTADO" dataDxfId="38"/>
    <tableColumn id="4" name="PROGRESO" totalsRowFunction="sum" dataDxfId="37" totalsRowDxfId="36" dataCellStyle="Porcentaje">
      <calculatedColumnFormula>IF(Distribucion24[[#This Row],[ESTADO]]="HECHO",Distribucion24[[#This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Distribucion2" displayName="Distribucion2" ref="A1:F8" totalsRowCount="1" headerRowDxfId="28">
  <autoFilter ref="A1:F7"/>
  <tableColumns count="6">
    <tableColumn id="1" name="ID" dataDxfId="27"/>
    <tableColumn id="5" name="VALOR" dataDxfId="26" totalsRowDxfId="25" dataCellStyle="Porcentaje"/>
    <tableColumn id="2" name="ACTIVIDAD" dataDxfId="24" totalsRowDxfId="23"/>
    <tableColumn id="6" name="RESPONSABLE" dataDxfId="22" totalsRowDxfId="21"/>
    <tableColumn id="3" name="ESTADO" dataDxfId="20"/>
    <tableColumn id="4" name="PROGRESO" totalsRowFunction="sum" dataDxfId="19" totalsRowDxfId="18" dataCellStyle="Porcentaje">
      <calculatedColumnFormula>IF(Distribucion2[[#This Row],[ESTADO]]="HECHO",Distribucion2[[#This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Distribucion" displayName="Distribucion" ref="A1:F8" totalsRowCount="1" headerRowDxfId="10">
  <autoFilter ref="A1:F7"/>
  <tableColumns count="6">
    <tableColumn id="1" name="ID" dataDxfId="9"/>
    <tableColumn id="5" name="VALOR" dataDxfId="8" totalsRowDxfId="7" dataCellStyle="Porcentaje"/>
    <tableColumn id="2" name="ACTIVIDAD" dataDxfId="6" totalsRowDxfId="5"/>
    <tableColumn id="6" name="RESPONSABLE" dataDxfId="4" totalsRowDxfId="3"/>
    <tableColumn id="3" name="ESTADO" dataDxfId="2"/>
    <tableColumn id="4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8" zoomScale="90" zoomScaleNormal="90" workbookViewId="0">
      <selection activeCell="A14" sqref="A14:E19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35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36</v>
      </c>
      <c r="B2" s="29">
        <v>44809</v>
      </c>
      <c r="C2" s="51"/>
      <c r="D2" s="53"/>
      <c r="E2" s="57"/>
      <c r="G2" s="62" t="s">
        <v>47</v>
      </c>
      <c r="H2" s="63"/>
      <c r="I2" s="64"/>
      <c r="J2" s="21" t="s">
        <v>33</v>
      </c>
    </row>
    <row r="3" spans="1:10" ht="30" customHeight="1" x14ac:dyDescent="0.25">
      <c r="A3" s="39"/>
      <c r="B3" s="30"/>
      <c r="C3" s="52"/>
      <c r="D3" s="54"/>
      <c r="E3" s="58"/>
      <c r="G3" s="62" t="s">
        <v>49</v>
      </c>
      <c r="H3" s="63"/>
      <c r="I3" s="64"/>
      <c r="J3" s="21" t="s">
        <v>48</v>
      </c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 t="s">
        <v>43</v>
      </c>
      <c r="B8" s="29">
        <v>44812</v>
      </c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44812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 t="s">
        <v>44</v>
      </c>
      <c r="B14" s="29">
        <v>44814</v>
      </c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/>
      <c r="B20" s="29"/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/>
      <c r="B26" s="29"/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</sheetData>
  <mergeCells count="54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20" zoomScaleNormal="120" workbookViewId="0">
      <selection activeCell="C6" sqref="C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37</v>
      </c>
      <c r="D2" s="3" t="s">
        <v>30</v>
      </c>
      <c r="E2" s="4" t="s">
        <v>46</v>
      </c>
      <c r="F2" s="5" t="str">
        <f>IF(Distribucion24[[#This Row],[ESTADO]]="HECHO",Distribucion24[[#This Row],[VALOR]]," ")</f>
        <v xml:space="preserve"> </v>
      </c>
    </row>
    <row r="3" spans="1:9" x14ac:dyDescent="0.25">
      <c r="A3" s="4">
        <v>2</v>
      </c>
      <c r="B3" s="5"/>
      <c r="C3" s="27" t="s">
        <v>38</v>
      </c>
      <c r="D3" s="3" t="s">
        <v>30</v>
      </c>
      <c r="E3" s="4" t="s">
        <v>46</v>
      </c>
      <c r="F3" s="5" t="str">
        <f>IF(Distribucion24[[#This Row],[ESTADO]]="HECHO",Distribucion24[[#This Row],[VALOR]]," ")</f>
        <v xml:space="preserve"> </v>
      </c>
    </row>
    <row r="4" spans="1:9" x14ac:dyDescent="0.25">
      <c r="A4" s="4">
        <v>3</v>
      </c>
      <c r="B4" s="5"/>
      <c r="C4" s="27" t="s">
        <v>39</v>
      </c>
      <c r="D4" s="3" t="s">
        <v>32</v>
      </c>
      <c r="E4" s="4" t="s">
        <v>46</v>
      </c>
      <c r="F4" s="5" t="str">
        <f>IF(Distribucion24[[#This Row],[ESTADO]]="HECHO",Distribucion24[[#This Row],[VALOR]]," ")</f>
        <v xml:space="preserve"> </v>
      </c>
    </row>
    <row r="5" spans="1:9" x14ac:dyDescent="0.25">
      <c r="A5" s="4">
        <v>4</v>
      </c>
      <c r="B5" s="5"/>
      <c r="C5" s="27" t="s">
        <v>40</v>
      </c>
      <c r="D5" s="3" t="s">
        <v>32</v>
      </c>
      <c r="E5" s="4" t="s">
        <v>46</v>
      </c>
      <c r="F5" s="5" t="str">
        <f>IF(Distribucion24[[#This Row],[ESTADO]]="HECHO",Distribucion24[[#This Row],[VALOR]]," ")</f>
        <v xml:space="preserve"> </v>
      </c>
    </row>
    <row r="6" spans="1:9" x14ac:dyDescent="0.25">
      <c r="A6" s="4">
        <v>5</v>
      </c>
      <c r="B6" s="5"/>
      <c r="C6" s="27" t="s">
        <v>41</v>
      </c>
      <c r="D6" s="3" t="s">
        <v>31</v>
      </c>
      <c r="E6" s="4" t="s">
        <v>46</v>
      </c>
      <c r="F6" s="5" t="str">
        <f>IF(Distribucion24[[#This Row],[ESTADO]]="HECHO",Distribucion24[[#This Row],[VALOR]]," ")</f>
        <v xml:space="preserve"> </v>
      </c>
      <c r="H6" s="6"/>
    </row>
    <row r="7" spans="1:9" x14ac:dyDescent="0.25">
      <c r="A7" s="1">
        <v>6</v>
      </c>
      <c r="B7" s="25"/>
      <c r="C7" s="28" t="s">
        <v>42</v>
      </c>
      <c r="D7" s="8" t="s">
        <v>31</v>
      </c>
      <c r="E7" s="4" t="s">
        <v>45</v>
      </c>
      <c r="F7" s="26" t="str">
        <f>IF(Distribucion24[[#This Row],[ESTADO]]="HECHO",Distribucion24[[#This Row],[VALOR]]," ")</f>
        <v xml:space="preserve"> </v>
      </c>
    </row>
    <row r="8" spans="1:9" x14ac:dyDescent="0.25">
      <c r="B8" s="7"/>
      <c r="C8" s="8"/>
      <c r="D8" s="8"/>
      <c r="F8" s="6">
        <f>SUBTOTAL(109,Distribucion24[PROGRESO])</f>
        <v>0</v>
      </c>
    </row>
    <row r="10" spans="1:9" x14ac:dyDescent="0.25">
      <c r="C10" s="9" t="s">
        <v>11</v>
      </c>
      <c r="D10" s="2">
        <f>COUNTIF(Distribucion24[ESTADO],"HACER")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COUNTIF(Distribucion24[ESTADO],"HACIENDO")</f>
        <v>5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COUNTIF(Distribucion24[ESTADO],"VERIFICAR")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COUNTIF(Distribucion24[ESTADO],"HECHO")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COUNTIF(Distribucion24[ESTADO],"POSPUESTO")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53" priority="4" stopIfTrue="1">
      <formula>($E2="VERIFICAR")</formula>
    </cfRule>
    <cfRule type="expression" dxfId="52" priority="5" stopIfTrue="1">
      <formula>($E2="HECHO")</formula>
    </cfRule>
    <cfRule type="expression" dxfId="51" priority="6" stopIfTrue="1">
      <formula>($E2="HACIENDO")</formula>
    </cfRule>
    <cfRule type="expression" dxfId="50" priority="7" stopIfTrue="1">
      <formula>($E2="HACER")</formula>
    </cfRule>
  </conditionalFormatting>
  <conditionalFormatting sqref="F8">
    <cfRule type="cellIs" dxfId="49" priority="1" stopIfTrue="1" operator="greaterThan">
      <formula>0.67</formula>
    </cfRule>
    <cfRule type="cellIs" dxfId="48" priority="2" stopIfTrue="1" operator="between">
      <formula>0.34</formula>
      <formula>0.66</formula>
    </cfRule>
    <cfRule type="cellIs" dxfId="47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2:E7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E2" sqref="E2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37</v>
      </c>
      <c r="D2" s="3" t="s">
        <v>30</v>
      </c>
      <c r="E2" s="4" t="s">
        <v>45</v>
      </c>
      <c r="F2" s="5" t="str">
        <f>IF(Distribucion2[[#This Row],[ESTADO]]="HECHO",Distribucion2[[#This Row],[VALOR]]," ")</f>
        <v xml:space="preserve"> </v>
      </c>
    </row>
    <row r="3" spans="1:9" x14ac:dyDescent="0.25">
      <c r="A3" s="4">
        <v>2</v>
      </c>
      <c r="B3" s="5"/>
      <c r="C3" s="27" t="s">
        <v>38</v>
      </c>
      <c r="D3" s="3" t="s">
        <v>30</v>
      </c>
      <c r="E3" s="4" t="s">
        <v>45</v>
      </c>
      <c r="F3" s="5" t="str">
        <f>IF(Distribucion2[[#This Row],[ESTADO]]="HECHO",Distribucion2[[#This Row],[VALOR]]," ")</f>
        <v xml:space="preserve"> </v>
      </c>
    </row>
    <row r="4" spans="1:9" x14ac:dyDescent="0.25">
      <c r="A4" s="4">
        <v>3</v>
      </c>
      <c r="B4" s="5"/>
      <c r="C4" s="27" t="s">
        <v>39</v>
      </c>
      <c r="D4" s="3" t="s">
        <v>32</v>
      </c>
      <c r="E4" s="4" t="s">
        <v>45</v>
      </c>
      <c r="F4" s="5" t="str">
        <f>IF(Distribucion2[[#This Row],[ESTADO]]="HECHO",Distribucion2[[#This Row],[VALOR]]," ")</f>
        <v xml:space="preserve"> </v>
      </c>
    </row>
    <row r="5" spans="1:9" x14ac:dyDescent="0.25">
      <c r="A5" s="4">
        <v>4</v>
      </c>
      <c r="B5" s="5"/>
      <c r="C5" s="27" t="s">
        <v>40</v>
      </c>
      <c r="D5" s="3" t="s">
        <v>32</v>
      </c>
      <c r="E5" s="4" t="s">
        <v>45</v>
      </c>
      <c r="F5" s="5" t="str">
        <f>IF(Distribucion2[[#This Row],[ESTADO]]="HECHO",Distribucion2[[#This Row],[VALOR]]," ")</f>
        <v xml:space="preserve"> </v>
      </c>
    </row>
    <row r="6" spans="1:9" x14ac:dyDescent="0.25">
      <c r="A6" s="4">
        <v>5</v>
      </c>
      <c r="B6" s="5"/>
      <c r="C6" s="27" t="s">
        <v>41</v>
      </c>
      <c r="D6" s="3" t="s">
        <v>31</v>
      </c>
      <c r="E6" s="4" t="s">
        <v>45</v>
      </c>
      <c r="F6" s="5" t="str">
        <f>IF(Distribucion2[[#This Row],[ESTADO]]="HECHO",Distribucion2[[#This Row],[VALOR]]," ")</f>
        <v xml:space="preserve"> </v>
      </c>
      <c r="H6" s="6"/>
    </row>
    <row r="7" spans="1:9" x14ac:dyDescent="0.25">
      <c r="A7" s="1">
        <v>6</v>
      </c>
      <c r="B7" s="25"/>
      <c r="C7" s="28" t="s">
        <v>42</v>
      </c>
      <c r="D7" s="8" t="s">
        <v>31</v>
      </c>
      <c r="E7" s="4" t="s">
        <v>45</v>
      </c>
      <c r="F7" s="26" t="str">
        <f>IF(Distribucion2[[#This Row],[ESTADO]]="HECHO",Distribucion2[[#This Row],[VALOR]]," ")</f>
        <v xml:space="preserve"> </v>
      </c>
    </row>
    <row r="8" spans="1:9" x14ac:dyDescent="0.25">
      <c r="B8" s="7"/>
      <c r="C8" s="8"/>
      <c r="D8" s="8"/>
      <c r="F8" s="6">
        <f>SUBTOTAL(109,Distribucion2[PROGRESO])</f>
        <v>0</v>
      </c>
    </row>
    <row r="10" spans="1:9" x14ac:dyDescent="0.25">
      <c r="C10" s="9" t="s">
        <v>11</v>
      </c>
      <c r="D10" s="2">
        <f>COUNTIF(Distribucion2[ESTADO],"HACER")</f>
        <v>6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COUNTIF(Distribucion2[ESTADO],"HACIENDO")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2:E7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8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E2:E7">
      <formula1>"HACER, HACIENDO, HECHO, POSPUESTO, VERIFICAR"</formula1>
    </dataValidation>
    <dataValidation type="list" allowBlank="1" showInputMessage="1" showErrorMessage="1" sqref="D2:D7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0" zoomScaleNormal="120" workbookViewId="0">
      <selection activeCell="B7" sqref="B7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37</v>
      </c>
      <c r="D2" s="3" t="s">
        <v>30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38</v>
      </c>
      <c r="D3" s="3" t="s">
        <v>30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39</v>
      </c>
      <c r="D4" s="3" t="s">
        <v>32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40</v>
      </c>
      <c r="D5" s="3" t="s">
        <v>32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41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8" t="s">
        <v>42</v>
      </c>
      <c r="D7" s="8" t="s">
        <v>31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B8" s="7"/>
      <c r="C8" s="8"/>
      <c r="D8" s="8"/>
      <c r="F8" s="6">
        <f>SUBTOTAL(109,Distribucion[PROGRESO])</f>
        <v>0</v>
      </c>
    </row>
    <row r="10" spans="1:9" x14ac:dyDescent="0.25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5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5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5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5">
      <c r="C14" s="23" t="s">
        <v>34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5">
      <c r="G18" s="17"/>
      <c r="H18" s="17"/>
    </row>
  </sheetData>
  <conditionalFormatting sqref="E4:E7 E2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8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7">
      <formula1>"ALEJANDRO GARCIA, BRANDON MEDINA, HELVER ROA 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SPRINT</vt:lpstr>
      <vt:lpstr>SEGUIMIENTO 10-09-2022</vt:lpstr>
      <vt:lpstr>TUTORIA 08-09-2022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2022-09-12T03:54:01Z</dcterms:modified>
</cp:coreProperties>
</file>