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2/"/>
    </mc:Choice>
  </mc:AlternateContent>
  <xr:revisionPtr revIDLastSave="0" documentId="13_ncr:1_{C884A35F-0EE9-9746-8FBF-59E3ABF38601}" xr6:coauthVersionLast="36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INFORME SPRINT" sheetId="12" r:id="rId1"/>
    <sheet name="REUNION 02-09-2022" sheetId="21" r:id="rId2"/>
    <sheet name="REUNION 01-09-2022" sheetId="20" r:id="rId3"/>
    <sheet name="REUNION 30-08-2022" sheetId="18" r:id="rId4"/>
    <sheet name="REUNION 29-08-2022" sheetId="17" r:id="rId5"/>
    <sheet name="DISTRIBUCION 28-08-2022" sheetId="1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1" l="1"/>
  <c r="D13" i="21"/>
  <c r="D12" i="21"/>
  <c r="D11" i="21"/>
  <c r="D10" i="21"/>
  <c r="F6" i="21"/>
  <c r="F5" i="21"/>
  <c r="F4" i="21"/>
  <c r="F3" i="21"/>
  <c r="F2" i="21"/>
  <c r="F7" i="21" l="1"/>
  <c r="D14" i="20"/>
  <c r="D13" i="20"/>
  <c r="D12" i="20"/>
  <c r="D11" i="20"/>
  <c r="D10" i="20"/>
  <c r="F6" i="20"/>
  <c r="F5" i="20"/>
  <c r="F4" i="20"/>
  <c r="F3" i="20"/>
  <c r="F2" i="20"/>
  <c r="D14" i="16"/>
  <c r="D14" i="17"/>
  <c r="D14" i="18"/>
  <c r="F7" i="20" l="1"/>
  <c r="D13" i="18"/>
  <c r="D12" i="18"/>
  <c r="D11" i="18"/>
  <c r="D10" i="18"/>
  <c r="F6" i="18"/>
  <c r="F5" i="18"/>
  <c r="F4" i="18"/>
  <c r="F3" i="18"/>
  <c r="F2" i="18"/>
  <c r="F2" i="17"/>
  <c r="D13" i="17"/>
  <c r="D12" i="17"/>
  <c r="D11" i="17"/>
  <c r="D10" i="17"/>
  <c r="F6" i="17"/>
  <c r="F5" i="17"/>
  <c r="F4" i="17"/>
  <c r="F3" i="17"/>
  <c r="F7" i="18" l="1"/>
  <c r="F7" i="17"/>
  <c r="D13" i="16"/>
  <c r="D12" i="16"/>
  <c r="D11" i="16"/>
  <c r="D10" i="16"/>
  <c r="F6" i="16"/>
  <c r="F5" i="16"/>
  <c r="F4" i="16"/>
  <c r="F3" i="16"/>
  <c r="F2" i="16"/>
  <c r="F7" i="16" s="1"/>
</calcChain>
</file>

<file path=xl/sharedStrings.xml><?xml version="1.0" encoding="utf-8"?>
<sst xmlns="http://schemas.openxmlformats.org/spreadsheetml/2006/main" count="206" uniqueCount="58">
  <si>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</si>
  <si>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</si>
  <si>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</si>
  <si>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</si>
  <si>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</si>
  <si>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</si>
  <si>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</si>
  <si>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</si>
  <si>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</si>
  <si>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</si>
  <si>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</si>
  <si>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</si>
  <si>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</si>
  <si>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</si>
  <si>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</si>
  <si>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</si>
  <si>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</si>
  <si>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</si>
  <si>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</si>
  <si>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</si>
  <si>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</si>
  <si>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</si>
  <si>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</si>
  <si>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</si>
  <si>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</si>
  <si>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</si>
  <si>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</si>
  <si>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</si>
  <si>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</si>
  <si>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</si>
  <si>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</si>
  <si>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</si>
  <si>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</si>
  <si>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Frontend - Historias de Usuario</t>
  </si>
  <si>
    <t>Backend - Historias de Usuario</t>
  </si>
  <si>
    <t>BRANDON MEDINA</t>
  </si>
  <si>
    <t>ALEJANDRO GARCIA</t>
  </si>
  <si>
    <t>JOHAN MATOMA</t>
  </si>
  <si>
    <t xml:space="preserve">HELVER ROA </t>
  </si>
  <si>
    <t>FORMATO SEGUIMIENTO-SPRINT2</t>
  </si>
  <si>
    <t>Excel</t>
  </si>
  <si>
    <t>HACIENDO</t>
  </si>
  <si>
    <t>VERIFICAR</t>
  </si>
  <si>
    <t>HACER</t>
  </si>
  <si>
    <t>ACTIVIDADES POSPUESTAS</t>
  </si>
  <si>
    <t>HECHO</t>
  </si>
  <si>
    <t>El Compañero Alejandro Garcia no se conecto a las reuniones realizadas en la semana, por lo cual se desconocia el progreso de la actividad que se le habia asignado</t>
  </si>
  <si>
    <t>Se decidio repartir la actividad que se le habia asignado entre los miembros del equipo que si han estado activos en las reuniones del Sprint para poder avanzar en el proceso</t>
  </si>
  <si>
    <t>MySQLWorkbench</t>
  </si>
  <si>
    <t>MER INVENTARIO_LLANTAS</t>
  </si>
  <si>
    <t>DIAGRAMA DE CLASES INVENTARIO DE LLANTAS</t>
  </si>
  <si>
    <t>yEd</t>
  </si>
  <si>
    <t>FECHA</t>
  </si>
  <si>
    <t>PLANEACION Y DISTRIBUCION</t>
  </si>
  <si>
    <t>SEGUIMIENTO 1</t>
  </si>
  <si>
    <t>SEGUIMIENTO 2</t>
  </si>
  <si>
    <t>SEGUIMIENTO 3</t>
  </si>
  <si>
    <t>TUTORIA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</si>
</sst>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5" fillId="10" borderId="1" xfId="0" applyFont="1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91"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71121</xdr:colOff>
      <xdr:row>1</xdr:row>
      <xdr:rowOff>177800</xdr:rowOff>
    </xdr:from>
    <xdr:to>
      <xdr:col>4</xdr:col>
      <xdr:colOff>3058160</xdr:colOff>
      <xdr:row>6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A26420-3122-B049-8B3E-88A5076A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621" y="584200"/>
          <a:ext cx="2987039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7</xdr:row>
      <xdr:rowOff>165100</xdr:rowOff>
    </xdr:from>
    <xdr:to>
      <xdr:col>4</xdr:col>
      <xdr:colOff>3048000</xdr:colOff>
      <xdr:row>12</xdr:row>
      <xdr:rowOff>127000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4CF29A-F256-C142-90BA-BA313CD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3460" y="2857500"/>
          <a:ext cx="2987040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13</xdr:row>
      <xdr:rowOff>202404</xdr:rowOff>
    </xdr:from>
    <xdr:to>
      <xdr:col>4</xdr:col>
      <xdr:colOff>3025777</xdr:colOff>
      <xdr:row>18</xdr:row>
      <xdr:rowOff>158749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72087A5-257B-8B45-B455-05320792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5187154"/>
          <a:ext cx="2978152" cy="186134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19</xdr:row>
      <xdr:rowOff>238123</xdr:rowOff>
    </xdr:from>
    <xdr:to>
      <xdr:col>4</xdr:col>
      <xdr:colOff>3044825</xdr:colOff>
      <xdr:row>24</xdr:row>
      <xdr:rowOff>206374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416DBF0-10D9-1440-9495-4A595988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7508873"/>
          <a:ext cx="2997200" cy="1873251"/>
        </a:xfrm>
        <a:prstGeom prst="rect">
          <a:avLst/>
        </a:prstGeom>
      </xdr:spPr>
    </xdr:pic>
    <xdr:clientData/>
  </xdr:twoCellAnchor>
  <xdr:twoCellAnchor editAs="oneCell">
    <xdr:from>
      <xdr:col>4</xdr:col>
      <xdr:colOff>62091</xdr:colOff>
      <xdr:row>25</xdr:row>
      <xdr:rowOff>197555</xdr:rowOff>
    </xdr:from>
    <xdr:to>
      <xdr:col>4</xdr:col>
      <xdr:colOff>3076222</xdr:colOff>
      <xdr:row>30</xdr:row>
      <xdr:rowOff>176387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27B344B-3331-E543-85D1-BA8BFE6FC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5758" y="9750777"/>
          <a:ext cx="3014131" cy="18838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CF9CC-BD44-E14E-AAC2-63AD590D4699}" name="Reunion37" displayName="Reunion37" ref="A1:F7" totalsRowCount="1" headerRowDxfId="55">
  <autoFilter ref="A1:F6" xr:uid="{C6771560-9D89-3142-9F9C-47C6E5E14ADD}"/>
  <tableColumns count="6">
    <tableColumn id="1" xr3:uid="{591DE6F2-A06B-9D46-BE8A-79DEEF8BCAE8}" name="ID" dataDxfId="54"/>
    <tableColumn id="5" xr3:uid="{DC998DB0-3CD2-A34E-9F31-5D66476C382A}" name="VALOR" totalsRowDxfId="45" dataCellStyle="Porcentaje"/>
    <tableColumn id="2" xr3:uid="{CB8B5BB5-79F1-254A-AC9E-DA110767FA59}" name="ACTIVIDAD" dataDxfId="53" totalsRowDxfId="44"/>
    <tableColumn id="6" xr3:uid="{49F7F14D-51A5-2E4E-9303-F4F422ECD62B}" name="RESPONSABLE" dataDxfId="52" totalsRowDxfId="43"/>
    <tableColumn id="3" xr3:uid="{4BE6F1D9-6515-574D-B6FA-CE2A1EA2C3FC}" name="ESTADO" dataDxfId="51"/>
    <tableColumn id="4" xr3:uid="{39C1ECF6-729A-9444-8510-FDF8CFBC1B2E}" name="PROGRESO" totalsRowFunction="sum" dataDxfId="50" totalsRowDxfId="42" dataCellStyle="Porcentaje">
      <calculatedColumnFormula>IF(Reunion37[[#This Row],[ESTADO]]="HECHO",Reunion37[[#This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A4F03D-6E61-E84D-BEFA-21C76986CDAA}" name="Reunion3" displayName="Reunion3" ref="A1:F7" totalsRowCount="1" headerRowDxfId="90">
  <autoFilter ref="A1:F6" xr:uid="{C6771560-9D89-3142-9F9C-47C6E5E14ADD}"/>
  <tableColumns count="6">
    <tableColumn id="1" xr3:uid="{1B44A4FC-9761-4840-B362-B0B67D46979D}" name="ID" dataDxfId="89"/>
    <tableColumn id="5" xr3:uid="{BDDC95EC-E4E2-9548-BB7C-B4B36749B07D}" name="VALOR" totalsRowDxfId="49" dataCellStyle="Porcentaje"/>
    <tableColumn id="2" xr3:uid="{7FC7D9C6-9373-1D43-8BC0-9693E8633ADC}" name="ACTIVIDAD" dataDxfId="88" totalsRowDxfId="48"/>
    <tableColumn id="6" xr3:uid="{5A31B5C8-136A-C54E-8EC8-BD9E610E161C}" name="RESPONSABLE" dataDxfId="87" totalsRowDxfId="47"/>
    <tableColumn id="3" xr3:uid="{ADB9CF60-B088-1546-A904-459333E6AE8A}" name="ESTADO" dataDxfId="86"/>
    <tableColumn id="4" xr3:uid="{C4728F1A-A765-704A-88C1-4AD6C63B8640}" name="PROGRESO" totalsRowFunction="sum" dataDxfId="85" totalsRowDxfId="46" dataCellStyle="Porcentaje">
      <calculatedColumnFormula>IF(Reunion3[[#This Row],[ESTADO]]="HECHO",Reunion3[[#This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7A051E-30B6-6543-A351-182DB28CD0DF}" name="Reunion2" displayName="Reunion2" ref="A1:F7" totalsRowCount="1" headerRowDxfId="84">
  <autoFilter ref="A1:F6" xr:uid="{C6771560-9D89-3142-9F9C-47C6E5E14ADD}"/>
  <tableColumns count="6">
    <tableColumn id="1" xr3:uid="{5D8DDD81-A049-7A4D-8F63-C52AD0FAF0B3}" name="ID" dataDxfId="83"/>
    <tableColumn id="5" xr3:uid="{3642A657-9D7D-C843-8078-ABE3CDE26154}" name="VALOR" dataDxfId="66" totalsRowDxfId="65" dataCellStyle="Porcentaje"/>
    <tableColumn id="2" xr3:uid="{E2BA7776-5644-E542-A744-A0A32EDA687D}" name="ACTIVIDAD" dataDxfId="82" totalsRowDxfId="64"/>
    <tableColumn id="6" xr3:uid="{52157B39-F9FA-A748-946C-FD256BC7430D}" name="RESPONSABLE" dataDxfId="81" totalsRowDxfId="63"/>
    <tableColumn id="3" xr3:uid="{00E318AC-2DC1-4843-8BF7-20A1128848C1}" name="ESTADO" dataDxfId="80"/>
    <tableColumn id="4" xr3:uid="{8E2B9799-F11A-334F-8747-54B12B2ED139}" name="PROGRESO" totalsRowFunction="sum" dataDxfId="79" totalsRowDxfId="62" dataCellStyle="Porcentaje">
      <calculatedColumnFormula>IF(Reunion2[[#This Row],[ESTADO]]="HECHO",Reunion2[[#This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5B5E8-8C68-9849-B638-16F4C68A443C}" name="Reunion1" displayName="Reunion1" ref="A1:F7" totalsRowCount="1" headerRowDxfId="78">
  <autoFilter ref="A1:F6" xr:uid="{C6771560-9D89-3142-9F9C-47C6E5E14ADD}"/>
  <tableColumns count="6">
    <tableColumn id="1" xr3:uid="{0A7A4574-5A4E-AC4E-8215-EEFA2C8E799F}" name="ID" dataDxfId="77"/>
    <tableColumn id="5" xr3:uid="{A9ECA477-E218-7B40-B14E-C7ADB0FD3FAD}" name="VALOR" dataDxfId="61" totalsRowDxfId="60" dataCellStyle="Porcentaje"/>
    <tableColumn id="2" xr3:uid="{37C02F32-5CEE-904D-8C20-6A8783C18240}" name="ACTIVIDAD" dataDxfId="76" totalsRowDxfId="59"/>
    <tableColumn id="6" xr3:uid="{B98B6820-93D5-5941-A278-D1F0E116E71F}" name="RESPONSABLE" dataDxfId="75" totalsRowDxfId="58"/>
    <tableColumn id="3" xr3:uid="{C7834CA5-7D54-DB4A-AAB9-5FFA6FA1E74E}" name="ESTADO" dataDxfId="74"/>
    <tableColumn id="4" xr3:uid="{1B286B3A-1A7F-F94F-9F0F-5AD681567A93}" name="PROGRESO" totalsRowFunction="sum" dataDxfId="73" totalsRowDxfId="57" dataCellStyle="Porcentaje">
      <calculatedColumnFormula>IF(Reunion1[[#This Row],[ESTADO]]="HECHO",Reunion1[[#This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23BDD-0C6B-9546-BC60-2B699E1DBBD8}" name="Distribucion" displayName="Distribucion" ref="A1:F7" totalsRowCount="1" headerRowDxfId="72">
  <autoFilter ref="A1:F6" xr:uid="{C6771560-9D89-3142-9F9C-47C6E5E14ADD}"/>
  <tableColumns count="6">
    <tableColumn id="1" xr3:uid="{73C66182-65A3-1E48-B252-9CA7D86615F7}" name="ID" dataDxfId="71"/>
    <tableColumn id="5" xr3:uid="{38DA5FEB-20A4-EE4A-9128-74DFB57CD030}" name="VALOR" dataDxfId="56" totalsRowDxfId="3" dataCellStyle="Porcentaje"/>
    <tableColumn id="2" xr3:uid="{71F59E7D-B04C-E04A-9AFF-C00FB83CFA4D}" name="ACTIVIDAD" dataDxfId="70" totalsRowDxfId="2"/>
    <tableColumn id="6" xr3:uid="{DA1AAC07-60AB-BF43-8A94-8802E652232B}" name="RESPONSABLE" dataDxfId="69" totalsRowDxfId="1"/>
    <tableColumn id="3" xr3:uid="{8C839BBF-3DCE-0441-99C9-D9C276414CC3}" name="ESTADO" dataDxfId="68"/>
    <tableColumn id="4" xr3:uid="{B9AFE5A4-3815-444E-84B9-842AFAFA53BB}" name="PROGRESO" totalsRowFunction="sum" dataDxfId="67" totalsRowDxfId="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J31"/>
  <sheetViews>
    <sheetView tabSelected="1" zoomScale="90" zoomScaleNormal="90" workbookViewId="0">
      <selection sqref="A1:A1048576"/>
    </sheetView>
  </sheetViews>
  <sheetFormatPr baseColWidth="10" defaultColWidth="10.83203125" defaultRowHeight="15" x14ac:dyDescent="0.2"/>
  <cols>
    <col min="1" max="2" width="19.83203125" customWidth="1"/>
    <col min="3" max="4" width="50.83203125" customWidth="1"/>
    <col min="5" max="5" width="40.83203125" customWidth="1"/>
    <col min="7" max="7" width="18.6640625" customWidth="1"/>
    <col min="8" max="8" width="19.1640625" customWidth="1"/>
    <col min="9" max="9" width="20.5" customWidth="1"/>
    <col min="10" max="10" width="26" customWidth="1"/>
  </cols>
  <sheetData>
    <row r="1" spans="1:10" ht="32" customHeight="1" thickBot="1" x14ac:dyDescent="0.25">
      <c r="A1" s="13" t="s">
        <v>18</v>
      </c>
      <c r="B1" s="55" t="s">
        <v>52</v>
      </c>
      <c r="C1" s="14" t="s">
        <v>15</v>
      </c>
      <c r="D1" s="14" t="s">
        <v>16</v>
      </c>
      <c r="E1" s="15" t="s">
        <v>17</v>
      </c>
      <c r="G1" s="31" t="s">
        <v>1</v>
      </c>
      <c r="H1" s="32"/>
      <c r="I1" s="33"/>
      <c r="J1" s="18" t="s">
        <v>25</v>
      </c>
    </row>
    <row r="2" spans="1:10" ht="30" customHeight="1" x14ac:dyDescent="0.2">
      <c r="A2" s="56" t="s">
        <v>53</v>
      </c>
      <c r="B2" s="59">
        <v>44801</v>
      </c>
      <c r="C2" s="45"/>
      <c r="D2" s="47"/>
      <c r="E2" s="42"/>
      <c r="G2" s="25" t="s">
        <v>39</v>
      </c>
      <c r="H2" s="26"/>
      <c r="I2" s="27"/>
      <c r="J2" s="21" t="s">
        <v>40</v>
      </c>
    </row>
    <row r="3" spans="1:10" ht="30" customHeight="1" x14ac:dyDescent="0.2">
      <c r="A3" s="57"/>
      <c r="B3" s="60"/>
      <c r="C3" s="46"/>
      <c r="D3" s="48"/>
      <c r="E3" s="43"/>
      <c r="G3" s="25" t="s">
        <v>49</v>
      </c>
      <c r="H3" s="26"/>
      <c r="I3" s="27"/>
      <c r="J3" s="21" t="s">
        <v>48</v>
      </c>
    </row>
    <row r="4" spans="1:10" ht="30" customHeight="1" x14ac:dyDescent="0.2">
      <c r="A4" s="57"/>
      <c r="B4" s="60"/>
      <c r="C4" s="49"/>
      <c r="D4" s="49"/>
      <c r="E4" s="43"/>
      <c r="G4" s="25" t="s">
        <v>50</v>
      </c>
      <c r="H4" s="26"/>
      <c r="I4" s="27"/>
      <c r="J4" s="21" t="s">
        <v>51</v>
      </c>
    </row>
    <row r="5" spans="1:10" ht="30" customHeight="1" x14ac:dyDescent="0.2">
      <c r="A5" s="57"/>
      <c r="B5" s="60"/>
      <c r="C5" s="46"/>
      <c r="D5" s="46"/>
      <c r="E5" s="43"/>
      <c r="G5" s="25"/>
      <c r="H5" s="26"/>
      <c r="I5" s="27"/>
      <c r="J5" s="21"/>
    </row>
    <row r="6" spans="1:10" ht="30" customHeight="1" x14ac:dyDescent="0.2">
      <c r="A6" s="57"/>
      <c r="B6" s="60"/>
      <c r="C6" s="49"/>
      <c r="D6" s="49"/>
      <c r="E6" s="43"/>
      <c r="G6" s="25"/>
      <c r="H6" s="26"/>
      <c r="I6" s="27"/>
      <c r="J6" s="21"/>
    </row>
    <row r="7" spans="1:10" ht="30" customHeight="1" thickBot="1" x14ac:dyDescent="0.25">
      <c r="A7" s="58"/>
      <c r="B7" s="61"/>
      <c r="C7" s="50"/>
      <c r="D7" s="50"/>
      <c r="E7" s="44"/>
    </row>
    <row r="8" spans="1:10" ht="30" customHeight="1" x14ac:dyDescent="0.2">
      <c r="A8" s="51" t="s">
        <v>54</v>
      </c>
      <c r="B8" s="59">
        <v>44802</v>
      </c>
      <c r="C8" s="38"/>
      <c r="D8" s="38"/>
      <c r="E8" s="52"/>
    </row>
    <row r="9" spans="1:10" ht="30" customHeight="1" x14ac:dyDescent="0.2">
      <c r="A9" s="40"/>
      <c r="B9" s="60"/>
      <c r="C9" s="37"/>
      <c r="D9" s="37"/>
      <c r="E9" s="43"/>
      <c r="G9" s="22" t="s">
        <v>2</v>
      </c>
      <c r="H9" s="28" t="s">
        <v>27</v>
      </c>
      <c r="I9" s="28"/>
      <c r="J9" s="28"/>
    </row>
    <row r="10" spans="1:10" ht="30" customHeight="1" x14ac:dyDescent="0.2">
      <c r="A10" s="40"/>
      <c r="B10" s="60"/>
      <c r="C10" s="34"/>
      <c r="D10" s="34"/>
      <c r="E10" s="43"/>
      <c r="G10" s="22" t="s">
        <v>3</v>
      </c>
      <c r="H10" s="29">
        <v>44805</v>
      </c>
      <c r="I10" s="29"/>
      <c r="J10" s="29"/>
    </row>
    <row r="11" spans="1:10" ht="30" customHeight="1" x14ac:dyDescent="0.2">
      <c r="A11" s="40"/>
      <c r="B11" s="60"/>
      <c r="C11" s="37"/>
      <c r="D11" s="37"/>
      <c r="E11" s="43"/>
      <c r="G11" s="22" t="s">
        <v>4</v>
      </c>
      <c r="H11" s="30" t="s">
        <v>26</v>
      </c>
      <c r="I11" s="30"/>
      <c r="J11" s="30"/>
    </row>
    <row r="12" spans="1:10" ht="30" customHeight="1" x14ac:dyDescent="0.2">
      <c r="A12" s="40"/>
      <c r="B12" s="60"/>
      <c r="C12" s="34"/>
      <c r="D12" s="34"/>
      <c r="E12" s="43"/>
    </row>
    <row r="13" spans="1:10" ht="30" customHeight="1" thickBot="1" x14ac:dyDescent="0.25">
      <c r="A13" s="41"/>
      <c r="B13" s="61"/>
      <c r="C13" s="35"/>
      <c r="D13" s="35"/>
      <c r="E13" s="44"/>
    </row>
    <row r="14" spans="1:10" ht="30" customHeight="1" x14ac:dyDescent="0.2">
      <c r="A14" s="39" t="s">
        <v>55</v>
      </c>
      <c r="B14" s="59">
        <v>44803</v>
      </c>
      <c r="C14" s="36"/>
      <c r="D14" s="36"/>
      <c r="E14" s="42"/>
    </row>
    <row r="15" spans="1:10" ht="30" customHeight="1" x14ac:dyDescent="0.2">
      <c r="A15" s="40"/>
      <c r="B15" s="60"/>
      <c r="C15" s="37"/>
      <c r="D15" s="37"/>
      <c r="E15" s="43"/>
    </row>
    <row r="16" spans="1:10" ht="30" customHeight="1" x14ac:dyDescent="0.2">
      <c r="A16" s="40"/>
      <c r="B16" s="60"/>
      <c r="C16" s="34"/>
      <c r="D16" s="34"/>
      <c r="E16" s="43"/>
    </row>
    <row r="17" spans="1:9" ht="30" customHeight="1" x14ac:dyDescent="0.2">
      <c r="A17" s="40"/>
      <c r="B17" s="60"/>
      <c r="C17" s="37"/>
      <c r="D17" s="37"/>
      <c r="E17" s="43"/>
    </row>
    <row r="18" spans="1:9" ht="30" customHeight="1" x14ac:dyDescent="0.2">
      <c r="A18" s="40"/>
      <c r="B18" s="60"/>
      <c r="C18" s="34"/>
      <c r="D18" s="34"/>
      <c r="E18" s="43"/>
    </row>
    <row r="19" spans="1:9" ht="30" customHeight="1" thickBot="1" x14ac:dyDescent="0.25">
      <c r="A19" s="41"/>
      <c r="B19" s="61"/>
      <c r="C19" s="35"/>
      <c r="D19" s="35"/>
      <c r="E19" s="44"/>
    </row>
    <row r="20" spans="1:9" ht="30" customHeight="1" x14ac:dyDescent="0.2">
      <c r="A20" s="39" t="s">
        <v>57</v>
      </c>
      <c r="B20" s="59">
        <v>37500</v>
      </c>
      <c r="C20" s="53" t="s">
        <v>46</v>
      </c>
      <c r="D20" s="53" t="s">
        <v>47</v>
      </c>
      <c r="E20" s="42"/>
    </row>
    <row r="21" spans="1:9" ht="30" customHeight="1" x14ac:dyDescent="0.2">
      <c r="A21" s="40"/>
      <c r="B21" s="60"/>
      <c r="C21" s="54"/>
      <c r="D21" s="54"/>
      <c r="E21" s="43"/>
    </row>
    <row r="22" spans="1:9" ht="30" customHeight="1" x14ac:dyDescent="0.2">
      <c r="A22" s="40"/>
      <c r="B22" s="60"/>
      <c r="C22" s="34"/>
      <c r="D22" s="34"/>
      <c r="E22" s="43"/>
    </row>
    <row r="23" spans="1:9" ht="30" customHeight="1" x14ac:dyDescent="0.2">
      <c r="A23" s="40"/>
      <c r="B23" s="60"/>
      <c r="C23" s="37"/>
      <c r="D23" s="37"/>
      <c r="E23" s="43"/>
    </row>
    <row r="24" spans="1:9" ht="30" customHeight="1" x14ac:dyDescent="0.2">
      <c r="A24" s="40"/>
      <c r="B24" s="60"/>
      <c r="C24" s="34"/>
      <c r="D24" s="34"/>
      <c r="E24" s="43"/>
    </row>
    <row r="25" spans="1:9" ht="30" customHeight="1" thickBot="1" x14ac:dyDescent="0.25">
      <c r="A25" s="41"/>
      <c r="B25" s="61"/>
      <c r="C25" s="35"/>
      <c r="D25" s="35"/>
      <c r="E25" s="44"/>
      <c r="G25" s="1" t="s">
        <v>5</v>
      </c>
      <c r="H25" s="1"/>
      <c r="I25" s="1"/>
    </row>
    <row r="26" spans="1:9" ht="30" customHeight="1" x14ac:dyDescent="0.2">
      <c r="A26" s="62" t="s">
        <v>56</v>
      </c>
      <c r="B26" s="59">
        <v>44806</v>
      </c>
      <c r="C26" s="36"/>
      <c r="D26" s="36"/>
      <c r="E26" s="42"/>
    </row>
    <row r="27" spans="1:9" ht="30" customHeight="1" x14ac:dyDescent="0.2">
      <c r="A27" s="63"/>
      <c r="B27" s="60"/>
      <c r="C27" s="37"/>
      <c r="D27" s="37"/>
      <c r="E27" s="43"/>
    </row>
    <row r="28" spans="1:9" ht="30" customHeight="1" x14ac:dyDescent="0.2">
      <c r="A28" s="63"/>
      <c r="B28" s="60"/>
      <c r="C28" s="34"/>
      <c r="D28" s="34"/>
      <c r="E28" s="43"/>
    </row>
    <row r="29" spans="1:9" ht="30" customHeight="1" x14ac:dyDescent="0.2">
      <c r="A29" s="63"/>
      <c r="B29" s="60"/>
      <c r="C29" s="37"/>
      <c r="D29" s="37"/>
      <c r="E29" s="43"/>
    </row>
    <row r="30" spans="1:9" ht="30" customHeight="1" x14ac:dyDescent="0.2">
      <c r="A30" s="63"/>
      <c r="B30" s="60"/>
      <c r="C30" s="34"/>
      <c r="D30" s="34"/>
      <c r="E30" s="43"/>
    </row>
    <row r="31" spans="1:9" ht="30" customHeight="1" thickBot="1" x14ac:dyDescent="0.25">
      <c r="A31" s="64"/>
      <c r="B31" s="61"/>
      <c r="C31" s="35"/>
      <c r="D31" s="35"/>
      <c r="E31" s="44"/>
    </row>
  </sheetData>
  <mergeCells count="54">
    <mergeCell ref="B26:B31"/>
    <mergeCell ref="B20:B25"/>
    <mergeCell ref="B14:B19"/>
    <mergeCell ref="B8:B13"/>
    <mergeCell ref="B2:B7"/>
    <mergeCell ref="A26:A31"/>
    <mergeCell ref="C26:C27"/>
    <mergeCell ref="D26:D27"/>
    <mergeCell ref="E26:E31"/>
    <mergeCell ref="C28:C29"/>
    <mergeCell ref="D28:D29"/>
    <mergeCell ref="C30:C31"/>
    <mergeCell ref="D30:D31"/>
    <mergeCell ref="A20:A25"/>
    <mergeCell ref="E20:E25"/>
    <mergeCell ref="C2:C3"/>
    <mergeCell ref="D2:D3"/>
    <mergeCell ref="C4:C5"/>
    <mergeCell ref="C6:C7"/>
    <mergeCell ref="D4:D5"/>
    <mergeCell ref="D6:D7"/>
    <mergeCell ref="A2:A7"/>
    <mergeCell ref="E2:E7"/>
    <mergeCell ref="A8:A13"/>
    <mergeCell ref="E8:E13"/>
    <mergeCell ref="A14:A19"/>
    <mergeCell ref="E14:E19"/>
    <mergeCell ref="C8:C9"/>
    <mergeCell ref="C10:C11"/>
    <mergeCell ref="D10:D11"/>
    <mergeCell ref="D8:D9"/>
    <mergeCell ref="C14:C15"/>
    <mergeCell ref="D14:D1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G6:I6"/>
    <mergeCell ref="H9:J9"/>
    <mergeCell ref="H10:J10"/>
    <mergeCell ref="H11:J11"/>
    <mergeCell ref="G1:I1"/>
    <mergeCell ref="G2:I2"/>
    <mergeCell ref="G3:I3"/>
    <mergeCell ref="G4:I4"/>
    <mergeCell ref="G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D20D-2421-5549-8FE2-FCCDD1F6E994}">
  <dimension ref="A1:I18"/>
  <sheetViews>
    <sheetView zoomScale="120" zoomScaleNormal="120" workbookViewId="0">
      <selection activeCell="C16" sqref="C1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IF(Reunion37[[#This Row],[ESTADO]]="HECHO",Reunion37[[#This Row],[VALOR]]," ")</f>
        <v>0.5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35</v>
      </c>
      <c r="E3" s="4" t="s">
        <v>42</v>
      </c>
      <c r="F3" s="5" t="str">
        <f>IF(Reunion37[[#This Row],[ESTADO]]="HECHO",Reunion37[[#This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IF(Reunion37[[#This Row],[ESTADO]]="HECHO",Reunion37[[#This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IF(Reunion37[[#This Row],[ESTADO]]="HECHO",Reunion37[[#This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IF(Reunion37[[#This Row],[ESTADO]]="HECHO",Reunion37[[#This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SUBTOTAL(109,Reunion37[PROGRESO])</f>
        <v>0.5</v>
      </c>
    </row>
    <row r="10" spans="1:9" x14ac:dyDescent="0.2">
      <c r="C10" s="9" t="s">
        <v>11</v>
      </c>
      <c r="D10" s="2">
        <f>COUNTIF(Reunion37[ESTADO],"HACER")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COUNTIF(Reunion37[ESTADO],"HACIENDO")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COUNTIF(Reunion37[ESTADO],"VERIFICAR")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COUNTIF(Reunion37[ESTADO],"HECHO")</f>
        <v>1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COUNTIF(Reunion37[ESTADO],"POSPUESTO")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41" priority="1" stopIfTrue="1">
      <formula>($E2="POSPUESTO")</formula>
    </cfRule>
    <cfRule type="expression" dxfId="40" priority="5" stopIfTrue="1">
      <formula>($E2="VERIFICAR")</formula>
    </cfRule>
    <cfRule type="expression" dxfId="39" priority="6" stopIfTrue="1">
      <formula>($E2="HECHO")</formula>
    </cfRule>
    <cfRule type="expression" dxfId="38" priority="7" stopIfTrue="1">
      <formula>($E2="HACIENDO")</formula>
    </cfRule>
    <cfRule type="expression" dxfId="37" priority="8" stopIfTrue="1">
      <formula>($E2="HACER")</formula>
    </cfRule>
  </conditionalFormatting>
  <conditionalFormatting sqref="F7">
    <cfRule type="cellIs" dxfId="36" priority="2" stopIfTrue="1" operator="greaterThan">
      <formula>0.67</formula>
    </cfRule>
    <cfRule type="cellIs" dxfId="35" priority="3" stopIfTrue="1" operator="between">
      <formula>0.34</formula>
      <formula>0.66</formula>
    </cfRule>
    <cfRule type="cellIs" dxfId="34" priority="4" stopIfTrue="1" operator="lessThan">
      <formula>0.33</formula>
    </cfRule>
  </conditionalFormatting>
  <dataValidations count="2">
    <dataValidation type="list" allowBlank="1" showInputMessage="1" showErrorMessage="1" sqref="D2:D6" xr:uid="{6009AA8E-79D2-1D4A-BF0B-AC8FAF0361A9}">
      <formula1>"ALEJANDRO GARCIA, BRANDON MEDINA, HELVER ROA , JOHAN MATOMA, PAULA VILLARREAL"</formula1>
    </dataValidation>
    <dataValidation type="list" allowBlank="1" showInputMessage="1" showErrorMessage="1" sqref="E2:E6" xr:uid="{E9F83B1C-BD5F-1F45-8389-EB1481E856DF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FED-D2D3-7A41-B50E-8194D783E769}">
  <dimension ref="A1:I18"/>
  <sheetViews>
    <sheetView zoomScale="120" zoomScaleNormal="120" workbookViewId="0">
      <selection activeCell="D3" sqref="D3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IF(Reunion3[[#This Row],[ESTADO]]="HECHO",Reunion3[[#This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35</v>
      </c>
      <c r="E3" s="4" t="s">
        <v>41</v>
      </c>
      <c r="F3" s="5" t="str">
        <f>IF(Reunion3[[#This Row],[ESTADO]]="HECHO",Reunion3[[#This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IF(Reunion3[[#This Row],[ESTADO]]="HECHO",Reunion3[[#This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IF(Reunion3[[#This Row],[ESTADO]]="HECHO",Reunion3[[#This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IF(Reunion3[[#This Row],[ESTADO]]="HECHO",Reunion3[[#This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SUBTOTAL(109,Reunion3[PROGRESO])</f>
        <v>0</v>
      </c>
    </row>
    <row r="10" spans="1:9" x14ac:dyDescent="0.2">
      <c r="C10" s="9" t="s">
        <v>11</v>
      </c>
      <c r="D10" s="2">
        <f>COUNTIF(Reunion3[ESTADO],"HACER")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COUNTIF(Reunion3[ESTADO],"HACIENDO")</f>
        <v>2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COUNTIF(Reunion3[ESTADO],"VERIFICAR")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COUNTIF(Reunion3[ESTADO],"HECHO")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COUNTIF(Reunion3[ESTADO],"POSPUESTO")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33" priority="1" stopIfTrue="1">
      <formula>($E2="POSPUESTO")</formula>
    </cfRule>
    <cfRule type="expression" dxfId="32" priority="5" stopIfTrue="1">
      <formula>($E2="VERIFICAR")</formula>
    </cfRule>
    <cfRule type="expression" dxfId="31" priority="6" stopIfTrue="1">
      <formula>($E2="HECHO")</formula>
    </cfRule>
    <cfRule type="expression" dxfId="30" priority="7" stopIfTrue="1">
      <formula>($E2="HACIENDO")</formula>
    </cfRule>
    <cfRule type="expression" dxfId="29" priority="8" stopIfTrue="1">
      <formula>($E2="HACER")</formula>
    </cfRule>
  </conditionalFormatting>
  <conditionalFormatting sqref="F7">
    <cfRule type="cellIs" dxfId="28" priority="2" stopIfTrue="1" operator="greaterThan">
      <formula>0.67</formula>
    </cfRule>
    <cfRule type="cellIs" dxfId="27" priority="3" stopIfTrue="1" operator="between">
      <formula>0.34</formula>
      <formula>0.66</formula>
    </cfRule>
    <cfRule type="cellIs" dxfId="26" priority="4" stopIfTrue="1" operator="lessThan">
      <formula>0.33</formula>
    </cfRule>
  </conditionalFormatting>
  <dataValidations count="2">
    <dataValidation type="list" allowBlank="1" showInputMessage="1" showErrorMessage="1" sqref="E2:E6" xr:uid="{2AE79F35-8A65-9740-9C88-22C3A49FC57C}">
      <formula1>"HACER, HACIENDO, HECHO, POSPUESTO, VERIFICAR"</formula1>
    </dataValidation>
    <dataValidation type="list" allowBlank="1" showInputMessage="1" showErrorMessage="1" sqref="D2:D6" xr:uid="{65EEF0F7-1C29-4B42-BFB4-0282A602D55E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A483-9E80-6B40-A127-ED09E1519ABA}">
  <dimension ref="A1:I18"/>
  <sheetViews>
    <sheetView zoomScale="120" zoomScaleNormal="120" workbookViewId="0">
      <selection activeCell="D3" sqref="D3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IF(Reunion2[[#This Row],[ESTADO]]="HECHO",Reunion2[[#This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IF(Reunion2[[#This Row],[ESTADO]]="HECHO",Reunion2[[#This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IF(Reunion2[[#This Row],[ESTADO]]="HECHO",Reunion2[[#This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IF(Reunion2[[#This Row],[ESTADO]]="HECHO",Reunion2[[#This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IF(Reunion2[[#This Row],[ESTADO]]="HECHO",Reunion2[[#This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SUBTOTAL(109,Reunion2[PROGRESO])</f>
        <v>0</v>
      </c>
    </row>
    <row r="10" spans="1:9" x14ac:dyDescent="0.2">
      <c r="C10" s="9" t="s">
        <v>11</v>
      </c>
      <c r="D10" s="2">
        <f>COUNTIF(Reunion2[ESTADO],"HACER")</f>
        <v>3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COUNTIF(Reunion2[ESTADO],"HACIENDO")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COUNTIF(Reunion2[ESTADO],"VERIFICAR")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COUNTIF(Reunion2[ESTADO],"HECHO")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COUNTIF(Reunion2[ESTADO],"POSPUESTO")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25" priority="1" stopIfTrue="1">
      <formula>($E2="POSPUESTO")</formula>
    </cfRule>
    <cfRule type="expression" dxfId="24" priority="5" stopIfTrue="1">
      <formula>($E2="VERIFICAR")</formula>
    </cfRule>
    <cfRule type="expression" dxfId="23" priority="6" stopIfTrue="1">
      <formula>($E2="HECHO")</formula>
    </cfRule>
    <cfRule type="expression" dxfId="22" priority="7" stopIfTrue="1">
      <formula>($E2="HACIENDO")</formula>
    </cfRule>
    <cfRule type="expression" dxfId="21" priority="8" stopIfTrue="1">
      <formula>($E2="HACER")</formula>
    </cfRule>
  </conditionalFormatting>
  <conditionalFormatting sqref="F7">
    <cfRule type="cellIs" dxfId="20" priority="2" stopIfTrue="1" operator="greaterThan">
      <formula>0.67</formula>
    </cfRule>
    <cfRule type="cellIs" dxfId="19" priority="3" stopIfTrue="1" operator="between">
      <formula>0.34</formula>
      <formula>0.66</formula>
    </cfRule>
    <cfRule type="cellIs" dxfId="18" priority="4" stopIfTrue="1" operator="lessThan">
      <formula>0.33</formula>
    </cfRule>
  </conditionalFormatting>
  <dataValidations count="2">
    <dataValidation type="list" allowBlank="1" showInputMessage="1" showErrorMessage="1" sqref="D2:D6" xr:uid="{6170A9F1-E19F-484B-9790-FDDD9E0D5236}">
      <formula1>"ALEJANDRO GARCIA, BRANDON MEDINA, HELVER ROA , JOHAN MATOMA, PAULA VILLARREAL"</formula1>
    </dataValidation>
    <dataValidation type="list" allowBlank="1" showInputMessage="1" showErrorMessage="1" sqref="E2:E6" xr:uid="{671F6103-46E0-914B-B39F-9316FCB480FB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FC23-7A3E-0C46-A9BD-B97D74A269B3}">
  <dimension ref="A1:I18"/>
  <sheetViews>
    <sheetView zoomScale="120" zoomScaleNormal="120" workbookViewId="0">
      <selection activeCell="B2" sqref="B2:B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41</v>
      </c>
      <c r="F2" s="5" t="str">
        <f>IF(Reunion1[[#This Row],[ESTADO]]="HECHO",Reunion1[[#This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IF(Reunion1[[#This Row],[ESTADO]]="HECHO",Reunion1[[#This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43</v>
      </c>
      <c r="F4" s="5" t="str">
        <f>IF(Reunion1[[#This Row],[ESTADO]]="HECHO",Reunion1[[#This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IF(Reunion1[[#This Row],[ESTADO]]="HECHO",Reunion1[[#This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IF(Reunion1[[#This Row],[ESTADO]]="HECHO",Reunion1[[#This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SUBTOTAL(109,Reunion1[PROGRESO])</f>
        <v>0</v>
      </c>
    </row>
    <row r="10" spans="1:9" x14ac:dyDescent="0.2">
      <c r="C10" s="9" t="s">
        <v>11</v>
      </c>
      <c r="D10" s="2">
        <f>COUNTIF(Reunion1[ESTADO],"HACER")</f>
        <v>4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COUNTIF(Reunion1[ESTADO],"HACIENDO")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COUNTIF(Reunion1[ESTADO],"VERIFICAR")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COUNTIF(Reunion1[ESTADO],"HECHO")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COUNTIF(Reunion1[ESTADO],"POSPUESTO")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7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E2:E6" xr:uid="{25B94203-5B38-0441-8EC2-1CF4321DE995}">
      <formula1>"HACER, HACIENDO, HECHO, POSPUESTO, VERIFICAR"</formula1>
    </dataValidation>
    <dataValidation type="list" allowBlank="1" showInputMessage="1" showErrorMessage="1" sqref="D2:D6" xr:uid="{93BE478C-9AF0-FE43-89C3-052AAE7BD85D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409-1CE7-2449-8423-28A02DE4E2D1}">
  <dimension ref="A1:I18"/>
  <sheetViews>
    <sheetView zoomScale="120" zoomScaleNormal="120" workbookViewId="0">
      <selection activeCell="D4" sqref="D4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/>
      <c r="F2" s="5" t="str">
        <f>IF(Distribucion[[#This Row],[ESTADO]]="HECHO",Distribucion[[#This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36</v>
      </c>
      <c r="E3" s="4"/>
      <c r="F3" s="5" t="str">
        <f>IF(Distribucion[[#This Row],[ESTADO]]="HECHO",Distribucion[[#This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/>
      <c r="F4" s="5" t="str">
        <f>IF(Distribucion[[#This Row],[ESTADO]]="HECHO",Distribucion[[#This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/>
      <c r="F5" s="5" t="str">
        <f>IF(Distribucion[[#This Row],[ESTADO]]="HECHO",Distribucion[[#This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SUBTOTAL(109,Distribucion[PROGRESO])</f>
        <v>0</v>
      </c>
    </row>
    <row r="10" spans="1:9" x14ac:dyDescent="0.2">
      <c r="C10" s="9" t="s">
        <v>11</v>
      </c>
      <c r="D10" s="2">
        <f>COUNTIF(Distribucion[ESTADO],"HACER")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COUNTIF(Distribucion[ESTADO],"HACIENDO")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COUNTIF(Distribucion[ESTADO],"VERIFICAR")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COUNTIF(Distribucion[ESTADO],"HECHO")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4" t="s">
        <v>44</v>
      </c>
      <c r="D14" s="2">
        <f>COUNTIF(Distribucion[ESTADO],"POSPUESTO")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10" priority="4" stopIfTrue="1">
      <formula>($E2="VERIFICAR")</formula>
    </cfRule>
    <cfRule type="expression" dxfId="9" priority="5" stopIfTrue="1">
      <formula>($E2="HECHO")</formula>
    </cfRule>
    <cfRule type="expression" dxfId="8" priority="6" stopIfTrue="1">
      <formula>($E2="HACIENDO")</formula>
    </cfRule>
    <cfRule type="expression" dxfId="7" priority="7" stopIfTrue="1">
      <formula>($E2="HACER")</formula>
    </cfRule>
  </conditionalFormatting>
  <conditionalFormatting sqref="F7">
    <cfRule type="cellIs" dxfId="6" priority="1" stopIfTrue="1" operator="greaterThan">
      <formula>0.67</formula>
    </cfRule>
    <cfRule type="cellIs" dxfId="5" priority="2" stopIfTrue="1" operator="between">
      <formula>0.34</formula>
      <formula>0.66</formula>
    </cfRule>
    <cfRule type="cellIs" dxfId="4" priority="3" stopIfTrue="1" operator="lessThan">
      <formula>0.33</formula>
    </cfRule>
  </conditionalFormatting>
  <dataValidations count="2">
    <dataValidation type="list" allowBlank="1" showInputMessage="1" showErrorMessage="1" sqref="D2:D6" xr:uid="{4FD64113-ED80-0F43-95A9-9DBF9E178A47}">
      <formula1>"ALEJANDRO GARCIA, BRANDON MEDINA, HELVER ROA , JOHAN MATOMA, PAULA VILLARREAL"</formula1>
    </dataValidation>
    <dataValidation type="list" allowBlank="1" showInputMessage="1" showErrorMessage="1" sqref="E2:E6" xr:uid="{6E820B98-BCB9-B74E-A3AF-83B065D33FFD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INFORME SPRINT</vt:lpstr>
      <vt:lpstr>REUNION 02-09-2022</vt:lpstr>
      <vt:lpstr>REUNION 01-09-2022</vt:lpstr>
      <vt:lpstr>REUNION 30-08-2022</vt:lpstr>
      <vt:lpstr>REUNION 29-08-2022</vt:lpstr>
      <vt:lpstr>DISTRIBUCION 28-08-2022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2022-09-02T21:40:44Z</dcterms:modified>
</cp:coreProperties>
</file>