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OneDrive\Anexos de email\Área de Trabalho\Monografia\"/>
    </mc:Choice>
  </mc:AlternateContent>
  <xr:revisionPtr revIDLastSave="0" documentId="13_ncr:1_{1F7633B4-0036-49BC-8DCF-F8008480D959}" xr6:coauthVersionLast="47" xr6:coauthVersionMax="47" xr10:uidLastSave="{00000000-0000-0000-0000-000000000000}"/>
  <bookViews>
    <workbookView xWindow="-108" yWindow="-108" windowWidth="23256" windowHeight="12456" xr2:uid="{C52B1DBB-543D-412D-9722-FF104131A248}"/>
  </bookViews>
  <sheets>
    <sheet name="DRE" sheetId="1" r:id="rId1"/>
    <sheet name="BP" sheetId="2" r:id="rId2"/>
    <sheet name="FC" sheetId="3" r:id="rId3"/>
    <sheet name="CAPEX" sheetId="4" r:id="rId4"/>
    <sheet name="LojasProp" sheetId="5" r:id="rId5"/>
    <sheet name="Indicadores" sheetId="6" r:id="rId6"/>
    <sheet name="Receita Bruta" sheetId="7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_FDS_HYPERLINK_TOGGLE_STATE__" hidden="1">"ON"</definedName>
    <definedName name="__PRN2">{"adj95mult",#N/A,FALSE,"COMPCO";"adj95est",#N/A,FALSE,"COMPCO"}</definedName>
    <definedName name="_1__FDSAUDITLINK__">{"fdsup://directions/FAT Viewer?action=UPDATE&amp;creator=factset&amp;DYN_ARGS=TRUE&amp;DOC_NAME=FAT:FQL_AUDITING_CLIENT_TEMPLATE.FAT&amp;display_string=Audit&amp;VAR:KEY=QDWBINOJIH&amp;VAR:QUERY=UkdGX1BCS19UQU5HKFFUUiwwLCwsLCwsTk9BVURJVCk=&amp;WINDOW=FIRST_POPUP&amp;HEIGHT=450&amp;WIDTH=450&amp;","START_MAXIMIZED=FALSE&amp;VAR:CALENDAR=US&amp;VAR:SYMBOL=PACW&amp;VAR:INDEX=0"}</definedName>
    <definedName name="_2__FDSAUDITLINK__">{"fdsup://directions/FAT Viewer?action=UPDATE&amp;creator=factset&amp;DYN_ARGS=TRUE&amp;DOC_NAME=FAT:FQL_AUDITING_CLIENT_TEMPLATE.FAT&amp;display_string=Audit&amp;VAR:KEY=UJYLERKLUR&amp;VAR:QUERY=SlVMSUFOKElDX0VTVElNQVRFKEVQUygpLE1FRCxBTk4sMjAxMSw0MDgxNCwwKS5kYXRlcyk=&amp;WINDOW=FIRST","_POPUP&amp;HEIGHT=450&amp;WIDTH=450&amp;START_MAXIMIZED=FALSE&amp;VAR:CALENDAR=US&amp;VAR:SYMBOL=CYN&amp;VAR:INDEX=0"}</definedName>
    <definedName name="_3__FDSAUDITLINK__">{"fdsup://directions/FAT Viewer?action=UPDATE&amp;creator=factset&amp;DYN_ARGS=TRUE&amp;DOC_NAME=FAT:FQL_AUDITING_CLIENT_TEMPLATE.FAT&amp;display_string=Audit&amp;VAR:KEY=OJEJONYJWR&amp;VAR:QUERY=SlVMSUFOKElDX0VTVElNQVRFKEVQUygpLE1FRCxBTk4sMjAxMSwwLDApLmRhdGVzKQ==&amp;WINDOW=FIRST_POP","UP&amp;HEIGHT=450&amp;WIDTH=450&amp;START_MAXIMIZED=FALSE&amp;VAR:CALENDAR=US&amp;VAR:SYMBOL=CYN&amp;VAR:INDEX=0"}</definedName>
    <definedName name="_4__FDSAUDITLINK__">{"fdsup://directions/FAT Viewer?action=UPDATE&amp;creator=factset&amp;DYN_ARGS=TRUE&amp;DOC_NAME=FAT:FQL_AUDITING_CLIENT_TEMPLATE.FAT&amp;display_string=Audit&amp;VAR:KEY=OJEJONYJWR&amp;VAR:QUERY=SlVMSUFOKElDX0VTVElNQVRFKEVQUygpLE1FRCxBTk4sMjAxMSwwLDApLmRhdGVzKQ==&amp;WINDOW=FIRST_POP","UP&amp;HEIGHT=450&amp;WIDTH=450&amp;START_MAXIMIZED=FALSE&amp;VAR:CALENDAR=US&amp;VAR:SYMBOL=CYN&amp;VAR:INDEX=0"}</definedName>
    <definedName name="_5__FDSAUDITLINK__">{"fdsup://directions/FAT Viewer?action=UPDATE&amp;creator=factset&amp;DYN_ARGS=TRUE&amp;DOC_NAME=FAT:FQL_AUDITING_CLIENT_TEMPLATE.FAT&amp;display_string=Audit&amp;VAR:KEY=UJYLERKLUR&amp;VAR:QUERY=SlVMSUFOKElDX0VTVElNQVRFKEVQUygpLE1FRCxBTk4sMjAxMSw0MDgxNCwwKS5kYXRlcyk=&amp;WINDOW=FIRST","_POPUP&amp;HEIGHT=450&amp;WIDTH=450&amp;START_MAXIMIZED=FALSE&amp;VAR:CALENDAR=US&amp;VAR:SYMBOL=CYN&amp;VAR:INDEX=0"}</definedName>
    <definedName name="_PRN2">{"adj95mult",#N/A,FALSE,"COMPCO";"adj95est",#N/A,FALSE,"COMPCO"}</definedName>
    <definedName name="A">#REF!</definedName>
    <definedName name="A_ALL_KEYWORDS_TYPE_ScalarContributed_EQTY_200013273">[1]ARZZ3.SA_Annotation_Sheet!$289:$295,[1]ARZZ3.SA_Annotation_Sheet!$334:$334,[1]ARZZ3.SA_Annotation_Sheet!$338:$340,[1]ARZZ3.SA_Annotation_Sheet!$345:$347</definedName>
    <definedName name="A_ALL_KEYWORDS_TYPE_Vector_EQTY_200013273">[1]ARZZ3.SA_Annotation_Sheet!$311:$326,[1]ARZZ3.SA_Annotation_Sheet!$328:$328,[1]ARZZ3.SA_Annotation_Sheet!$330:$333,[1]ARZZ3.SA_Annotation_Sheet!$336:$336,[1]ARZZ3.SA_Annotation_Sheet!$341:$341,[1]ARZZ3.SA_Annotation_Sheet!$343:$343,[1]ARZZ3.SA_Annotation_Sheet!$297:$309</definedName>
    <definedName name="A_ALL_KEYWORDS_TYPE_Vector_ISSR_208010202">[1]ARZZ3.SA_Annotation_Sheet!$2:$3,[1]ARZZ3.SA_Annotation_Sheet!$11:$30,[1]ARZZ3.SA_Annotation_Sheet!$32:$38,[1]ARZZ3.SA_Annotation_Sheet!$40:$67,[1]ARZZ3.SA_Annotation_Sheet!$86:$101,[1]ARZZ3.SA_Annotation_Sheet!$117:$119,[1]ARZZ3.SA_Annotation_Sheet!$121:$125,[1]ARZZ3.SA_Annotation_Sheet!$69:$84,[1]ARZZ3.SA_Annotation_Sheet!$103:$115,[1]ARZZ3.SA_Annotation_Sheet!$127:$279</definedName>
    <definedName name="A_ALL_SECTION_KEYWORDS_ISSR_208010202_136E">[1]ARZZ3.SA_Annotation_Sheet!$C$270,[1]ARZZ3.SA_Annotation_Sheet!$C$279</definedName>
    <definedName name="A_ALL_SECTIONS_EQTY_200013273">[1]ARZZ3.SA_Annotation_Sheet!$281:$281,[1]ARZZ3.SA_Annotation_Sheet!$288:$288,[1]ARZZ3.SA_Annotation_Sheet!$296:$296,[1]ARZZ3.SA_Annotation_Sheet!$310:$310,[1]ARZZ3.SA_Annotation_Sheet!$327:$327,[1]ARZZ3.SA_Annotation_Sheet!$329:$329,[1]ARZZ3.SA_Annotation_Sheet!$335:$335,[1]ARZZ3.SA_Annotation_Sheet!$337:$337,[1]ARZZ3.SA_Annotation_Sheet!$342:$342,[1]ARZZ3.SA_Annotation_Sheet!$344:$344</definedName>
    <definedName name="A_PERIOD_2019">[1]ARZZ3.SA_Annotation_Sheet!#REF!</definedName>
    <definedName name="aa">{"DCF1",#N/A,FALSE,"SIERRA DCF";"MATRIX1",#N/A,FALSE,"SIERRA DCF"}</definedName>
    <definedName name="aaa">{"adj95mult",#N/A,FALSE,"COMPCO";"adj95est",#N/A,FALSE,"COMPCO"}</definedName>
    <definedName name="ANO_BASE">#REF!</definedName>
    <definedName name="AnoAnterior">[2]TABELA!$B$256:$Q$277</definedName>
    <definedName name="AnoAnterior_Empresa">[2]TABELA!$AB$256:$AQ$278</definedName>
    <definedName name="AnoAtual">[2]TABELA!$B$222:$Q$245</definedName>
    <definedName name="AnoAtual_Empresa">[2]TABELA!$AB$222:$AQ$244</definedName>
    <definedName name="casds">{"DCF1",#N/A,FALSE,"SIERRA DCF";"MATRIX1",#N/A,FALSE,"SIERRA DCF"}</definedName>
    <definedName name="CÓD.">#REF!</definedName>
    <definedName name="cu102.ShareScalingFactor" hidden="1">1000000</definedName>
    <definedName name="cu103.EmployeeScalingFactor" hidden="1">1000</definedName>
    <definedName name="cu107.DPSSymbol" hidden="1">"P"</definedName>
    <definedName name="cu107.EPSSymbol" hidden="1">"R$"</definedName>
    <definedName name="cu71.ScalingFactor" hidden="1">1000000</definedName>
    <definedName name="dafdsf">{"qchm_dcf",#N/A,FALSE,"QCHMDCF2";"qchm_terminal",#N/A,FALSE,"QCHMDCF2"}</definedName>
    <definedName name="dcf" hidden="1">{#N/A,#N/A,FALSE,"Summary";#N/A,#N/A,FALSE,"MDBA";#N/A,#N/A,FALSE,"Annual";#N/A,#N/A,FALSE,"Qrtly";#N/A,#N/A,FALSE,"Rates";#N/A,#N/A,FALSE,"CA Sales";#N/A,#N/A,FALSE,"CA SalesQtr";#N/A,#N/A,FALSE,"CA Profit";#N/A,#N/A,FALSE,"CA ProfitQtr";#N/A,#N/A,FALSE,"MD Military Aircraft";#N/A,#N/A,FALSE,"MD Space &amp; Finance";#N/A,#N/A,FALSE,"MD Commercial";#N/A,#N/A,FALSE,"MD Commercial";#N/A,#N/A,FALSE,"Space&amp;Mil.";#N/A,#N/A,FALSE,"Space&amp;DefQtr";#N/A,#N/A,FALSE,"Balance Sht";#N/A,#N/A,FALSE,"Balance Sht";#N/A,#N/A,FALSE,"BalanceShtQtr";#N/A,#N/A,FALSE,"Cash Flow Summary";#N/A,#N/A,FALSE,"Cashflow";#N/A,#N/A,FALSE,"CashflowQtr"}</definedName>
    <definedName name="dd">#REF!</definedName>
    <definedName name="ddd">{"adj95mult",#N/A,FALSE,"COMPCO";"adj95est",#N/A,FALSE,"COMPCO"}</definedName>
    <definedName name="dfa">{"Acq_matrix",#N/A,FALSE,"Acquisition Matrix"}</definedName>
    <definedName name="dfhgfgdjgd">{"Matrix",#N/A,FALSE,"ACQMTRX";"Fees",#N/A,FALSE,"ACQMTRX"}</definedName>
    <definedName name="dil00s1q03">[3]QORFA!$AE$134</definedName>
    <definedName name="Div_Industrial">{"adj95mult",#N/A,FALSE,"COMPCO";"adj95est",#N/A,FALSE,"COMPCO"}</definedName>
    <definedName name="e">{"adj95mult",#N/A,FALSE,"COMPCO";"adj95est",#N/A,FALSE,"COMPCO"}</definedName>
    <definedName name="E_ALL_ARZZ3.SA">[1]ARZZ3.SA_Exchange_Sheet!$A$1:$BE$347</definedName>
    <definedName name="E_ALL_KEYWORDS_TYPE_ScalarContributed_EQTY_200013273">[1]ARZZ3.SA_Exchange_Sheet!$289:$295,[1]ARZZ3.SA_Exchange_Sheet!$334:$334,[1]ARZZ3.SA_Exchange_Sheet!$338:$340,[1]ARZZ3.SA_Exchange_Sheet!$345:$347</definedName>
    <definedName name="E_ALL_KEYWORDS_TYPE_Vector_EQTY_200013273">[1]ARZZ3.SA_Exchange_Sheet!$311:$326,[1]ARZZ3.SA_Exchange_Sheet!$328:$328,[1]ARZZ3.SA_Exchange_Sheet!$330:$333,[1]ARZZ3.SA_Exchange_Sheet!$336:$336,[1]ARZZ3.SA_Exchange_Sheet!$341:$341,[1]ARZZ3.SA_Exchange_Sheet!$343:$343,[1]ARZZ3.SA_Exchange_Sheet!$297:$309</definedName>
    <definedName name="E_ALL_KEYWORDS_TYPE_Vector_ISSR_208010202">[1]ARZZ3.SA_Exchange_Sheet!$2:$3,[1]ARZZ3.SA_Exchange_Sheet!$11:$30,[1]ARZZ3.SA_Exchange_Sheet!$32:$38,[1]ARZZ3.SA_Exchange_Sheet!$40:$67,[1]ARZZ3.SA_Exchange_Sheet!$86:$101,[1]ARZZ3.SA_Exchange_Sheet!$117:$119,[1]ARZZ3.SA_Exchange_Sheet!$121:$125,[1]ARZZ3.SA_Exchange_Sheet!$69:$84,[1]ARZZ3.SA_Exchange_Sheet!$103:$115,[1]ARZZ3.SA_Exchange_Sheet!$127:$279</definedName>
    <definedName name="E_ALL_SECTION_KEYWORDS_ISSR_208010202_136E">[1]ARZZ3.SA_Exchange_Sheet!$C$270,[1]ARZZ3.SA_Exchange_Sheet!$C$279</definedName>
    <definedName name="E_ALL_SECTIONS_EQTY_200013273">[1]ARZZ3.SA_Exchange_Sheet!$281:$281,[1]ARZZ3.SA_Exchange_Sheet!$288:$288,[1]ARZZ3.SA_Exchange_Sheet!$296:$296,[1]ARZZ3.SA_Exchange_Sheet!$310:$310,[1]ARZZ3.SA_Exchange_Sheet!$327:$327,[1]ARZZ3.SA_Exchange_Sheet!$329:$329,[1]ARZZ3.SA_Exchange_Sheet!$335:$335,[1]ARZZ3.SA_Exchange_Sheet!$337:$337,[1]ARZZ3.SA_Exchange_Sheet!$342:$342,[1]ARZZ3.SA_Exchange_Sheet!$344:$344</definedName>
    <definedName name="E_ALL_VVAR11.SA">[4]VVAR11.SA_Exchange_Sheet!$A$1:$AO$275</definedName>
    <definedName name="E_CURRENCY_EQTY_200013273_PRI">[1]ARZZ3.SA_Exchange_Sheet!$E$286</definedName>
    <definedName name="E_CURRENCY_EQTY_200013273_PUB">[1]ARZZ3.SA_Exchange_Sheet!$E$285</definedName>
    <definedName name="E_CURRENCY_EQTY_200013273_REP">[1]ARZZ3.SA_Exchange_Sheet!$E$287</definedName>
    <definedName name="E_CURRENCY_ISSR_208010202_REP">[1]ARZZ3.SA_Exchange_Sheet!$E$7</definedName>
    <definedName name="E_PERIOD_2019">[1]ARZZ3.SA_Exchange_Sheet!#REF!</definedName>
    <definedName name="fgefgef">{"qchm_dcf",#N/A,FALSE,"QCHMDCF2";"qchm_terminal",#N/A,FALSE,"QCHMDCF2"}</definedName>
    <definedName name="fhrghgrd">{"DCF1",#N/A,FALSE,"SIERRA DCF";"MATRIX1",#N/A,FALSE,"SIERRA DCF"}</definedName>
    <definedName name="fsdfdfa">{"page1",#N/A,FALSE,"BHCOMPC5";"page2",#N/A,FALSE,"BHCOMPC5";"page3",#N/A,FALSE,"BHCOMPC5";"page4",#N/A,FALSE,"BHCOMPC5"}</definedName>
    <definedName name="g">{"page1",#N/A,FALSE,"BHCOMPC5";"page2",#N/A,FALSE,"BHCOMPC5";"page3",#N/A,FALSE,"BHCOMPC5";"page4",#N/A,FALSE,"BHCOMPC5"}</definedName>
    <definedName name="hhgjghj">{"DCF1",#N/A,FALSE,"SIERRA DCF";"MATRIX1",#N/A,FALSE,"SIERRA DCF"}</definedName>
    <definedName name="htgrer">{"page1",#N/A,FALSE,"BHCOMPC5";"page2",#N/A,FALSE,"BHCOMPC5";"page3",#N/A,FALSE,"BHCOMPC5";"page4",#N/A,FALSE,"BHCOMPC5"}</definedName>
    <definedName name="i">{"DCF1",#N/A,FALSE,"SIERRA DCF";"MATRIX1",#N/A,FALSE,"SIERRA DCF"}</definedName>
    <definedName name="Img_ML_2v6s9i5c" hidden="1">"IMG_12"</definedName>
    <definedName name="Img_ML_3y1j4m2m" hidden="1">"IMG_12"</definedName>
    <definedName name="Img_ML_6k9c9p4d" hidden="1">"IMG_12"</definedName>
    <definedName name="Img_ML_6u1b6h4m" hidden="1">"IMG_12"</definedName>
    <definedName name="Img_ML_7m5m4k3b" hidden="1">"IMG_12"</definedName>
    <definedName name="Img_ML_8a8m2p9x" hidden="1">"IMG_12"</definedName>
    <definedName name="Img_ML_8b9j5t1p" hidden="1">"IMG_12"</definedName>
    <definedName name="Img_ML_8h3m3i1m" hidden="1">"IMG_12"</definedName>
    <definedName name="Img_ML_8h5e9i3c" hidden="1">"IMG_12"</definedName>
    <definedName name="Img_ML_8h7g3c9i" hidden="1">"IMG_6"</definedName>
    <definedName name="Img_ML_8j3w6p4c" hidden="1">"IMG_12"</definedName>
    <definedName name="Img_ML_8s3q3c1i" hidden="1">"IMG_12"</definedName>
    <definedName name="Inv_Cap">[5]Results!$E$182:$AD$182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IZED_INTEREST" hidden="1">"c2076"</definedName>
    <definedName name="IQ_CASH" hidden="1">"c1458"</definedName>
    <definedName name="IQ_CASH_ACQUIRE_CF" hidden="1">"c1630"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ASSA_OUTSTANDING_BS_DATE" hidden="1">"c1971"</definedName>
    <definedName name="IQ_CLASSA_OUTSTANDING_FILING_DATE" hidden="1">"c1973"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OTHER_COST" hidden="1">"c284"</definedName>
    <definedName name="IQ_DEF_BENEFIT_ROA" hidden="1">"c285"</definedName>
    <definedName name="IQ_DEF_BENEFIT_SERVICE_COST" hidden="1">"c286"</definedName>
    <definedName name="IQ_DEF_BENEFIT_TOTAL_COST" hidden="1">"c287"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V_PAYMENT_DATE" hidden="1">"c2106"</definedName>
    <definedName name="IQ_DIV_RECORD_DATE" hidden="1">"c2105"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INT" hidden="1">"c373"</definedName>
    <definedName name="IQ_EBITDA_MARGIN" hidden="1">"c372"</definedName>
    <definedName name="IQ_EBITDA_OVER_TOTAL_IE" hidden="1">"c1371"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ACT_EPS" hidden="1">"c1648"</definedName>
    <definedName name="IQ_EST_CURRENCY" hidden="1">"c2140"</definedName>
    <definedName name="IQ_EST_DATE" hidden="1">"c1634"</definedName>
    <definedName name="IQ_EST_EPS_DIFF" hidden="1">"c1864"</definedName>
    <definedName name="IQ_EST_EPS_GROWTH_1YR" hidden="1">"c1636"</definedName>
    <definedName name="IQ_EST_EPS_GROWTH_5YR" hidden="1">"c1655"</definedName>
    <definedName name="IQ_EST_EPS_GROWTH_Q_1YR" hidden="1">"c1641"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FO" hidden="1">"c1574"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YEAR_LIFE" hidden="1">"c439"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DIVID" hidden="1">"c1446"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ROFIT" hidden="1">"c1378"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LAND" hidden="1">"c645"</definedName>
    <definedName name="IQ_LAST_SPLIT_DATE" hidden="1">"c2095"</definedName>
    <definedName name="IQ_LAST_SPLIT_FACTOR" hidden="1">"c2093"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ICENSED_POPS" hidden="1">"c2123"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REPAIR" hidden="1">"c2087"</definedName>
    <definedName name="IQ_MARKETCAP" hidden="1">"c712"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NET_CHANGE" hidden="1">"c749"</definedName>
    <definedName name="IQ_NET_DEBT" hidden="1">"c1584"</definedName>
    <definedName name="IQ_NET_DEBT_EBITDA" hidden="1">"c750"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CLOSE_BALANCE_GAS" hidden="1">"c2049"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OIL" hidden="1">"c2032"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OIL" hidden="1">"c2035"</definedName>
    <definedName name="IQ_OG_PURCHASES_GAS" hidden="1">"c2045"</definedName>
    <definedName name="IQ_OG_PURCHASES_OIL" hidden="1">"c2033"</definedName>
    <definedName name="IQ_OG_REVISIONS_GAS" hidden="1">"c2042"</definedName>
    <definedName name="IQ_OG_REVISIONS_OIL" hidden="1">"c2030"</definedName>
    <definedName name="IQ_OG_SALES_IN_PLACE_GAS" hidden="1">"c2046"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OIL_PRODUCTON" hidden="1">"c2059"</definedName>
    <definedName name="IQ_OG_UNDEVELOPED_RESERVES_GAS" hidden="1">"c2051"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ISSUED" hidden="1">"c857"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UTSTANDING_BS_DATE" hidden="1">"c2128"</definedName>
    <definedName name="IQ_OUTSTANDING_FILING_DATE" hidden="1">"c2127"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RATIO" hidden="1">"c1610"</definedName>
    <definedName name="IQ_PENSION" hidden="1">"c1031"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VG_STORE_SIZE_GROSS" hidden="1">"c2066"</definedName>
    <definedName name="IQ_RETAIL_AVG_STORE_SIZE_NET" hidden="1">"c2067"</definedName>
    <definedName name="IQ_RETAIL_CLOSED_STORES" hidden="1">"c2063"</definedName>
    <definedName name="IQ_RETAIL_OPENED_STORES" hidden="1">"c2062"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Q_FOOTAGE" hidden="1">"c2064"</definedName>
    <definedName name="IQ_RETAIL_STORE_SELLING_AREA" hidden="1">"c2065"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UTI" hidden="1">"c1125"</definedName>
    <definedName name="IQ_REVENUE" hidden="1">"c1422"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ME_STORE" hidden="1">"c1149"</definedName>
    <definedName name="IQ_SAVING_DEP" hidden="1">"c1150"</definedName>
    <definedName name="IQ_SECUR_RECEIV" hidden="1">"c1151"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CF" hidden="1">"c1203"</definedName>
    <definedName name="IQ_STRIKE_PRICE_ISSUED" hidden="1">"c1645"</definedName>
    <definedName name="IQ_STRIKE_PRICE_OS" hidden="1">"c1646"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MPLOYEE_AVG" hidden="1">"c1225"</definedName>
    <definedName name="IQ_TEV_TOTAL_REV" hidden="1">"c1226"</definedName>
    <definedName name="IQ_TEV_TOTAL_REV_AVG" hidden="1">"c1227"</definedName>
    <definedName name="IQ_TIER_ONE_RATIO" hidden="1">"c1229"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QUITY" hidden="1">"c1250"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EXP" hidden="1">"c1291"</definedName>
    <definedName name="IQ_TOTAL_PENSION_OBLIGATION" hidden="1">"c1292"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S" hidden="1">"c2119"</definedName>
    <definedName name="IQ_TOTAL_UNUSUAL" hidden="1">"c1508"</definedName>
    <definedName name="IQ_TRADE_AR" hidden="1">"c1345"</definedName>
    <definedName name="IQ_TRADE_PRINCIPAL" hidden="1">"c1309"</definedName>
    <definedName name="IQ_TRADING_ASSETS" hidden="1">"c1310"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USUAL_EXP" hidden="1">"c1456"</definedName>
    <definedName name="IQ_US_GAAP" hidden="1">"c1331"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"c2104"</definedName>
    <definedName name="IQ_YEARHIGH" hidden="1">"c1337"</definedName>
    <definedName name="IQ_YEARLOW" hidden="1">"c1338"</definedName>
    <definedName name="IQ_YTD" hidden="1">3000</definedName>
    <definedName name="IQ_Z_SCORE" hidden="1">"c1339"</definedName>
    <definedName name="iQShowHideColumns" hidden="1">"iQShowQuarterlyAnnual"</definedName>
    <definedName name="j">{"EVA",#N/A,FALSE,"EVA";"WACC",#N/A,FALSE,"WACC"}</definedName>
    <definedName name="JUROS">#REF!</definedName>
    <definedName name="k">{"DCF","UPSIDE CASE",FALSE,"Sheet1";"DCF","BASE CASE",FALSE,"Sheet1";"DCF","DOWNSIDE CASE",FALSE,"Sheet1"}</definedName>
    <definedName name="L_ALL_ARZZ3.SA">[1]ARZZ3.SA_Live_Sheet!$A$1:$BE$347</definedName>
    <definedName name="L_ALL_KEYWORDS_TYPE_ScalarContributed_EQTY_200013273">[1]ARZZ3.SA_Live_Sheet!$289:$295,[1]ARZZ3.SA_Live_Sheet!$334:$334,[1]ARZZ3.SA_Live_Sheet!$338:$340,[1]ARZZ3.SA_Live_Sheet!$345:$347</definedName>
    <definedName name="L_ALL_KEYWORDS_TYPE_Vector_EQTY_200013273">[1]ARZZ3.SA_Live_Sheet!$311:$326,[1]ARZZ3.SA_Live_Sheet!$328:$328,[1]ARZZ3.SA_Live_Sheet!$330:$333,[1]ARZZ3.SA_Live_Sheet!$336:$336,[1]ARZZ3.SA_Live_Sheet!$341:$341,[1]ARZZ3.SA_Live_Sheet!$343:$343,[1]ARZZ3.SA_Live_Sheet!$297:$309</definedName>
    <definedName name="L_ALL_KEYWORDS_TYPE_Vector_ISSR_208010202">[1]ARZZ3.SA_Live_Sheet!$2:$3,[1]ARZZ3.SA_Live_Sheet!$11:$30,[1]ARZZ3.SA_Live_Sheet!$32:$38,[1]ARZZ3.SA_Live_Sheet!$40:$67,[1]ARZZ3.SA_Live_Sheet!$86:$101,[1]ARZZ3.SA_Live_Sheet!$117:$119,[1]ARZZ3.SA_Live_Sheet!$121:$125,[1]ARZZ3.SA_Live_Sheet!$69:$84,[1]ARZZ3.SA_Live_Sheet!$103:$115,[1]ARZZ3.SA_Live_Sheet!$127:$279</definedName>
    <definedName name="L_ALL_SECTION_KEYWORDS_ISSR_208010202_136E">[1]ARZZ3.SA_Live_Sheet!$C$270,[1]ARZZ3.SA_Live_Sheet!$C$279</definedName>
    <definedName name="L_ALL_SECTIONS_EQTY_200013273">[1]ARZZ3.SA_Live_Sheet!$281:$281,[1]ARZZ3.SA_Live_Sheet!$288:$288,[1]ARZZ3.SA_Live_Sheet!$296:$296,[1]ARZZ3.SA_Live_Sheet!$310:$310,[1]ARZZ3.SA_Live_Sheet!$327:$327,[1]ARZZ3.SA_Live_Sheet!$329:$329,[1]ARZZ3.SA_Live_Sheet!$335:$335,[1]ARZZ3.SA_Live_Sheet!$337:$337,[1]ARZZ3.SA_Live_Sheet!$342:$342,[1]ARZZ3.SA_Live_Sheet!$344:$344</definedName>
    <definedName name="L_ALL_VVAR11.SA">[4]VVAR11.SA_Live_Sheet!$A$1:$AO$275</definedName>
    <definedName name="L_CURRENCY_EQTY_200013273_PRI">[1]ARZZ3.SA_Live_Sheet!$E$286</definedName>
    <definedName name="L_CURRENCY_EQTY_200013273_PUB">[1]ARZZ3.SA_Live_Sheet!$E$285</definedName>
    <definedName name="L_CURRENCY_EQTY_200013273_REP">[1]ARZZ3.SA_Live_Sheet!$E$287</definedName>
    <definedName name="L_CURRENCY_ISSR_208010202_REP">[1]ARZZ3.SA_Live_Sheet!$E$7</definedName>
    <definedName name="L_PERIOD_2019">[1]ARZZ3.SA_Live_Sheet!#REF!</definedName>
    <definedName name="lalala">[6]DADOS!$E$7</definedName>
    <definedName name="MLNK7f2711632ccb4adcbf39d53ce37e1f34" hidden="1">#REF!</definedName>
    <definedName name="MULTA">#REF!</definedName>
    <definedName name="nhjythh">{"DCF","UPSIDE CASE",FALSE,"Sheet1";"DCF","BASE CASE",FALSE,"Sheet1";"DCF","DOWNSIDE CASE",FALSE,"Sheet1"}</definedName>
    <definedName name="NOPLAT">[5]Results!$E$145:$AD$145</definedName>
    <definedName name="One">'[5]Forecast Drivers'!$D$330</definedName>
    <definedName name="Orcamento">[2]TABELA!$B$287:$Q$300</definedName>
    <definedName name="Orcamento_Empresa">[2]TABELA!$AB$287:$AQ$299</definedName>
    <definedName name="Products">[7]Array0!$B$5:$C$7</definedName>
    <definedName name="Ranking">[2]Tabela_Ponte_Dados_Pre_Diretori!$J$11:$J$25</definedName>
    <definedName name="Rev">'[5]Forecast Drivers'!$E$25:$S$25</definedName>
    <definedName name="rngGaveta1">[8]Apoio!$F$19</definedName>
    <definedName name="rngGaveta2">[2]Apoio!$F$22</definedName>
    <definedName name="sadd">{"DCF","UPSIDE CASE",FALSE,"Sheet1";"DCF","BASE CASE",FALSE,"Sheet1";"DCF","DOWNSIDE CASE",FALSE,"Sheet1"}</definedName>
    <definedName name="sasasa">[9]Resultado!$A$1:$K$56</definedName>
    <definedName name="sdasd">{"EVA",#N/A,FALSE,"EVA";"WACC",#N/A,FALSE,"WACC"}</definedName>
    <definedName name="segfsdvgfsd">{"page1",#N/A,FALSE,"BHCOMPC5";"page2",#N/A,FALSE,"BHCOMPC5";"page3",#N/A,FALSE,"BHCOMPC5";"page4",#N/A,FALSE,"BHCOMPC5"}</definedName>
    <definedName name="sfads">{"EVA",#N/A,FALSE,"EVA";"WACC",#N/A,FALSE,"WACC"}</definedName>
    <definedName name="sgag">{"page1",#N/A,FALSE,"BHCOMPC5";"page2",#N/A,FALSE,"BHCOMPC5";"page3",#N/A,FALSE,"BHCOMPC5";"page4",#N/A,FALSE,"BHCOMPC5"}</definedName>
    <definedName name="ss">{"DCF1",#N/A,FALSE,"SIERRA DCF";"MATRIX1",#N/A,FALSE,"SIERRA DCF"}</definedName>
    <definedName name="Summary" hidden="1">{"Income (All hidden)",#N/A,FALSE,"Income";"EPS (All Hidden)",#N/A,FALSE,"EPS";"EPS (All Hidden)",#N/A,FALSE,"CashFlow";"Quarterly (Last, Current and Next)",#N/A,FALSE,"Quarterly"}</definedName>
    <definedName name="V_ALL_ARZZ3.SA">[1]ARZZ3.SA_Validation_Sheet!$A$1:$BE$347</definedName>
    <definedName name="V_ALL_KEYWORDS_TYPE_ScalarContributed_EQTY_200013273">[1]ARZZ3.SA_Validation_Sheet!$289:$295,[1]ARZZ3.SA_Validation_Sheet!$334:$334,[1]ARZZ3.SA_Validation_Sheet!$338:$340,[1]ARZZ3.SA_Validation_Sheet!$345:$347</definedName>
    <definedName name="V_ALL_KEYWORDS_TYPE_Vector_EQTY_200013273">[1]ARZZ3.SA_Validation_Sheet!$311:$326,[1]ARZZ3.SA_Validation_Sheet!$328:$328,[1]ARZZ3.SA_Validation_Sheet!$330:$333,[1]ARZZ3.SA_Validation_Sheet!$336:$336,[1]ARZZ3.SA_Validation_Sheet!$341:$341,[1]ARZZ3.SA_Validation_Sheet!$343:$343,[1]ARZZ3.SA_Validation_Sheet!$297:$309</definedName>
    <definedName name="V_ALL_KEYWORDS_TYPE_Vector_ISSR_208010202">[1]ARZZ3.SA_Validation_Sheet!$2:$3,[1]ARZZ3.SA_Validation_Sheet!$11:$30,[1]ARZZ3.SA_Validation_Sheet!$32:$38,[1]ARZZ3.SA_Validation_Sheet!$40:$67,[1]ARZZ3.SA_Validation_Sheet!$86:$101,[1]ARZZ3.SA_Validation_Sheet!$117:$119,[1]ARZZ3.SA_Validation_Sheet!$121:$125,[1]ARZZ3.SA_Validation_Sheet!$69:$84,[1]ARZZ3.SA_Validation_Sheet!$103:$115,[1]ARZZ3.SA_Validation_Sheet!$127:$279</definedName>
    <definedName name="V_ALL_SECTION_KEYWORDS_ISSR_208010202_136E">[1]ARZZ3.SA_Validation_Sheet!$C$270,[1]ARZZ3.SA_Validation_Sheet!$C$279</definedName>
    <definedName name="V_ALL_SECTIONS_EQTY_200013273">[1]ARZZ3.SA_Validation_Sheet!$281:$281,[1]ARZZ3.SA_Validation_Sheet!$288:$288,[1]ARZZ3.SA_Validation_Sheet!$296:$296,[1]ARZZ3.SA_Validation_Sheet!$310:$310,[1]ARZZ3.SA_Validation_Sheet!$327:$327,[1]ARZZ3.SA_Validation_Sheet!$329:$329,[1]ARZZ3.SA_Validation_Sheet!$335:$335,[1]ARZZ3.SA_Validation_Sheet!$337:$337,[1]ARZZ3.SA_Validation_Sheet!$342:$342,[1]ARZZ3.SA_Validation_Sheet!$344:$344</definedName>
    <definedName name="V_ALL_VVAR11.SA">[4]VVAR11.SA_Validation_Sheet!$A$1:$AO$275</definedName>
    <definedName name="V_PERIOD_2019">[1]ARZZ3.SA_Validation_Sheet!#REF!</definedName>
    <definedName name="Vendas2000">[10]VENDAS!#REF!</definedName>
    <definedName name="vendas2002">[10]VENDAS!#REF!</definedName>
    <definedName name="w">{"DCF1",#N/A,FALSE,"SIERRA DCF";"MATRIX1",#N/A,FALSE,"SIERRA DCF"}</definedName>
    <definedName name="WACC3">{"adj95mult",#N/A,FALSE,"COMPCO";"adj95est",#N/A,FALSE,"COMPCO"}</definedName>
    <definedName name="wrn.Acquisition_matrix.">{"Acq_matrix",#N/A,FALSE,"Acquisition Matrix"}</definedName>
    <definedName name="wrn.adj95.">{"adj95mult",#N/A,FALSE,"COMPCO";"adj95est",#N/A,FALSE,"COMPCO"}</definedName>
    <definedName name="wrn.All.">{"Matrix",#N/A,FALSE,"ACQMTRX";"Fees",#N/A,FALSE,"ACQMTRX"}</definedName>
    <definedName name="wrn.AQUIROR._.DCF.">{"AQUIRORDCF",#N/A,FALSE,"Merger consequences";"Acquirorassns",#N/A,FALSE,"Merger consequences"}</definedName>
    <definedName name="wrn.ba." hidden="1">{#N/A,#N/A,FALSE,"Summary";#N/A,#N/A,FALSE,"MDBA";#N/A,#N/A,FALSE,"Annual";#N/A,#N/A,FALSE,"Qrtly";#N/A,#N/A,FALSE,"Rates";#N/A,#N/A,FALSE,"CA Sales";#N/A,#N/A,FALSE,"CA SalesQtr";#N/A,#N/A,FALSE,"CA Profit";#N/A,#N/A,FALSE,"CA ProfitQtr";#N/A,#N/A,FALSE,"MD Military Aircraft";#N/A,#N/A,FALSE,"MD Space &amp; Finance";#N/A,#N/A,FALSE,"MD Commercial";#N/A,#N/A,FALSE,"MD Commercial";#N/A,#N/A,FALSE,"Space&amp;Mil.";#N/A,#N/A,FALSE,"Space&amp;DefQtr";#N/A,#N/A,FALSE,"Balance Sht";#N/A,#N/A,FALSE,"Balance Sht";#N/A,#N/A,FALSE,"BalanceShtQtr";#N/A,#N/A,FALSE,"Cash Flow Summary";#N/A,#N/A,FALSE,"Cashflow";#N/A,#N/A,FALSE,"CashflowQtr"}</definedName>
    <definedName name="wrn.backup.">{"background",#N/A,FALSE,"CS First Boston Merger Model";"inputs",#N/A,FALSE,"CS First Boston Merger Model"}</definedName>
    <definedName name="wrn.compco.">{"mult96",#N/A,FALSE,"PETCOMP";"est96",#N/A,FALSE,"PETCOMP";"mult95",#N/A,FALSE,"PETCOMP";"est95",#N/A,FALSE,"PETCOMP";"multltm",#N/A,FALSE,"PETCOMP";"resultltm",#N/A,FALSE,"PETCOMP"}</definedName>
    <definedName name="wrn.compco2">{"page1",#N/A,FALSE,"BHCOMPC5";"page2",#N/A,FALSE,"BHCOMPC5";"page3",#N/A,FALSE,"BHCOMPC5";"page4",#N/A,FALSE,"BHCOMPC5"}</definedName>
    <definedName name="wrn.DCF.">{"DCF1",#N/A,FALSE,"SIERRA DCF";"MATRIX1",#N/A,FALSE,"SIERRA DCF"}</definedName>
    <definedName name="wrn.DCF_Terminal_Value_qchm.">{"qchm_dcf",#N/A,FALSE,"QCHMDCF2";"qchm_terminal",#N/A,FALSE,"QCHMDCF2"}</definedName>
    <definedName name="wrn.dcf2">{"DCF1",#N/A,FALSE,"SIERRA DCF";"MATRIX1",#N/A,FALSE,"SIERRA DCF"}</definedName>
    <definedName name="wrn.Economic._.Value._.Added._.Analysis.">{"EVA",#N/A,FALSE,"EVA";"WACC",#N/A,FALSE,"WACC"}</definedName>
    <definedName name="wrn.Entire._.Model." hidden="1">{"Income Page",#N/A,FALSE,"Income";"Quarterly Page",#N/A,FALSE,"Quarterly";"EPS Page",#N/A,FALSE,"EPS";"Cashflow Page",#N/A,FALSE,"CashFlow"}</definedName>
    <definedName name="wrn.Ferro.">{"matt","zero",FALSE,"CS First Boston Merger Model";"matt","twenty",FALSE,"CS First Boston Merger Model";"matt","forty",FALSE,"CS First Boston Merger Model";"matt","sixty",FALSE,"CS First Boston Merger Model";"matt","eighty",FALSE,"CS First Boston Merger Model";"matt","hundred",FALSE,"CS First Boston Merger Model"}</definedName>
    <definedName name="wrn.FOUR._.CASES.">{"MODEL","ALL STOCK",FALSE,"CS First Boston Merger Model";"MODEL","ALL CASH",FALSE,"CS First Boston Merger Model";"MODEL","ALL CASH WITH EQUITY OFFERING",FALSE,"CS First Boston Merger Model";"MODEL","HALF CASH/HALF STOCK",FALSE,"CS First Boston Merger Model"}</definedName>
    <definedName name="wrn.Full.">{"Comp1",#N/A,FALSE,"COMP";"Comp2",#N/A,FALSE,"COMP";"Comp3",#N/A,FALSE,"COMP";"Comp4",#N/A,FALSE,"COMP"}</definedName>
    <definedName name="wrn.full._.report.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gd." hidden="1">{#N/A,#N/A,FALSE,"Summary";#N/A,#N/A,FALSE,"Annual";#N/A,#N/A,FALSE,"Quarterly";#N/A,#N/A,FALSE,"Land Systems";#N/A,#N/A,FALSE,"LandSystemsQtr";#N/A,#N/A,FALSE,"E.B.";#N/A,#N/A,FALSE,"EBqtr";#N/A,#N/A,FALSE,"Other";#N/A,#N/A,FALSE,"Other, Qtr.";#N/A,#N/A,FALSE,"Balance Sht.";#N/A,#N/A,FALSE,"BalShtQtr";#N/A,#N/A,FALSE,"Cashflow";#N/A,#N/A,FALSE,"CashflowQtr"}</definedName>
    <definedName name="wrn.Level._.4." hidden="1">{#N/A,#N/A,FALSE,"Income";#N/A,#N/A,FALSE,"EPS";#N/A,#N/A,FALSE,"CashFlow";#N/A,#N/A,FALSE,"Quarterly";#N/A,#N/A,FALSE,"Dividend";#N/A,#N/A,FALSE,"DetailedRegional";#N/A,#N/A,FALSE,"Return On Equity";#N/A,#N/A,FALSE,"Financials &amp; Ratios";#N/A,#N/A,FALSE,"Other";#N/A,#N/A,FALSE,"Inventory"}</definedName>
    <definedName name="wrn.Model._.Level._.3." hidden="1">{"Income (All hidden)",#N/A,FALSE,"Income";"EPS (All Hidden)",#N/A,FALSE,"EPS";"EPS (All Hidden)",#N/A,FALSE,"CashFlow";"Quarterly (Last, Current and Next)",#N/A,FALSE,"Quarterly"}</definedName>
    <definedName name="wrn.newoutput">{"DCF","UPSIDE CASE",FALSE,"Sheet1";"DCF","BASE CASE",FALSE,"Sheet1";"DCF","DOWNSIDE CASE",FALSE,"Sheet1"}</definedName>
    <definedName name="wrn.noc." hidden="1">{#N/A,#N/A,FALSE,"Summary";#N/A,#N/A,FALSE,"Annual I.S.";#N/A,#N/A,FALSE,"Qtr. I.S.";#N/A,#N/A,FALSE,"Aircraft";#N/A,#N/A,FALSE,"AircraftQtr";#N/A,#N/A,FALSE,"Electronics";#N/A,#N/A,FALSE,"ElectronicsQtr";#N/A,#N/A,FALSE,"OpMargin";#N/A,#N/A,FALSE,"OpMargin";#N/A,#N/A,FALSE,"Backlog &amp; Del.";#N/A,#N/A,FALSE,"B&amp;DQtr";#N/A,#N/A,FALSE,"Balance Sht";#N/A,#N/A,FALSE,"BalanceShtQtr";#N/A,#N/A,FALSE,"Cashflow"}</definedName>
    <definedName name="wrn.OUTPUT.">{"DCF","UPSIDE CASE",FALSE,"Sheet1";"DCF","BASE CASE",FALSE,"Sheet1";"DCF","DOWNSIDE CASE",FALSE,"Sheet1"}</definedName>
    <definedName name="wrn.sales.">{"sales",#N/A,FALSE,"Sales";"sales existing",#N/A,FALSE,"Sales";"sales rd1",#N/A,FALSE,"Sales";"sales rd2",#N/A,FALSE,"Sales"}</definedName>
    <definedName name="wrn.TARGET._.DCF.">{"targetdcf",#N/A,FALSE,"Merger consequences";"TARGETASSU",#N/A,FALSE,"Merger consequences";"TERMINAL VALUE",#N/A,FALSE,"Merger consequences"}</definedName>
    <definedName name="wrn.Textron.">{#N/A,#N/A,FALSE,"IS";#N/A,#N/A,FALSE,"SG";#N/A,#N/A,FALSE,"FF";#N/A,#N/A,FALSE,"BS";#N/A,#N/A,FALSE,"DCF";#N/A,#N/A,FALSE,"EVA";#N/A,#N/A,FALSE,"Air";#N/A,#N/A,FALSE,"Car";#N/A,#N/A,FALSE,"Ind";#N/A,#N/A,FALSE,"Sys";#N/A,#N/A,FALSE,"Fin";#N/A,#N/A,FALSE,"Ces";#N/A,#N/A,FALSE,"Bell"}</definedName>
    <definedName name="wrn.three">{"EVA",#N/A,FALSE,"EVA";"WACC",#N/A,FALSE,"WACC"}</definedName>
    <definedName name="Yes">{"adj95mult",#N/A,FALSE,"COMPCO";"adj95est",#N/A,FALSE,"COMPCO"}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4" i="1" l="1"/>
  <c r="U13" i="1"/>
  <c r="U12" i="1"/>
  <c r="U11" i="1"/>
  <c r="U10" i="1"/>
  <c r="U9" i="1"/>
  <c r="U8" i="1"/>
  <c r="U7" i="1"/>
  <c r="U6" i="1"/>
  <c r="U5" i="1"/>
  <c r="U4" i="1"/>
  <c r="U3" i="1"/>
  <c r="U2" i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</calcChain>
</file>

<file path=xl/sharedStrings.xml><?xml version="1.0" encoding="utf-8"?>
<sst xmlns="http://schemas.openxmlformats.org/spreadsheetml/2006/main" count="260" uniqueCount="142">
  <si>
    <t>Receita Líquida</t>
  </si>
  <si>
    <t>CMV</t>
  </si>
  <si>
    <t>Depreciação e amortização - Custo</t>
  </si>
  <si>
    <t>Lucro bruto</t>
  </si>
  <si>
    <t>Margem bruta</t>
  </si>
  <si>
    <t>SG&amp;A</t>
  </si>
  <si>
    <t>%Receita</t>
  </si>
  <si>
    <t>Despesas comerciais</t>
  </si>
  <si>
    <t>Lojas próprias e Web Commerce</t>
  </si>
  <si>
    <t>Venda, logística e suprimentos</t>
  </si>
  <si>
    <t>Despesas gerais e administrativas</t>
  </si>
  <si>
    <t>Outras (despesas) e receitas</t>
  </si>
  <si>
    <t>Depreciação e amortização - Despesa</t>
  </si>
  <si>
    <t>EBITDA</t>
  </si>
  <si>
    <t>Margem EBITDA</t>
  </si>
  <si>
    <t>Resultado Financeiro + Impostos</t>
  </si>
  <si>
    <t>Lucro líquido</t>
  </si>
  <si>
    <t>Margem líquida</t>
  </si>
  <si>
    <t>Capital de giro¹ - % da receita</t>
  </si>
  <si>
    <t>Capital investido² - % da receita</t>
  </si>
  <si>
    <t>Ativo circulante</t>
  </si>
  <si>
    <t>Caixa e equivalentes de caixa</t>
  </si>
  <si>
    <t>Aplicações financeiras</t>
  </si>
  <si>
    <t>Contas a receber de clientes</t>
  </si>
  <si>
    <t>Estoques</t>
  </si>
  <si>
    <t>Impostos a recuperar</t>
  </si>
  <si>
    <t>Outros créditos</t>
  </si>
  <si>
    <t>Instrumentos financeiros - derivativos</t>
  </si>
  <si>
    <t>Ativo não circulante</t>
  </si>
  <si>
    <t>Realizável a longo Prazo</t>
  </si>
  <si>
    <t>Imposto de renda e contribuição social diferidos</t>
  </si>
  <si>
    <t>Propriedades para Investimento</t>
  </si>
  <si>
    <t>Imobilizado</t>
  </si>
  <si>
    <t>Intangível</t>
  </si>
  <si>
    <t>Total do ativo</t>
  </si>
  <si>
    <t>Passivo circulante</t>
  </si>
  <si>
    <t>Empréstimos e financiamentos</t>
  </si>
  <si>
    <t>Arrendamento</t>
  </si>
  <si>
    <t>Fornecedores</t>
  </si>
  <si>
    <t>Outras obrigações</t>
  </si>
  <si>
    <t>Passivo não circulante</t>
  </si>
  <si>
    <t>Partes relacionadas</t>
  </si>
  <si>
    <t>Impostos Diferidos</t>
  </si>
  <si>
    <t>Patrimônio líquido</t>
  </si>
  <si>
    <t>Capital social</t>
  </si>
  <si>
    <t>Reserva de capital</t>
  </si>
  <si>
    <t>Reservas de lucros</t>
  </si>
  <si>
    <t>Ajuste de avaliação patrimonial</t>
  </si>
  <si>
    <t xml:space="preserve">Resultado do Período </t>
  </si>
  <si>
    <t>Dividendos adicionais propostos</t>
  </si>
  <si>
    <t>Perdas com Investimentos</t>
  </si>
  <si>
    <t>Resultados abrangentes</t>
  </si>
  <si>
    <t>Participação de não controladores</t>
  </si>
  <si>
    <t>Total do passivo e patrimônio líquido</t>
  </si>
  <si>
    <t>-</t>
  </si>
  <si>
    <t>Ajustes para conciliar o resultado às dispon. geradas pelas atividades operacionais:</t>
  </si>
  <si>
    <t>Depreciações e amortizações</t>
  </si>
  <si>
    <t>Rendimento de aplicação financeira</t>
  </si>
  <si>
    <t>Encargos financeiros e variação cambial sobre financiamentos</t>
  </si>
  <si>
    <t>Imposto de renda e contribuição social</t>
  </si>
  <si>
    <t>Outros</t>
  </si>
  <si>
    <t>Variação de outros ativos</t>
  </si>
  <si>
    <t>Depósitos judiciais</t>
  </si>
  <si>
    <t>Obrigações trabalhistas</t>
  </si>
  <si>
    <t>Obrigações fiscais e sociais</t>
  </si>
  <si>
    <t>Variação de outros passivos</t>
  </si>
  <si>
    <t>Pagamento de imposto de renda e contribuição social</t>
  </si>
  <si>
    <t>Pagamento de juros sobre emprestimos</t>
  </si>
  <si>
    <t>Disponibilidades líquidas geradas pelas atividades operacionais</t>
  </si>
  <si>
    <t>Resultado da venda de imobilizado e intangivel</t>
  </si>
  <si>
    <t>Aquisições de imobilizado e intangível</t>
  </si>
  <si>
    <t>Resgate de aplicações financeiras</t>
  </si>
  <si>
    <t>Aquisição de controlada, líquido do caixa obtido na aquisição</t>
  </si>
  <si>
    <t>Aquisição de combinação de negócio</t>
  </si>
  <si>
    <t>Recebimento de dividendos</t>
  </si>
  <si>
    <t>Caixa líquido utilizado pelas atividades de investimento</t>
  </si>
  <si>
    <t>Captações de empréstimos e financiamentos</t>
  </si>
  <si>
    <t>Pagamentos de empréstimos</t>
  </si>
  <si>
    <t>Contraprestação de arrendamento</t>
  </si>
  <si>
    <t>Pagamento de dividendos e JCP</t>
  </si>
  <si>
    <t>Créditos (débitos) com sócios</t>
  </si>
  <si>
    <t>Recursos Provenientes de emissão de ações</t>
  </si>
  <si>
    <t>Gastos na emissão de ações</t>
  </si>
  <si>
    <t>Recompra de ações</t>
  </si>
  <si>
    <t>Recursos provenientes do exercício de opções de ações</t>
  </si>
  <si>
    <t>Caixa líquido usado nas atividades de financiamento</t>
  </si>
  <si>
    <t>Aumento (redução) das disponibilidades</t>
  </si>
  <si>
    <t>Efeito Da Variação Cambial Sobre O Caixa E Equivalentes De Caixa</t>
  </si>
  <si>
    <t>Caixa e equivalentes de caixa - Saldo inicial</t>
  </si>
  <si>
    <t>Caixa e equivalentes de caixa - Saldo final</t>
  </si>
  <si>
    <t>Ano</t>
  </si>
  <si>
    <t>CAPEX total</t>
  </si>
  <si>
    <t>Lojas - expansão e reforma</t>
  </si>
  <si>
    <t>Corporativo</t>
  </si>
  <si>
    <t>Área de venda1, 3  - Total (m²)</t>
  </si>
  <si>
    <t>Área de venda  - franquias (m²)</t>
  </si>
  <si>
    <t>Área de venda  - lojas próprias2 (m²)</t>
  </si>
  <si>
    <t xml:space="preserve">Total de lojas no Brasil </t>
  </si>
  <si>
    <t>Número de franquias</t>
  </si>
  <si>
    <t>Arezzo</t>
  </si>
  <si>
    <t>Schutz</t>
  </si>
  <si>
    <t>Anacapri</t>
  </si>
  <si>
    <t>Fiever</t>
  </si>
  <si>
    <t>Alme</t>
  </si>
  <si>
    <t>Vans</t>
  </si>
  <si>
    <t>AR&amp;CO</t>
  </si>
  <si>
    <t>My Shoes</t>
  </si>
  <si>
    <t>Número de lojas próprias</t>
  </si>
  <si>
    <t>Alexandre Birman</t>
  </si>
  <si>
    <t>Carol Bassi</t>
  </si>
  <si>
    <t>Vicenza</t>
  </si>
  <si>
    <t>Total de lojas no Exterior</t>
  </si>
  <si>
    <t>Número de pares vendidos ('000)</t>
  </si>
  <si>
    <t>Número de bolsas vendidas ('000)</t>
  </si>
  <si>
    <t>Número de peças de roupas vendidas ('000)²</t>
  </si>
  <si>
    <t>Número de funcionários</t>
  </si>
  <si>
    <t>Número de lojas*</t>
  </si>
  <si>
    <t>Próprias</t>
  </si>
  <si>
    <t>Franquias</t>
  </si>
  <si>
    <t>Outsourcing Calçados e Bolsas (% da produção total)</t>
  </si>
  <si>
    <t>SSS¹ sell-in (franquias)</t>
  </si>
  <si>
    <t>SSS¹ sell-out (lojas próprias + web + franquias)</t>
  </si>
  <si>
    <t>Receita Bruta</t>
  </si>
  <si>
    <t>Receita bruta total</t>
  </si>
  <si>
    <t>Mercado externo</t>
  </si>
  <si>
    <t>Mercado interno</t>
  </si>
  <si>
    <t>Outros¹</t>
  </si>
  <si>
    <t>Multimarcas</t>
  </si>
  <si>
    <t>Lojas próprias</t>
  </si>
  <si>
    <t>Web Commerce</t>
  </si>
  <si>
    <t>Outros²</t>
  </si>
  <si>
    <t>Caixa líquido/EBITDA</t>
  </si>
  <si>
    <t>Caixa Bruto</t>
  </si>
  <si>
    <t>Dívida total</t>
  </si>
  <si>
    <t>Curto Prazo</t>
  </si>
  <si>
    <t>Longo Prazo</t>
  </si>
  <si>
    <t>Caixa líquido³</t>
  </si>
  <si>
    <t>Multimarca MI (sem overlap)</t>
  </si>
  <si>
    <t>Resultado Financeiro</t>
  </si>
  <si>
    <t>Corrente</t>
  </si>
  <si>
    <t>Diferido</t>
  </si>
  <si>
    <t>Capital de Giro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</si>
</sst>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(* #,##0_);_(* \(#,##0\);_(* &quot;-&quot;??_);_(@_)"/>
    <numFmt numFmtId="165" formatCode="_(#,##0.0%_);_(\(#,##0.0%\);_(&quot;-&quot;??_);_(@_)"/>
    <numFmt numFmtId="166" formatCode="0.0%"/>
    <numFmt numFmtId="167" formatCode="\-"/>
    <numFmt numFmtId="168" formatCode="_(* #,##0_);_(* \(#,##0\);_(* &quot;-&quot;?_);@_)"/>
    <numFmt numFmtId="169" formatCode="_-* #,##0_-;\-* #,##0_-;_-* &quot;-&quot;??_-;_-@_-"/>
    <numFmt numFmtId="170" formatCode="_(* #,##0_);_(* \(#,##0\);_(* &quot;-&quot;_);_(@_)"/>
    <numFmt numFmtId="171" formatCode="_(#,##0_)_%;\(#,##0\)_%;_(&quot;–&quot;_)_%;_(@_)_%"/>
    <numFmt numFmtId="172" formatCode="#,##0.0&quot;x&quot;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8"/>
      <color theme="1"/>
      <name val="Arial"/>
      <family val="2"/>
    </font>
    <font>
      <i/>
      <sz val="8"/>
      <color theme="1"/>
      <name val="Arial"/>
      <family val="2"/>
    </font>
    <font>
      <b/>
      <i/>
      <sz val="8"/>
      <color theme="1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8"/>
      <name val="Arial"/>
      <family val="2"/>
    </font>
    <font>
      <b/>
      <sz val="8"/>
      <color rgb="FF000000"/>
      <name val="Arial"/>
      <family val="2"/>
    </font>
    <font>
      <b/>
      <i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D8DA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n">
        <color theme="0" tint="-0.499984740745262"/>
      </left>
      <right/>
      <top style="thin">
        <color theme="0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34998626667073579"/>
      </top>
      <bottom/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 style="thin">
        <color theme="0" tint="-0.499984740745262"/>
      </left>
      <right/>
      <top/>
      <bottom/>
      <diagonal/>
    </border>
    <border>
      <left/>
      <right/>
      <top style="thin">
        <color theme="0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1" tint="0.499984740745262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theme="1" tint="0.499984740745262"/>
      </top>
      <bottom style="thin">
        <color theme="0"/>
      </bottom>
      <diagonal/>
    </border>
    <border>
      <left style="thin">
        <color indexed="64"/>
      </left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0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1" tint="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/>
      </top>
      <bottom style="thin">
        <color theme="1" tint="0.249977111117893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/>
      <top style="thin">
        <color theme="0"/>
      </top>
      <bottom style="thin">
        <color theme="0" tint="-0.49998474074526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7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" fontId="2" fillId="2" borderId="0" xfId="0" applyNumberFormat="1" applyFont="1" applyFill="1" applyAlignment="1">
      <alignment vertical="center"/>
    </xf>
    <xf numFmtId="0" fontId="7" fillId="3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indent="1"/>
    </xf>
    <xf numFmtId="4" fontId="7" fillId="3" borderId="0" xfId="0" applyNumberFormat="1" applyFont="1" applyFill="1" applyAlignment="1">
      <alignment vertical="center"/>
    </xf>
    <xf numFmtId="0" fontId="7" fillId="3" borderId="0" xfId="0" applyFont="1" applyFill="1" applyAlignment="1">
      <alignment vertical="center"/>
    </xf>
    <xf numFmtId="4" fontId="9" fillId="0" borderId="0" xfId="0" applyNumberFormat="1" applyFont="1" applyAlignment="1">
      <alignment horizontal="left" vertical="center"/>
    </xf>
    <xf numFmtId="3" fontId="10" fillId="3" borderId="1" xfId="0" applyNumberFormat="1" applyFont="1" applyFill="1" applyBorder="1" applyAlignment="1">
      <alignment horizontal="right" vertical="center"/>
    </xf>
    <xf numFmtId="3" fontId="6" fillId="0" borderId="1" xfId="0" applyNumberFormat="1" applyFont="1" applyBorder="1" applyAlignment="1">
      <alignment horizontal="right" vertical="center"/>
    </xf>
    <xf numFmtId="3" fontId="3" fillId="3" borderId="1" xfId="0" applyNumberFormat="1" applyFont="1" applyFill="1" applyBorder="1" applyAlignment="1">
      <alignment horizontal="right" vertical="center"/>
    </xf>
    <xf numFmtId="167" fontId="6" fillId="0" borderId="1" xfId="0" applyNumberFormat="1" applyFont="1" applyBorder="1" applyAlignment="1">
      <alignment horizontal="right" vertical="center"/>
    </xf>
    <xf numFmtId="3" fontId="6" fillId="0" borderId="1" xfId="0" quotePrefix="1" applyNumberFormat="1" applyFont="1" applyBorder="1" applyAlignment="1">
      <alignment horizontal="right" vertical="center"/>
    </xf>
    <xf numFmtId="0" fontId="6" fillId="0" borderId="0" xfId="0" applyFont="1" applyAlignment="1">
      <alignment horizontal="right" vertical="center"/>
    </xf>
    <xf numFmtId="3" fontId="7" fillId="3" borderId="1" xfId="0" applyNumberFormat="1" applyFont="1" applyFill="1" applyBorder="1" applyAlignment="1">
      <alignment horizontal="right" vertical="center"/>
    </xf>
    <xf numFmtId="3" fontId="9" fillId="0" borderId="1" xfId="0" applyNumberFormat="1" applyFont="1" applyBorder="1" applyAlignment="1">
      <alignment horizontal="right" vertical="center"/>
    </xf>
    <xf numFmtId="3" fontId="6" fillId="4" borderId="1" xfId="0" applyNumberFormat="1" applyFont="1" applyFill="1" applyBorder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9" fillId="3" borderId="0" xfId="0" applyFont="1" applyFill="1" applyAlignment="1">
      <alignment vertical="center"/>
    </xf>
    <xf numFmtId="168" fontId="7" fillId="3" borderId="1" xfId="0" applyNumberFormat="1" applyFont="1" applyFill="1" applyBorder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168" fontId="7" fillId="3" borderId="0" xfId="0" applyNumberFormat="1" applyFont="1" applyFill="1" applyAlignment="1">
      <alignment horizontal="center" vertical="center"/>
    </xf>
    <xf numFmtId="168" fontId="7" fillId="3" borderId="1" xfId="0" applyNumberFormat="1" applyFont="1" applyFill="1" applyBorder="1" applyAlignment="1">
      <alignment horizontal="left" vertical="center"/>
    </xf>
    <xf numFmtId="3" fontId="2" fillId="2" borderId="1" xfId="0" applyNumberFormat="1" applyFont="1" applyFill="1" applyBorder="1" applyAlignment="1">
      <alignment horizontal="center" vertical="center"/>
    </xf>
    <xf numFmtId="4" fontId="3" fillId="0" borderId="6" xfId="0" applyNumberFormat="1" applyFont="1" applyBorder="1" applyAlignment="1">
      <alignment horizontal="left" vertical="center"/>
    </xf>
    <xf numFmtId="4" fontId="6" fillId="0" borderId="6" xfId="0" applyNumberFormat="1" applyFont="1" applyBorder="1" applyAlignment="1">
      <alignment horizontal="left" vertical="center"/>
    </xf>
    <xf numFmtId="4" fontId="6" fillId="0" borderId="12" xfId="0" applyNumberFormat="1" applyFont="1" applyBorder="1" applyAlignment="1">
      <alignment horizontal="left" vertical="center"/>
    </xf>
    <xf numFmtId="169" fontId="7" fillId="0" borderId="0" xfId="1" applyNumberFormat="1" applyFont="1" applyFill="1" applyBorder="1" applyAlignment="1">
      <alignment horizontal="right" vertical="center"/>
    </xf>
    <xf numFmtId="170" fontId="6" fillId="0" borderId="13" xfId="0" applyNumberFormat="1" applyFont="1" applyBorder="1" applyAlignment="1">
      <alignment horizontal="right" vertical="center"/>
    </xf>
    <xf numFmtId="170" fontId="6" fillId="0" borderId="14" xfId="0" applyNumberFormat="1" applyFont="1" applyBorder="1" applyAlignment="1">
      <alignment horizontal="right" vertical="center"/>
    </xf>
    <xf numFmtId="0" fontId="3" fillId="3" borderId="15" xfId="0" applyFont="1" applyFill="1" applyBorder="1" applyAlignment="1">
      <alignment horizontal="left" vertical="center"/>
    </xf>
    <xf numFmtId="0" fontId="6" fillId="0" borderId="16" xfId="0" applyFont="1" applyBorder="1" applyAlignment="1">
      <alignment horizontal="left" vertical="center"/>
    </xf>
    <xf numFmtId="0" fontId="6" fillId="0" borderId="17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3" borderId="18" xfId="0" applyFont="1" applyFill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171" fontId="3" fillId="3" borderId="13" xfId="1" applyNumberFormat="1" applyFont="1" applyFill="1" applyBorder="1" applyAlignment="1">
      <alignment horizontal="right" vertical="center"/>
    </xf>
    <xf numFmtId="171" fontId="6" fillId="0" borderId="11" xfId="1" applyNumberFormat="1" applyFont="1" applyFill="1" applyBorder="1" applyAlignment="1">
      <alignment horizontal="right" vertical="center"/>
    </xf>
    <xf numFmtId="171" fontId="3" fillId="3" borderId="13" xfId="0" applyNumberFormat="1" applyFont="1" applyFill="1" applyBorder="1" applyAlignment="1">
      <alignment horizontal="right" vertical="center"/>
    </xf>
    <xf numFmtId="171" fontId="7" fillId="0" borderId="11" xfId="0" applyNumberFormat="1" applyFont="1" applyBorder="1" applyAlignment="1">
      <alignment horizontal="right" vertical="center"/>
    </xf>
    <xf numFmtId="171" fontId="9" fillId="0" borderId="11" xfId="1" applyNumberFormat="1" applyFont="1" applyFill="1" applyBorder="1" applyAlignment="1">
      <alignment horizontal="right" vertical="center"/>
    </xf>
    <xf numFmtId="171" fontId="9" fillId="0" borderId="0" xfId="1" applyNumberFormat="1" applyFont="1" applyFill="1" applyBorder="1" applyAlignment="1">
      <alignment horizontal="right" vertical="center"/>
    </xf>
    <xf numFmtId="171" fontId="7" fillId="0" borderId="0" xfId="0" applyNumberFormat="1" applyFont="1" applyAlignment="1">
      <alignment horizontal="right" vertical="center"/>
    </xf>
    <xf numFmtId="171" fontId="7" fillId="3" borderId="20" xfId="0" applyNumberFormat="1" applyFont="1" applyFill="1" applyBorder="1" applyAlignment="1">
      <alignment horizontal="right" vertical="center"/>
    </xf>
    <xf numFmtId="171" fontId="9" fillId="0" borderId="21" xfId="0" applyNumberFormat="1" applyFont="1" applyBorder="1" applyAlignment="1">
      <alignment horizontal="right" vertical="center"/>
    </xf>
    <xf numFmtId="171" fontId="3" fillId="3" borderId="22" xfId="0" applyNumberFormat="1" applyFont="1" applyFill="1" applyBorder="1" applyAlignment="1">
      <alignment horizontal="right" vertical="center"/>
    </xf>
    <xf numFmtId="171" fontId="7" fillId="3" borderId="23" xfId="0" applyNumberFormat="1" applyFont="1" applyFill="1" applyBorder="1" applyAlignment="1">
      <alignment horizontal="right" vertical="center"/>
    </xf>
    <xf numFmtId="171" fontId="9" fillId="0" borderId="11" xfId="0" applyNumberFormat="1" applyFont="1" applyBorder="1" applyAlignment="1">
      <alignment horizontal="right" vertical="center"/>
    </xf>
    <xf numFmtId="171" fontId="9" fillId="0" borderId="24" xfId="0" applyNumberFormat="1" applyFont="1" applyBorder="1" applyAlignment="1">
      <alignment horizontal="right" vertical="center"/>
    </xf>
    <xf numFmtId="171" fontId="7" fillId="3" borderId="13" xfId="1" applyNumberFormat="1" applyFont="1" applyFill="1" applyBorder="1" applyAlignment="1">
      <alignment horizontal="right" vertical="center"/>
    </xf>
    <xf numFmtId="171" fontId="7" fillId="3" borderId="13" xfId="0" applyNumberFormat="1" applyFont="1" applyFill="1" applyBorder="1" applyAlignment="1">
      <alignment horizontal="right" vertical="center"/>
    </xf>
    <xf numFmtId="171" fontId="9" fillId="0" borderId="13" xfId="1" applyNumberFormat="1" applyFont="1" applyFill="1" applyBorder="1" applyAlignment="1">
      <alignment horizontal="right" vertical="center"/>
    </xf>
    <xf numFmtId="171" fontId="9" fillId="0" borderId="25" xfId="1" applyNumberFormat="1" applyFont="1" applyFill="1" applyBorder="1" applyAlignment="1">
      <alignment horizontal="right" vertical="center"/>
    </xf>
    <xf numFmtId="0" fontId="7" fillId="3" borderId="15" xfId="0" applyFont="1" applyFill="1" applyBorder="1" applyAlignment="1">
      <alignment horizontal="left" vertical="center"/>
    </xf>
    <xf numFmtId="0" fontId="11" fillId="3" borderId="15" xfId="0" applyFont="1" applyFill="1" applyBorder="1" applyAlignment="1">
      <alignment horizontal="left" vertical="center"/>
    </xf>
    <xf numFmtId="0" fontId="3" fillId="3" borderId="26" xfId="0" applyFont="1" applyFill="1" applyBorder="1" applyAlignment="1">
      <alignment horizontal="left" vertical="center"/>
    </xf>
    <xf numFmtId="169" fontId="9" fillId="3" borderId="13" xfId="1" applyNumberFormat="1" applyFont="1" applyFill="1" applyBorder="1" applyAlignment="1">
      <alignment horizontal="right" vertical="center"/>
    </xf>
    <xf numFmtId="166" fontId="9" fillId="3" borderId="13" xfId="2" applyNumberFormat="1" applyFont="1" applyFill="1" applyBorder="1" applyAlignment="1">
      <alignment horizontal="right" vertical="center"/>
    </xf>
    <xf numFmtId="169" fontId="9" fillId="3" borderId="27" xfId="1" applyNumberFormat="1" applyFont="1" applyFill="1" applyBorder="1" applyAlignment="1">
      <alignment horizontal="right" vertical="center"/>
    </xf>
    <xf numFmtId="166" fontId="9" fillId="3" borderId="27" xfId="2" applyNumberFormat="1" applyFont="1" applyFill="1" applyBorder="1" applyAlignment="1">
      <alignment horizontal="right" vertical="center"/>
    </xf>
    <xf numFmtId="169" fontId="8" fillId="3" borderId="13" xfId="1" applyNumberFormat="1" applyFont="1" applyFill="1" applyBorder="1" applyAlignment="1">
      <alignment horizontal="right" vertical="center"/>
    </xf>
    <xf numFmtId="0" fontId="7" fillId="3" borderId="13" xfId="0" applyFont="1" applyFill="1" applyBorder="1" applyAlignment="1">
      <alignment vertical="center"/>
    </xf>
    <xf numFmtId="0" fontId="7" fillId="0" borderId="13" xfId="0" applyFont="1" applyBorder="1" applyAlignment="1">
      <alignment horizontal="left" vertical="center"/>
    </xf>
    <xf numFmtId="0" fontId="8" fillId="0" borderId="28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169" fontId="7" fillId="3" borderId="13" xfId="1" applyNumberFormat="1" applyFont="1" applyFill="1" applyBorder="1" applyAlignment="1">
      <alignment horizontal="right" vertical="center"/>
    </xf>
    <xf numFmtId="169" fontId="7" fillId="0" borderId="13" xfId="1" applyNumberFormat="1" applyFont="1" applyFill="1" applyBorder="1" applyAlignment="1">
      <alignment horizontal="right" vertical="center"/>
    </xf>
    <xf numFmtId="169" fontId="7" fillId="0" borderId="11" xfId="1" applyNumberFormat="1" applyFont="1" applyFill="1" applyBorder="1" applyAlignment="1">
      <alignment horizontal="right" vertical="center"/>
    </xf>
    <xf numFmtId="169" fontId="8" fillId="0" borderId="22" xfId="1" applyNumberFormat="1" applyFont="1" applyFill="1" applyBorder="1" applyAlignment="1">
      <alignment horizontal="right" vertical="center" wrapText="1"/>
    </xf>
    <xf numFmtId="169" fontId="8" fillId="0" borderId="13" xfId="1" applyNumberFormat="1" applyFont="1" applyFill="1" applyBorder="1" applyAlignment="1">
      <alignment horizontal="right" vertical="center" wrapText="1"/>
    </xf>
    <xf numFmtId="169" fontId="8" fillId="0" borderId="14" xfId="1" applyNumberFormat="1" applyFont="1" applyFill="1" applyBorder="1" applyAlignment="1">
      <alignment horizontal="right" vertical="center" wrapText="1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164" fontId="3" fillId="3" borderId="7" xfId="1" applyNumberFormat="1" applyFont="1" applyFill="1" applyBorder="1" applyAlignment="1">
      <alignment horizontal="right" vertical="center"/>
    </xf>
    <xf numFmtId="164" fontId="3" fillId="3" borderId="0" xfId="1" applyNumberFormat="1" applyFont="1" applyFill="1" applyBorder="1" applyAlignment="1">
      <alignment horizontal="right" vertical="center"/>
    </xf>
    <xf numFmtId="164" fontId="7" fillId="3" borderId="8" xfId="1" applyNumberFormat="1" applyFont="1" applyFill="1" applyBorder="1" applyAlignment="1">
      <alignment horizontal="right" vertical="center"/>
    </xf>
    <xf numFmtId="165" fontId="4" fillId="0" borderId="9" xfId="1" applyNumberFormat="1" applyFont="1" applyFill="1" applyBorder="1" applyAlignment="1">
      <alignment horizontal="right" vertical="center"/>
    </xf>
    <xf numFmtId="164" fontId="3" fillId="3" borderId="10" xfId="1" applyNumberFormat="1" applyFont="1" applyFill="1" applyBorder="1" applyAlignment="1">
      <alignment horizontal="right" vertical="center" wrapText="1"/>
    </xf>
    <xf numFmtId="165" fontId="8" fillId="0" borderId="8" xfId="1" applyNumberFormat="1" applyFont="1" applyFill="1" applyBorder="1" applyAlignment="1">
      <alignment horizontal="right" vertical="center" wrapText="1"/>
    </xf>
    <xf numFmtId="164" fontId="3" fillId="0" borderId="0" xfId="1" applyNumberFormat="1" applyFont="1" applyFill="1" applyBorder="1" applyAlignment="1">
      <alignment horizontal="right" vertical="center" wrapText="1"/>
    </xf>
    <xf numFmtId="164" fontId="6" fillId="0" borderId="0" xfId="1" applyNumberFormat="1" applyFont="1" applyFill="1" applyBorder="1" applyAlignment="1">
      <alignment horizontal="right" vertical="center" wrapText="1"/>
    </xf>
    <xf numFmtId="164" fontId="3" fillId="3" borderId="8" xfId="1" applyNumberFormat="1" applyFont="1" applyFill="1" applyBorder="1" applyAlignment="1">
      <alignment horizontal="right" vertical="center"/>
    </xf>
    <xf numFmtId="166" fontId="8" fillId="0" borderId="9" xfId="1" applyNumberFormat="1" applyFont="1" applyFill="1" applyBorder="1" applyAlignment="1">
      <alignment horizontal="right" vertical="center" wrapText="1"/>
    </xf>
    <xf numFmtId="166" fontId="8" fillId="0" borderId="0" xfId="1" applyNumberFormat="1" applyFont="1" applyFill="1" applyBorder="1" applyAlignment="1">
      <alignment horizontal="right" vertical="center" wrapText="1"/>
    </xf>
    <xf numFmtId="165" fontId="8" fillId="0" borderId="9" xfId="1" applyNumberFormat="1" applyFont="1" applyFill="1" applyBorder="1" applyAlignment="1">
      <alignment horizontal="right" vertical="center" wrapText="1"/>
    </xf>
    <xf numFmtId="166" fontId="3" fillId="3" borderId="8" xfId="2" applyNumberFormat="1" applyFont="1" applyFill="1" applyBorder="1" applyAlignment="1">
      <alignment horizontal="right" vertical="center"/>
    </xf>
    <xf numFmtId="166" fontId="3" fillId="3" borderId="10" xfId="2" applyNumberFormat="1" applyFont="1" applyFill="1" applyBorder="1" applyAlignment="1">
      <alignment horizontal="right" vertical="center"/>
    </xf>
    <xf numFmtId="172" fontId="6" fillId="0" borderId="24" xfId="0" applyNumberFormat="1" applyFont="1" applyBorder="1" applyAlignment="1">
      <alignment horizontal="right" vertical="center"/>
    </xf>
    <xf numFmtId="164" fontId="7" fillId="0" borderId="0" xfId="1" applyNumberFormat="1" applyFont="1" applyFill="1" applyBorder="1" applyAlignment="1">
      <alignment horizontal="right" vertical="center" wrapText="1"/>
    </xf>
    <xf numFmtId="164" fontId="9" fillId="0" borderId="0" xfId="1" applyNumberFormat="1" applyFont="1" applyFill="1" applyBorder="1" applyAlignment="1">
      <alignment horizontal="right" vertical="center" wrapText="1"/>
    </xf>
    <xf numFmtId="164" fontId="7" fillId="3" borderId="11" xfId="1" applyNumberFormat="1" applyFont="1" applyFill="1" applyBorder="1" applyAlignment="1">
      <alignment horizontal="right" vertical="center"/>
    </xf>
    <xf numFmtId="3" fontId="0" fillId="0" borderId="0" xfId="0" applyNumberFormat="1"/>
    <xf numFmtId="4" fontId="0" fillId="0" borderId="0" xfId="0" applyNumberFormat="1"/>
    <xf numFmtId="43" fontId="0" fillId="0" borderId="0" xfId="0" applyNumberFormat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10" Type="http://schemas.openxmlformats.org/officeDocument/2006/relationships/externalLink" Target="externalLinks/externalLink3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Users\Guilherme\Downloads\ARZZ%20mod%20(published)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planejar\lsoc\orcam\orrl200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RI\EarningsRelease\2016\2T16\Base%20de%20dados\2T16%20Arvore_EBITDA%20%20Budget_v30av3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Fassler\COMPANY\Car%20Parts\CAO\CAO%20Qorf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All%20Latin%20America%20Research\Consumer%20goods%20&amp;%20retailing\Companies\Brasil\Via%20Varejo\Models\VVAR%20mod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DOCUME~1\Owner\LOCALS~1\Temp\Rar$DI00.921\Valuation_2010_Mode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leandro\mcons\irpj99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Users\nkumar.WSP\Downloads\DataSet1.xlsb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Users\FCALIG~1\AppData\Local\Temp\Rar$DI00.564\Arvore_EBITDA%20%20Budget_v14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controladoria\contabilidade\DFP\2004_2005_inf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Summary"/>
      <sheetName val="R$"/>
      <sheetName val="DCF"/>
      <sheetName val="+"/>
      <sheetName val="cost of debt"/>
      <sheetName val="economics"/>
      <sheetName val="economics (2)"/>
      <sheetName val="Operating Extra"/>
      <sheetName val="shareholders"/>
      <sheetName val="Beta"/>
      <sheetName val="_QP_ARZZ3.SA"/>
      <sheetName val="ARZZ3.SA_Live_Sheet"/>
      <sheetName val="ARZZ3.SA_Validation_Sheet"/>
      <sheetName val="ARZZ3.SA_Annotation_Sheet"/>
      <sheetName val="R$ - LINKS"/>
      <sheetName val="ARZZ3.SA_Exchange_Sheet"/>
      <sheetName val="Sheet1"/>
      <sheetName val="Sheet3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A1" t="str">
            <v>Issuer: Arezzo &amp; Co.</v>
          </cell>
          <cell r="C1">
            <v>94747813</v>
          </cell>
          <cell r="F1">
            <v>2007</v>
          </cell>
          <cell r="G1">
            <v>2008</v>
          </cell>
          <cell r="H1" t="str">
            <v>2009 Q1</v>
          </cell>
          <cell r="I1" t="str">
            <v>2009 Q2</v>
          </cell>
          <cell r="J1" t="str">
            <v>2009 Q3</v>
          </cell>
          <cell r="K1" t="str">
            <v>2009 Q4</v>
          </cell>
          <cell r="L1">
            <v>2009</v>
          </cell>
          <cell r="M1" t="str">
            <v>2010 Q1</v>
          </cell>
          <cell r="N1" t="str">
            <v>2010 Q2</v>
          </cell>
          <cell r="O1" t="str">
            <v>2010 Q3</v>
          </cell>
          <cell r="P1" t="str">
            <v>2010 Q4</v>
          </cell>
          <cell r="Q1">
            <v>2010</v>
          </cell>
          <cell r="R1" t="str">
            <v>2011 Q1</v>
          </cell>
          <cell r="S1" t="str">
            <v>2011 Q2</v>
          </cell>
          <cell r="T1" t="str">
            <v>2011 Q3</v>
          </cell>
          <cell r="U1" t="str">
            <v>2011 Q4</v>
          </cell>
          <cell r="V1">
            <v>2011</v>
          </cell>
          <cell r="W1" t="str">
            <v>2012 Q1</v>
          </cell>
          <cell r="X1" t="str">
            <v>2012 Q2</v>
          </cell>
          <cell r="Y1" t="str">
            <v>2012 Q3</v>
          </cell>
          <cell r="Z1" t="str">
            <v>2012 Q4</v>
          </cell>
          <cell r="AA1">
            <v>2012</v>
          </cell>
          <cell r="AB1" t="str">
            <v>2013 Q1</v>
          </cell>
          <cell r="AC1" t="str">
            <v>2013 Q2</v>
          </cell>
          <cell r="AD1" t="str">
            <v>2013 Q3</v>
          </cell>
          <cell r="AE1" t="str">
            <v>2013 Q4</v>
          </cell>
          <cell r="AF1">
            <v>2013</v>
          </cell>
          <cell r="AG1" t="str">
            <v>2014 Q1</v>
          </cell>
          <cell r="AH1" t="str">
            <v>2014 Q2</v>
          </cell>
          <cell r="AI1" t="str">
            <v>2014 Q3</v>
          </cell>
          <cell r="AJ1" t="str">
            <v>2014 Q4</v>
          </cell>
          <cell r="AK1">
            <v>2014</v>
          </cell>
          <cell r="AL1" t="str">
            <v>2015 Q1</v>
          </cell>
          <cell r="AM1" t="str">
            <v>2015 Q2</v>
          </cell>
          <cell r="AN1" t="str">
            <v>2015 Q3</v>
          </cell>
          <cell r="AO1" t="str">
            <v>2015 Q4</v>
          </cell>
          <cell r="AP1">
            <v>2015</v>
          </cell>
          <cell r="AQ1" t="str">
            <v>2016 Q1</v>
          </cell>
          <cell r="AR1" t="str">
            <v>2016 Q2</v>
          </cell>
          <cell r="AS1" t="str">
            <v>2016 Q3</v>
          </cell>
          <cell r="AT1" t="str">
            <v>2016 Q4</v>
          </cell>
          <cell r="AU1">
            <v>2016</v>
          </cell>
          <cell r="AV1" t="str">
            <v>2017 Q1</v>
          </cell>
          <cell r="AW1" t="str">
            <v>2017 Q2</v>
          </cell>
          <cell r="AX1" t="str">
            <v>2017 Q3</v>
          </cell>
          <cell r="AY1" t="str">
            <v>2017 Q4</v>
          </cell>
          <cell r="AZ1">
            <v>2017</v>
          </cell>
          <cell r="BA1" t="str">
            <v>2018 Q1</v>
          </cell>
          <cell r="BB1" t="str">
            <v>2018 Q2</v>
          </cell>
          <cell r="BC1" t="str">
            <v>2018 Q3</v>
          </cell>
          <cell r="BD1" t="str">
            <v>2018 Q4</v>
          </cell>
          <cell r="BE1">
            <v>2018</v>
          </cell>
        </row>
        <row r="2">
          <cell r="F2" t="str">
            <v>Actual</v>
          </cell>
          <cell r="G2" t="str">
            <v>Actual</v>
          </cell>
          <cell r="H2" t="str">
            <v>Actual</v>
          </cell>
          <cell r="I2" t="str">
            <v>Actual</v>
          </cell>
          <cell r="J2" t="str">
            <v>Actual</v>
          </cell>
          <cell r="K2" t="str">
            <v>Actual</v>
          </cell>
          <cell r="L2" t="str">
            <v>Actual</v>
          </cell>
          <cell r="M2" t="str">
            <v>Actual</v>
          </cell>
          <cell r="N2" t="str">
            <v>Actual</v>
          </cell>
          <cell r="O2" t="str">
            <v>Actual</v>
          </cell>
          <cell r="P2" t="str">
            <v>Actual</v>
          </cell>
          <cell r="Q2" t="str">
            <v>Actual</v>
          </cell>
          <cell r="R2" t="str">
            <v>Actual</v>
          </cell>
          <cell r="S2" t="str">
            <v>Actual</v>
          </cell>
          <cell r="T2" t="str">
            <v>Actual</v>
          </cell>
          <cell r="U2" t="str">
            <v>Actual</v>
          </cell>
          <cell r="V2" t="str">
            <v>Actual</v>
          </cell>
          <cell r="W2" t="str">
            <v>Actual</v>
          </cell>
          <cell r="X2" t="str">
            <v>Actual</v>
          </cell>
          <cell r="Y2" t="str">
            <v>Actual</v>
          </cell>
          <cell r="Z2" t="str">
            <v>Actual</v>
          </cell>
          <cell r="AA2" t="str">
            <v>Actual</v>
          </cell>
          <cell r="AB2" t="str">
            <v>Actual</v>
          </cell>
          <cell r="AC2" t="str">
            <v>Actual</v>
          </cell>
          <cell r="AD2" t="str">
            <v>Actual</v>
          </cell>
          <cell r="AE2" t="str">
            <v>Actual</v>
          </cell>
          <cell r="AF2" t="str">
            <v>Actual</v>
          </cell>
          <cell r="AG2" t="str">
            <v>Actual</v>
          </cell>
          <cell r="AH2" t="str">
            <v>Actual</v>
          </cell>
          <cell r="AI2" t="str">
            <v>Actual</v>
          </cell>
          <cell r="AJ2" t="str">
            <v>Actual</v>
          </cell>
          <cell r="AK2" t="str">
            <v>Actual</v>
          </cell>
          <cell r="AL2" t="str">
            <v>Actual</v>
          </cell>
          <cell r="AM2" t="str">
            <v>Actual</v>
          </cell>
          <cell r="AN2" t="str">
            <v>Actual</v>
          </cell>
          <cell r="AO2" t="str">
            <v>Actual</v>
          </cell>
          <cell r="AP2" t="str">
            <v>Actual</v>
          </cell>
          <cell r="AQ2" t="str">
            <v>Actual</v>
          </cell>
          <cell r="AR2" t="str">
            <v>Estimate</v>
          </cell>
          <cell r="AS2" t="str">
            <v>Estimate</v>
          </cell>
          <cell r="AT2" t="str">
            <v>Estimate</v>
          </cell>
          <cell r="AU2" t="str">
            <v>Estimate</v>
          </cell>
          <cell r="AV2" t="str">
            <v>Estimate</v>
          </cell>
          <cell r="AW2" t="str">
            <v>Estimate</v>
          </cell>
          <cell r="AX2" t="str">
            <v>Estimate</v>
          </cell>
          <cell r="AY2" t="str">
            <v>Estimate</v>
          </cell>
          <cell r="AZ2" t="str">
            <v>Estimate</v>
          </cell>
          <cell r="BA2" t="str">
            <v>Estimate</v>
          </cell>
          <cell r="BB2" t="str">
            <v>Estimate</v>
          </cell>
          <cell r="BC2" t="str">
            <v>Estimate</v>
          </cell>
          <cell r="BD2" t="str">
            <v>Estimate</v>
          </cell>
          <cell r="BE2" t="str">
            <v>Estimate</v>
          </cell>
        </row>
        <row r="3">
          <cell r="F3">
            <v>39447</v>
          </cell>
          <cell r="G3">
            <v>39813</v>
          </cell>
          <cell r="H3">
            <v>39903</v>
          </cell>
          <cell r="I3">
            <v>39994</v>
          </cell>
          <cell r="J3">
            <v>40086</v>
          </cell>
          <cell r="K3">
            <v>40178</v>
          </cell>
          <cell r="L3">
            <v>40178</v>
          </cell>
          <cell r="M3">
            <v>40268</v>
          </cell>
          <cell r="N3">
            <v>40359</v>
          </cell>
          <cell r="O3">
            <v>40451</v>
          </cell>
          <cell r="P3">
            <v>40543</v>
          </cell>
          <cell r="Q3">
            <v>40543</v>
          </cell>
          <cell r="R3">
            <v>40633</v>
          </cell>
          <cell r="S3">
            <v>40724</v>
          </cell>
          <cell r="T3">
            <v>40816</v>
          </cell>
          <cell r="U3">
            <v>40908</v>
          </cell>
          <cell r="V3">
            <v>40908</v>
          </cell>
          <cell r="W3">
            <v>40999</v>
          </cell>
          <cell r="X3">
            <v>41090</v>
          </cell>
          <cell r="Y3">
            <v>41182</v>
          </cell>
          <cell r="Z3">
            <v>41274</v>
          </cell>
          <cell r="AA3">
            <v>41274</v>
          </cell>
          <cell r="AB3">
            <v>41364</v>
          </cell>
          <cell r="AC3">
            <v>41455</v>
          </cell>
          <cell r="AD3">
            <v>41547</v>
          </cell>
          <cell r="AE3">
            <v>41639</v>
          </cell>
          <cell r="AF3">
            <v>41639</v>
          </cell>
          <cell r="AG3">
            <v>41729</v>
          </cell>
          <cell r="AH3">
            <v>41820</v>
          </cell>
          <cell r="AI3">
            <v>41912</v>
          </cell>
          <cell r="AJ3">
            <v>42004</v>
          </cell>
          <cell r="AK3">
            <v>42004</v>
          </cell>
          <cell r="AL3">
            <v>42094</v>
          </cell>
          <cell r="AM3">
            <v>42185</v>
          </cell>
          <cell r="AN3">
            <v>42277</v>
          </cell>
          <cell r="AO3">
            <v>42369</v>
          </cell>
          <cell r="AP3">
            <v>42369</v>
          </cell>
          <cell r="AQ3">
            <v>42460</v>
          </cell>
          <cell r="AR3">
            <v>42551</v>
          </cell>
          <cell r="AS3">
            <v>42643</v>
          </cell>
          <cell r="AT3">
            <v>42735</v>
          </cell>
          <cell r="AU3">
            <v>42735</v>
          </cell>
          <cell r="AV3">
            <v>42825</v>
          </cell>
          <cell r="AW3">
            <v>42916</v>
          </cell>
          <cell r="AX3">
            <v>43008</v>
          </cell>
          <cell r="AY3">
            <v>43100</v>
          </cell>
          <cell r="AZ3">
            <v>43100</v>
          </cell>
          <cell r="BA3">
            <v>43190</v>
          </cell>
          <cell r="BB3">
            <v>43281</v>
          </cell>
          <cell r="BC3">
            <v>43373</v>
          </cell>
          <cell r="BD3">
            <v>43465</v>
          </cell>
          <cell r="BE3">
            <v>43465</v>
          </cell>
        </row>
        <row r="4">
          <cell r="A4" t="str">
            <v>Issuer: Arezzo &amp; Co.</v>
          </cell>
          <cell r="B4" t="str">
            <v>15VINX</v>
          </cell>
        </row>
        <row r="5">
          <cell r="A5" t="str">
            <v>Reference Data</v>
          </cell>
        </row>
        <row r="6">
          <cell r="B6" t="str">
            <v>Issuer Name</v>
          </cell>
          <cell r="C6" t="str">
            <v>Issuer Name</v>
          </cell>
          <cell r="E6" t="str">
            <v>Arezzo &amp; Co.</v>
          </cell>
        </row>
        <row r="7">
          <cell r="B7" t="str">
            <v>Reporting Currency</v>
          </cell>
          <cell r="C7" t="str">
            <v>CURRENCY_ISO</v>
          </cell>
          <cell r="E7" t="str">
            <v>BRL</v>
          </cell>
        </row>
        <row r="8">
          <cell r="A8" t="str">
            <v>General Information</v>
          </cell>
        </row>
        <row r="9">
          <cell r="B9" t="str">
            <v>M&amp;A probability (1 = high, 4 = low)</v>
          </cell>
          <cell r="C9" t="str">
            <v>MA_PROB</v>
          </cell>
          <cell r="E9">
            <v>2</v>
          </cell>
        </row>
        <row r="10">
          <cell r="A10" t="str">
            <v>Income Statement</v>
          </cell>
        </row>
        <row r="11">
          <cell r="B11" t="str">
            <v>Sales, net revenue</v>
          </cell>
          <cell r="C11" t="str">
            <v>SALES</v>
          </cell>
          <cell r="D11" t="str">
            <v>BRL</v>
          </cell>
          <cell r="F11">
            <v>193.81</v>
          </cell>
          <cell r="G11">
            <v>367.072</v>
          </cell>
          <cell r="H11">
            <v>77.227999999999994</v>
          </cell>
          <cell r="I11">
            <v>85.507000000000005</v>
          </cell>
          <cell r="J11">
            <v>111.259</v>
          </cell>
          <cell r="K11">
            <v>138.06899999999999</v>
          </cell>
          <cell r="L11">
            <v>412.06299999999999</v>
          </cell>
          <cell r="M11">
            <v>112.61</v>
          </cell>
          <cell r="N11">
            <v>125.279</v>
          </cell>
          <cell r="O11">
            <v>158.82900000000001</v>
          </cell>
          <cell r="P11">
            <v>174.78399999999999</v>
          </cell>
          <cell r="Q11">
            <v>571.50199999999995</v>
          </cell>
          <cell r="R11">
            <v>138.595</v>
          </cell>
          <cell r="S11">
            <v>152.24</v>
          </cell>
          <cell r="T11">
            <v>188.90100000000001</v>
          </cell>
          <cell r="U11">
            <v>199.17099999999999</v>
          </cell>
          <cell r="V11">
            <v>678.90700000000004</v>
          </cell>
          <cell r="W11">
            <v>161.36099999999999</v>
          </cell>
          <cell r="X11">
            <v>199.46799999999999</v>
          </cell>
          <cell r="Y11">
            <v>246.655</v>
          </cell>
          <cell r="Z11">
            <v>252.851</v>
          </cell>
          <cell r="AA11">
            <v>860.33500000000004</v>
          </cell>
          <cell r="AB11">
            <v>201.03899999999999</v>
          </cell>
          <cell r="AC11">
            <v>237.63900000000001</v>
          </cell>
          <cell r="AD11">
            <v>266.67099999999999</v>
          </cell>
          <cell r="AE11">
            <v>257.601</v>
          </cell>
          <cell r="AF11">
            <v>962.95</v>
          </cell>
          <cell r="AG11">
            <v>213.42500000000001</v>
          </cell>
          <cell r="AH11">
            <v>253.74799999999999</v>
          </cell>
          <cell r="AI11">
            <v>296.09899999999999</v>
          </cell>
          <cell r="AJ11">
            <v>289.637</v>
          </cell>
          <cell r="AK11">
            <v>1052.9090000000001</v>
          </cell>
          <cell r="AL11">
            <v>236.24199999999999</v>
          </cell>
          <cell r="AM11">
            <v>285.45</v>
          </cell>
          <cell r="AN11">
            <v>315.06799999999998</v>
          </cell>
          <cell r="AO11">
            <v>283.79700000000003</v>
          </cell>
          <cell r="AP11">
            <v>1120.557</v>
          </cell>
          <cell r="AQ11">
            <v>257.54700000000003</v>
          </cell>
          <cell r="AR11">
            <v>295.75200000000001</v>
          </cell>
          <cell r="AS11">
            <v>353.32339557565803</v>
          </cell>
          <cell r="AT11">
            <v>331.12449125560801</v>
          </cell>
          <cell r="AU11">
            <v>1237.7468868312701</v>
          </cell>
          <cell r="AV11">
            <v>274.72477067032099</v>
          </cell>
          <cell r="AW11">
            <v>319.52620133184502</v>
          </cell>
          <cell r="AX11">
            <v>384.07184703574899</v>
          </cell>
          <cell r="AY11">
            <v>369.435099319377</v>
          </cell>
          <cell r="AZ11">
            <v>1347.75791835729</v>
          </cell>
          <cell r="BA11">
            <v>298.24899803248201</v>
          </cell>
          <cell r="BB11">
            <v>346.40822317940803</v>
          </cell>
          <cell r="BC11">
            <v>417.36629183993102</v>
          </cell>
          <cell r="BD11">
            <v>402.74445450537303</v>
          </cell>
          <cell r="BE11">
            <v>1464.7679675571901</v>
          </cell>
        </row>
        <row r="12">
          <cell r="B12" t="str">
            <v>Cost of goods sold, COGS</v>
          </cell>
          <cell r="C12" t="str">
            <v>COST_GD_SD</v>
          </cell>
          <cell r="D12" t="str">
            <v>BRL</v>
          </cell>
          <cell r="F12">
            <v>-117.65300000000001</v>
          </cell>
          <cell r="G12">
            <v>-228.636</v>
          </cell>
          <cell r="H12">
            <v>-46.4</v>
          </cell>
          <cell r="I12">
            <v>-52.344000000000001</v>
          </cell>
          <cell r="J12">
            <v>-66.066000000000003</v>
          </cell>
          <cell r="K12">
            <v>-80.432000000000002</v>
          </cell>
          <cell r="L12">
            <v>-245.24199999999999</v>
          </cell>
          <cell r="M12">
            <v>-65.856999999999999</v>
          </cell>
          <cell r="N12">
            <v>-71.7</v>
          </cell>
          <cell r="O12">
            <v>-95.715000000000003</v>
          </cell>
          <cell r="P12">
            <v>-106.607</v>
          </cell>
          <cell r="Q12">
            <v>-339.87900000000002</v>
          </cell>
          <cell r="R12">
            <v>-82.15</v>
          </cell>
          <cell r="S12">
            <v>-86.531999999999996</v>
          </cell>
          <cell r="T12">
            <v>-109.976</v>
          </cell>
          <cell r="U12">
            <v>-118.825</v>
          </cell>
          <cell r="V12">
            <v>-397.483</v>
          </cell>
          <cell r="W12">
            <v>-94.188000000000002</v>
          </cell>
          <cell r="X12">
            <v>-109.533</v>
          </cell>
          <cell r="Y12">
            <v>-139.60599999999999</v>
          </cell>
          <cell r="Z12">
            <v>-141.203</v>
          </cell>
          <cell r="AA12">
            <v>-484.53</v>
          </cell>
          <cell r="AB12">
            <v>-111.60599999999999</v>
          </cell>
          <cell r="AC12">
            <v>-131.58099999999999</v>
          </cell>
          <cell r="AD12">
            <v>-150.59200000000001</v>
          </cell>
          <cell r="AE12">
            <v>-143.44200000000001</v>
          </cell>
          <cell r="AF12">
            <v>-537.221</v>
          </cell>
          <cell r="AG12">
            <v>-121.364</v>
          </cell>
          <cell r="AH12">
            <v>-140.83969999999999</v>
          </cell>
          <cell r="AI12">
            <v>-171.19900000000001</v>
          </cell>
          <cell r="AJ12">
            <v>-170.20699999999999</v>
          </cell>
          <cell r="AK12">
            <v>-603.60969999999998</v>
          </cell>
          <cell r="AL12">
            <v>-140.34200000000001</v>
          </cell>
          <cell r="AM12">
            <v>-164.89500000000001</v>
          </cell>
          <cell r="AN12">
            <v>-182.053</v>
          </cell>
          <cell r="AO12">
            <v>-157.36799999999999</v>
          </cell>
          <cell r="AP12">
            <v>-644.65800000000002</v>
          </cell>
          <cell r="AQ12">
            <v>-145.828</v>
          </cell>
          <cell r="AR12">
            <v>-163.61099999999999</v>
          </cell>
          <cell r="AS12">
            <v>-196.44014248300201</v>
          </cell>
          <cell r="AT12">
            <v>-180.99343942617301</v>
          </cell>
          <cell r="AU12">
            <v>-686.87258190917498</v>
          </cell>
          <cell r="AV12">
            <v>-157.12280040703499</v>
          </cell>
          <cell r="AW12">
            <v>-175.81835936435701</v>
          </cell>
          <cell r="AX12">
            <v>-213.77944876821999</v>
          </cell>
          <cell r="AY12">
            <v>-201.448198441241</v>
          </cell>
          <cell r="AZ12">
            <v>-748.16880698085299</v>
          </cell>
          <cell r="BA12">
            <v>-165.58645721867001</v>
          </cell>
          <cell r="BB12">
            <v>-192.09884725083</v>
          </cell>
          <cell r="BC12">
            <v>-233.808886866607</v>
          </cell>
          <cell r="BD12">
            <v>-219.57217612527899</v>
          </cell>
          <cell r="BE12">
            <v>-811.06636746138599</v>
          </cell>
        </row>
        <row r="13">
          <cell r="B13" t="str">
            <v>SG&amp;A, selling, general and admin. expense</v>
          </cell>
          <cell r="C13" t="str">
            <v>SEL_GL_AD</v>
          </cell>
          <cell r="D13" t="str">
            <v>BRL</v>
          </cell>
          <cell r="F13">
            <v>-50.796999999999997</v>
          </cell>
          <cell r="G13">
            <v>-98.677000000000007</v>
          </cell>
          <cell r="H13">
            <v>-21.347000000000001</v>
          </cell>
          <cell r="I13">
            <v>-22.675000000000001</v>
          </cell>
          <cell r="J13">
            <v>-28.033999999999999</v>
          </cell>
          <cell r="K13">
            <v>-36.884</v>
          </cell>
          <cell r="L13">
            <v>-108.94</v>
          </cell>
          <cell r="M13">
            <v>-29.623999999999999</v>
          </cell>
          <cell r="N13">
            <v>-32.612000000000002</v>
          </cell>
          <cell r="O13">
            <v>-39.362000000000002</v>
          </cell>
          <cell r="P13">
            <v>-38.009</v>
          </cell>
          <cell r="Q13">
            <v>-139.607</v>
          </cell>
          <cell r="R13">
            <v>-36.067999999999998</v>
          </cell>
          <cell r="S13">
            <v>-37.481000000000002</v>
          </cell>
          <cell r="T13">
            <v>-43.627000000000002</v>
          </cell>
          <cell r="U13">
            <v>-48.185000000000002</v>
          </cell>
          <cell r="V13">
            <v>-165.36099999999999</v>
          </cell>
          <cell r="W13">
            <v>-45.856000000000002</v>
          </cell>
          <cell r="X13">
            <v>-55.103999999999999</v>
          </cell>
          <cell r="Y13">
            <v>-63.933999999999997</v>
          </cell>
          <cell r="Z13">
            <v>-70.400000000000006</v>
          </cell>
          <cell r="AA13">
            <v>-235.29400000000001</v>
          </cell>
          <cell r="AB13">
            <v>-61.192</v>
          </cell>
          <cell r="AC13">
            <v>-66.472999999999999</v>
          </cell>
          <cell r="AD13">
            <v>-68.686000000000007</v>
          </cell>
          <cell r="AE13">
            <v>-70.929000000000002</v>
          </cell>
          <cell r="AF13">
            <v>-267.27999999999997</v>
          </cell>
          <cell r="AG13">
            <v>-63.835999999999999</v>
          </cell>
          <cell r="AH13">
            <v>-68.968000000000004</v>
          </cell>
          <cell r="AI13">
            <v>-73.450999999999993</v>
          </cell>
          <cell r="AJ13">
            <v>-78.036000000000001</v>
          </cell>
          <cell r="AK13">
            <v>-284.291</v>
          </cell>
          <cell r="AL13">
            <v>-66.975999999999999</v>
          </cell>
          <cell r="AM13">
            <v>-76.355999999999995</v>
          </cell>
          <cell r="AN13">
            <v>-84.626000000000005</v>
          </cell>
          <cell r="AO13">
            <v>-79.97</v>
          </cell>
          <cell r="AP13">
            <v>-307.928</v>
          </cell>
          <cell r="AQ13">
            <v>-85.054000000000002</v>
          </cell>
          <cell r="AR13">
            <v>-91.171999999999997</v>
          </cell>
          <cell r="AS13">
            <v>-103.261493360529</v>
          </cell>
          <cell r="AT13">
            <v>-96.206635733933993</v>
          </cell>
          <cell r="AU13">
            <v>-375.69412909446299</v>
          </cell>
          <cell r="AV13">
            <v>-91.911412568843005</v>
          </cell>
          <cell r="AW13">
            <v>-98.045614230425002</v>
          </cell>
          <cell r="AX13">
            <v>-110.812738316061</v>
          </cell>
          <cell r="AY13">
            <v>-103.964994644933</v>
          </cell>
          <cell r="AZ13">
            <v>-404.734759760261</v>
          </cell>
          <cell r="BA13">
            <v>-98.121021004273999</v>
          </cell>
          <cell r="BB13">
            <v>-104.362924298011</v>
          </cell>
          <cell r="BC13">
            <v>-118.137384996554</v>
          </cell>
          <cell r="BD13">
            <v>-111.35285911974501</v>
          </cell>
          <cell r="BE13">
            <v>-431.97418941858399</v>
          </cell>
        </row>
        <row r="14">
          <cell r="B14" t="str">
            <v>Total operating expense</v>
          </cell>
          <cell r="C14" t="str">
            <v>OP_COST</v>
          </cell>
          <cell r="D14" t="str">
            <v>BRL</v>
          </cell>
          <cell r="F14">
            <v>-168.45</v>
          </cell>
          <cell r="G14">
            <v>-327.31299999999999</v>
          </cell>
          <cell r="H14">
            <v>-67.747</v>
          </cell>
          <cell r="I14">
            <v>-75.019000000000005</v>
          </cell>
          <cell r="J14">
            <v>-94.1</v>
          </cell>
          <cell r="K14">
            <v>-117.316</v>
          </cell>
          <cell r="L14">
            <v>-354.18200000000002</v>
          </cell>
          <cell r="M14">
            <v>-95.480999999999995</v>
          </cell>
          <cell r="N14">
            <v>-104.312</v>
          </cell>
          <cell r="O14">
            <v>-135.077</v>
          </cell>
          <cell r="P14">
            <v>-144.61600000000001</v>
          </cell>
          <cell r="Q14">
            <v>-479.48599999999999</v>
          </cell>
          <cell r="R14">
            <v>-118.218</v>
          </cell>
          <cell r="S14">
            <v>-124.01300000000001</v>
          </cell>
          <cell r="T14">
            <v>-153.60300000000001</v>
          </cell>
          <cell r="U14">
            <v>-167.01</v>
          </cell>
          <cell r="V14">
            <v>-562.84400000000005</v>
          </cell>
          <cell r="W14">
            <v>-140.04400000000001</v>
          </cell>
          <cell r="X14">
            <v>-164.637</v>
          </cell>
          <cell r="Y14">
            <v>-203.54</v>
          </cell>
          <cell r="Z14">
            <v>-211.60300000000001</v>
          </cell>
          <cell r="AA14">
            <v>-719.82399999999996</v>
          </cell>
          <cell r="AB14">
            <v>-172.798</v>
          </cell>
          <cell r="AC14">
            <v>-198.054</v>
          </cell>
          <cell r="AD14">
            <v>-219.27799999999999</v>
          </cell>
          <cell r="AE14">
            <v>-214.37100000000001</v>
          </cell>
          <cell r="AF14">
            <v>-804.50099999999998</v>
          </cell>
          <cell r="AG14">
            <v>-185.2</v>
          </cell>
          <cell r="AH14">
            <v>-209.80770000000001</v>
          </cell>
          <cell r="AI14">
            <v>-244.65</v>
          </cell>
          <cell r="AJ14">
            <v>-248.24299999999999</v>
          </cell>
          <cell r="AK14">
            <v>-887.90070000000003</v>
          </cell>
          <cell r="AL14">
            <v>-207.31800000000001</v>
          </cell>
          <cell r="AM14">
            <v>-241.251</v>
          </cell>
          <cell r="AN14">
            <v>-266.67899999999997</v>
          </cell>
          <cell r="AO14">
            <v>-237.33799999999999</v>
          </cell>
          <cell r="AP14">
            <v>-952.58600000000001</v>
          </cell>
          <cell r="AQ14">
            <v>-230.88200000000001</v>
          </cell>
          <cell r="AR14">
            <v>-254.78299999999999</v>
          </cell>
          <cell r="AS14">
            <v>-299.70163584353099</v>
          </cell>
          <cell r="AT14">
            <v>-277.20007516010702</v>
          </cell>
          <cell r="AU14">
            <v>-1062.56671100364</v>
          </cell>
          <cell r="AV14">
            <v>-249.03421297587801</v>
          </cell>
          <cell r="AW14">
            <v>-273.86397359478201</v>
          </cell>
          <cell r="AX14">
            <v>-324.59218708428102</v>
          </cell>
          <cell r="AY14">
            <v>-305.41319308617301</v>
          </cell>
          <cell r="AZ14">
            <v>-1152.9035667411099</v>
          </cell>
          <cell r="BA14">
            <v>-263.70747822294402</v>
          </cell>
          <cell r="BB14">
            <v>-296.461771548841</v>
          </cell>
          <cell r="BC14">
            <v>-351.94627186316001</v>
          </cell>
          <cell r="BD14">
            <v>-330.92503524502399</v>
          </cell>
          <cell r="BE14">
            <v>-1243.0405568799699</v>
          </cell>
        </row>
        <row r="15">
          <cell r="B15" t="str">
            <v>R&amp;D expense</v>
          </cell>
          <cell r="C15" t="str">
            <v>RD_EXP</v>
          </cell>
          <cell r="D15" t="str">
            <v>BRL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</row>
        <row r="16">
          <cell r="B16" t="str">
            <v>ESO expense (pre-tax)</v>
          </cell>
          <cell r="C16" t="str">
            <v>ESO_PRE_TAX</v>
          </cell>
          <cell r="D16" t="str">
            <v>BRL</v>
          </cell>
        </row>
        <row r="17">
          <cell r="B17" t="str">
            <v>Other operating income/(expense) (incl. leases)</v>
          </cell>
          <cell r="C17" t="str">
            <v>OTH_OP_INC_EXP</v>
          </cell>
          <cell r="D17" t="str">
            <v>BRL</v>
          </cell>
          <cell r="F17">
            <v>0.90800000000000003</v>
          </cell>
          <cell r="G17">
            <v>2.6360000000000001</v>
          </cell>
          <cell r="H17">
            <v>0.28799999999999998</v>
          </cell>
          <cell r="I17">
            <v>0</v>
          </cell>
          <cell r="J17">
            <v>0.54400000000000004</v>
          </cell>
          <cell r="K17">
            <v>0.32700000000000001</v>
          </cell>
          <cell r="L17">
            <v>1.159</v>
          </cell>
          <cell r="M17">
            <v>0.247</v>
          </cell>
          <cell r="N17">
            <v>2.0329999999999999</v>
          </cell>
          <cell r="O17">
            <v>0.34100000000000003</v>
          </cell>
          <cell r="P17">
            <v>0.83399999999999996</v>
          </cell>
          <cell r="Q17">
            <v>3.4550000000000001</v>
          </cell>
          <cell r="R17">
            <v>0.35799999999999998</v>
          </cell>
          <cell r="S17">
            <v>6.3E-2</v>
          </cell>
          <cell r="T17">
            <v>0.23699999999999999</v>
          </cell>
          <cell r="U17">
            <v>1.01</v>
          </cell>
          <cell r="V17">
            <v>1.6679999999999999</v>
          </cell>
          <cell r="W17">
            <v>-6.649</v>
          </cell>
          <cell r="X17">
            <v>-0.19700000000000001</v>
          </cell>
          <cell r="Y17">
            <v>-0.45900000000000002</v>
          </cell>
          <cell r="Z17">
            <v>2.5569999999999999</v>
          </cell>
          <cell r="AA17">
            <v>-4.7480000000000002</v>
          </cell>
          <cell r="AB17">
            <v>0.39500000000000002</v>
          </cell>
          <cell r="AC17">
            <v>0.89300000000000002</v>
          </cell>
          <cell r="AD17">
            <v>-0.63700000000000001</v>
          </cell>
          <cell r="AE17">
            <v>0.36</v>
          </cell>
          <cell r="AF17">
            <v>1.0109999999999999</v>
          </cell>
          <cell r="AG17">
            <v>-0.93600000000000005</v>
          </cell>
          <cell r="AH17">
            <v>-1.659</v>
          </cell>
          <cell r="AI17">
            <v>-2.1999999999999999E-2</v>
          </cell>
          <cell r="AJ17">
            <v>-1.091</v>
          </cell>
          <cell r="AK17">
            <v>-3.7080000000000002</v>
          </cell>
          <cell r="AL17">
            <v>-0.81299999999999994</v>
          </cell>
          <cell r="AM17">
            <v>-1.22</v>
          </cell>
          <cell r="AN17">
            <v>1.3089999999999999</v>
          </cell>
          <cell r="AO17">
            <v>-1.752</v>
          </cell>
          <cell r="AP17">
            <v>-2.476</v>
          </cell>
          <cell r="AQ17">
            <v>-0.32200000000000001</v>
          </cell>
          <cell r="AR17">
            <v>1.7999999999999999E-2</v>
          </cell>
          <cell r="AU17">
            <v>-0.30399999999999999</v>
          </cell>
        </row>
        <row r="18">
          <cell r="B18" t="str">
            <v>Total operating expense (incl. D&amp;A)</v>
          </cell>
          <cell r="C18" t="str">
            <v>TOT_OPS_EXP_DDA</v>
          </cell>
          <cell r="D18" t="str">
            <v>BRL</v>
          </cell>
          <cell r="F18">
            <v>-168.57599999999999</v>
          </cell>
          <cell r="G18">
            <v>-327.69799999999998</v>
          </cell>
          <cell r="H18">
            <v>-67.834000000000003</v>
          </cell>
          <cell r="I18">
            <v>-75.406999999999996</v>
          </cell>
          <cell r="J18">
            <v>-93.965000000000003</v>
          </cell>
          <cell r="K18">
            <v>-117.47199999999999</v>
          </cell>
          <cell r="L18">
            <v>-354.678</v>
          </cell>
          <cell r="M18">
            <v>-95.841999999999999</v>
          </cell>
          <cell r="N18">
            <v>-102.83799999999999</v>
          </cell>
          <cell r="O18">
            <v>-135.416</v>
          </cell>
          <cell r="P18">
            <v>-144.60499999999999</v>
          </cell>
          <cell r="Q18">
            <v>-478.70100000000002</v>
          </cell>
          <cell r="R18">
            <v>-118.739</v>
          </cell>
          <cell r="S18">
            <v>-124.911</v>
          </cell>
          <cell r="T18">
            <v>-154.416</v>
          </cell>
          <cell r="U18">
            <v>-167.16800000000001</v>
          </cell>
          <cell r="V18">
            <v>-565.23400000000004</v>
          </cell>
          <cell r="W18">
            <v>-148.11000000000001</v>
          </cell>
          <cell r="X18">
            <v>-166.583</v>
          </cell>
          <cell r="Y18">
            <v>-206.042</v>
          </cell>
          <cell r="Z18">
            <v>-211.39500000000001</v>
          </cell>
          <cell r="AA18">
            <v>-732.13</v>
          </cell>
          <cell r="AB18">
            <v>-174.988</v>
          </cell>
          <cell r="AC18">
            <v>-199.54599999999999</v>
          </cell>
          <cell r="AD18">
            <v>-222.72200000000001</v>
          </cell>
          <cell r="AE18">
            <v>-217.20400000000001</v>
          </cell>
          <cell r="AF18">
            <v>-814.46</v>
          </cell>
          <cell r="AG18">
            <v>-189.345</v>
          </cell>
          <cell r="AH18">
            <v>-214.56370000000001</v>
          </cell>
          <cell r="AI18">
            <v>-247.965</v>
          </cell>
          <cell r="AJ18">
            <v>-252.965</v>
          </cell>
          <cell r="AK18">
            <v>-904.83870000000002</v>
          </cell>
          <cell r="AL18">
            <v>-213.91499999999999</v>
          </cell>
          <cell r="AM18">
            <v>-248.59200000000001</v>
          </cell>
          <cell r="AN18">
            <v>-271.49099999999999</v>
          </cell>
          <cell r="AO18">
            <v>-245.27199999999999</v>
          </cell>
          <cell r="AP18">
            <v>-979.27</v>
          </cell>
          <cell r="AQ18">
            <v>-237.476</v>
          </cell>
          <cell r="AR18">
            <v>-261.27499999999998</v>
          </cell>
          <cell r="AS18">
            <v>-305.73902763153802</v>
          </cell>
          <cell r="AT18">
            <v>-283.18467143594597</v>
          </cell>
          <cell r="AU18">
            <v>-1087.6746990674801</v>
          </cell>
          <cell r="AV18">
            <v>-255.03417619562799</v>
          </cell>
          <cell r="AW18">
            <v>-279.80837086903398</v>
          </cell>
          <cell r="AX18">
            <v>-330.61784603215199</v>
          </cell>
          <cell r="AY18">
            <v>-311.52607333009303</v>
          </cell>
          <cell r="AZ18">
            <v>-1176.9864664269101</v>
          </cell>
          <cell r="BA18">
            <v>-269.88445667820599</v>
          </cell>
          <cell r="BB18">
            <v>-302.58289498234802</v>
          </cell>
          <cell r="BC18">
            <v>-358.15504603560697</v>
          </cell>
          <cell r="BD18">
            <v>-337.22824454668802</v>
          </cell>
          <cell r="BE18">
            <v>-1267.85064224285</v>
          </cell>
        </row>
        <row r="19">
          <cell r="B19" t="str">
            <v>Total operating expense (excl. D&amp;A)</v>
          </cell>
          <cell r="C19" t="str">
            <v>TOT_OPS_EXP</v>
          </cell>
          <cell r="D19" t="str">
            <v>BRL</v>
          </cell>
          <cell r="F19">
            <v>-167.542</v>
          </cell>
          <cell r="G19">
            <v>-324.67700000000002</v>
          </cell>
          <cell r="H19">
            <v>-67.459000000000003</v>
          </cell>
          <cell r="I19">
            <v>-75.019000000000005</v>
          </cell>
          <cell r="J19">
            <v>-93.555999999999997</v>
          </cell>
          <cell r="K19">
            <v>-116.989</v>
          </cell>
          <cell r="L19">
            <v>-353.02300000000002</v>
          </cell>
          <cell r="M19">
            <v>-95.233999999999995</v>
          </cell>
          <cell r="N19">
            <v>-102.279</v>
          </cell>
          <cell r="O19">
            <v>-134.73599999999999</v>
          </cell>
          <cell r="P19">
            <v>-143.78200000000001</v>
          </cell>
          <cell r="Q19">
            <v>-476.03100000000001</v>
          </cell>
          <cell r="R19">
            <v>-117.86</v>
          </cell>
          <cell r="S19">
            <v>-123.95</v>
          </cell>
          <cell r="T19">
            <v>-153.36600000000001</v>
          </cell>
          <cell r="U19">
            <v>-166</v>
          </cell>
          <cell r="V19">
            <v>-561.17600000000004</v>
          </cell>
          <cell r="W19">
            <v>-146.69300000000001</v>
          </cell>
          <cell r="X19">
            <v>-164.834</v>
          </cell>
          <cell r="Y19">
            <v>-203.999</v>
          </cell>
          <cell r="Z19">
            <v>-209.04599999999999</v>
          </cell>
          <cell r="AA19">
            <v>-724.572</v>
          </cell>
          <cell r="AB19">
            <v>-172.40299999999999</v>
          </cell>
          <cell r="AC19">
            <v>-197.161</v>
          </cell>
          <cell r="AD19">
            <v>-219.91499999999999</v>
          </cell>
          <cell r="AE19">
            <v>-214.011</v>
          </cell>
          <cell r="AF19">
            <v>-803.49</v>
          </cell>
          <cell r="AG19">
            <v>-186.136</v>
          </cell>
          <cell r="AH19">
            <v>-211.4667</v>
          </cell>
          <cell r="AI19">
            <v>-244.672</v>
          </cell>
          <cell r="AJ19">
            <v>-249.334</v>
          </cell>
          <cell r="AK19">
            <v>-891.6087</v>
          </cell>
          <cell r="AL19">
            <v>-208.131</v>
          </cell>
          <cell r="AM19">
            <v>-242.471</v>
          </cell>
          <cell r="AN19">
            <v>-265.37</v>
          </cell>
          <cell r="AO19">
            <v>-239.09</v>
          </cell>
          <cell r="AP19">
            <v>-955.06200000000001</v>
          </cell>
          <cell r="AQ19">
            <v>-231.20400000000001</v>
          </cell>
          <cell r="AR19">
            <v>-254.76499999999999</v>
          </cell>
          <cell r="AS19">
            <v>-299.70163584353099</v>
          </cell>
          <cell r="AT19">
            <v>-277.20007516010702</v>
          </cell>
          <cell r="AU19">
            <v>-1062.8707110036401</v>
          </cell>
          <cell r="AV19">
            <v>-249.03421297587801</v>
          </cell>
          <cell r="AW19">
            <v>-273.86397359478201</v>
          </cell>
          <cell r="AX19">
            <v>-324.59218708428102</v>
          </cell>
          <cell r="AY19">
            <v>-305.41319308617301</v>
          </cell>
          <cell r="AZ19">
            <v>-1152.9035667411099</v>
          </cell>
          <cell r="BA19">
            <v>-263.70747822294402</v>
          </cell>
          <cell r="BB19">
            <v>-296.461771548841</v>
          </cell>
          <cell r="BC19">
            <v>-351.94627186316001</v>
          </cell>
          <cell r="BD19">
            <v>-330.92503524502399</v>
          </cell>
          <cell r="BE19">
            <v>-1243.0405568799699</v>
          </cell>
        </row>
        <row r="20">
          <cell r="B20" t="str">
            <v>EBITDA</v>
          </cell>
          <cell r="C20" t="str">
            <v>EBITDA_CALC</v>
          </cell>
          <cell r="D20" t="str">
            <v>BRL</v>
          </cell>
          <cell r="F20">
            <v>26.268000000000001</v>
          </cell>
          <cell r="G20">
            <v>42.395000000000003</v>
          </cell>
          <cell r="H20">
            <v>9.7690000000000001</v>
          </cell>
          <cell r="I20">
            <v>10.488</v>
          </cell>
          <cell r="J20">
            <v>17.702999999999999</v>
          </cell>
          <cell r="K20">
            <v>21.08</v>
          </cell>
          <cell r="L20">
            <v>59.04</v>
          </cell>
          <cell r="M20">
            <v>17.376000000000001</v>
          </cell>
          <cell r="N20">
            <v>23</v>
          </cell>
          <cell r="O20">
            <v>24.093</v>
          </cell>
          <cell r="P20">
            <v>31.001999999999999</v>
          </cell>
          <cell r="Q20">
            <v>95.471000000000004</v>
          </cell>
          <cell r="R20">
            <v>20.734999999999999</v>
          </cell>
          <cell r="S20">
            <v>28.29</v>
          </cell>
          <cell r="T20">
            <v>35.534999999999997</v>
          </cell>
          <cell r="U20">
            <v>33.170999999999999</v>
          </cell>
          <cell r="V20">
            <v>117.73099999999999</v>
          </cell>
          <cell r="W20">
            <v>14.667999999999999</v>
          </cell>
          <cell r="X20">
            <v>34.634</v>
          </cell>
          <cell r="Y20">
            <v>42.655999999999999</v>
          </cell>
          <cell r="Z20">
            <v>43.805</v>
          </cell>
          <cell r="AA20">
            <v>135.76300000000001</v>
          </cell>
          <cell r="AB20">
            <v>28.635999999999999</v>
          </cell>
          <cell r="AC20">
            <v>40.478000000000002</v>
          </cell>
          <cell r="AD20">
            <v>46.756</v>
          </cell>
          <cell r="AE20">
            <v>43.59</v>
          </cell>
          <cell r="AF20">
            <v>159.46</v>
          </cell>
          <cell r="AG20">
            <v>27.289000000000001</v>
          </cell>
          <cell r="AH20">
            <v>42.281300000000002</v>
          </cell>
          <cell r="AI20">
            <v>51.427</v>
          </cell>
          <cell r="AJ20">
            <v>40.302999999999997</v>
          </cell>
          <cell r="AK20">
            <v>161.30029999999999</v>
          </cell>
          <cell r="AL20">
            <v>28.111000000000001</v>
          </cell>
          <cell r="AM20">
            <v>42.978999999999999</v>
          </cell>
          <cell r="AN20">
            <v>49.698</v>
          </cell>
          <cell r="AO20">
            <v>44.707000000000001</v>
          </cell>
          <cell r="AP20">
            <v>165.495</v>
          </cell>
          <cell r="AQ20">
            <v>26.343</v>
          </cell>
          <cell r="AR20">
            <v>40.987000000000002</v>
          </cell>
          <cell r="AS20">
            <v>53.621759732127003</v>
          </cell>
          <cell r="AT20">
            <v>53.924416095501002</v>
          </cell>
          <cell r="AU20">
            <v>174.876175827628</v>
          </cell>
          <cell r="AV20">
            <v>25.690557694443001</v>
          </cell>
          <cell r="AW20">
            <v>45.662227737062999</v>
          </cell>
          <cell r="AX20">
            <v>59.479659951468001</v>
          </cell>
          <cell r="AY20">
            <v>64.021906233204007</v>
          </cell>
          <cell r="AZ20">
            <v>194.85435161617801</v>
          </cell>
          <cell r="BA20">
            <v>34.541519809537</v>
          </cell>
          <cell r="BB20">
            <v>49.946451630566997</v>
          </cell>
          <cell r="BC20">
            <v>65.420019976770007</v>
          </cell>
          <cell r="BD20">
            <v>71.819419260348994</v>
          </cell>
          <cell r="BE20">
            <v>221.72741067722299</v>
          </cell>
        </row>
        <row r="21">
          <cell r="B21" t="str">
            <v>Depreciation</v>
          </cell>
          <cell r="C21" t="str">
            <v>DEPREC</v>
          </cell>
          <cell r="D21" t="str">
            <v>BRL</v>
          </cell>
          <cell r="F21">
            <v>-1.034</v>
          </cell>
          <cell r="G21">
            <v>-3.0209999999999999</v>
          </cell>
          <cell r="H21">
            <v>-0.375</v>
          </cell>
          <cell r="I21">
            <v>-0.38800000000000001</v>
          </cell>
          <cell r="J21">
            <v>-0.40899999999999997</v>
          </cell>
          <cell r="K21">
            <v>-0.48299999999999998</v>
          </cell>
          <cell r="L21">
            <v>-1.655</v>
          </cell>
          <cell r="M21">
            <v>-0.60799999999999998</v>
          </cell>
          <cell r="N21">
            <v>-0.55900000000000005</v>
          </cell>
          <cell r="O21">
            <v>-0.68</v>
          </cell>
          <cell r="P21">
            <v>-0.82299999999999995</v>
          </cell>
          <cell r="Q21">
            <v>-2.67</v>
          </cell>
          <cell r="R21">
            <v>-0.879</v>
          </cell>
          <cell r="S21">
            <v>-0.96099999999999997</v>
          </cell>
          <cell r="T21">
            <v>-1.05</v>
          </cell>
          <cell r="U21">
            <v>-1.1679999999999999</v>
          </cell>
          <cell r="V21">
            <v>-4.0579999999999998</v>
          </cell>
          <cell r="W21">
            <v>-1.417</v>
          </cell>
          <cell r="X21">
            <v>-1.7490000000000001</v>
          </cell>
          <cell r="Y21">
            <v>-2.0430000000000001</v>
          </cell>
          <cell r="Z21">
            <v>-2.3490000000000002</v>
          </cell>
          <cell r="AA21">
            <v>-7.5579999999999998</v>
          </cell>
          <cell r="AB21">
            <v>-2.585</v>
          </cell>
          <cell r="AC21">
            <v>-2.3849999999999998</v>
          </cell>
          <cell r="AD21">
            <v>-2.8069999999999999</v>
          </cell>
          <cell r="AE21">
            <v>-3.1930000000000001</v>
          </cell>
          <cell r="AF21">
            <v>-10.97</v>
          </cell>
          <cell r="AG21">
            <v>-3.2090000000000001</v>
          </cell>
          <cell r="AH21">
            <v>-3.097</v>
          </cell>
          <cell r="AI21">
            <v>-3.2930000000000001</v>
          </cell>
          <cell r="AJ21">
            <v>-3.6309999999999998</v>
          </cell>
          <cell r="AK21">
            <v>-13.23</v>
          </cell>
          <cell r="AL21">
            <v>-5.7839999999999998</v>
          </cell>
          <cell r="AM21">
            <v>-6.1210000000000004</v>
          </cell>
          <cell r="AN21">
            <v>-6.1210000000000004</v>
          </cell>
          <cell r="AO21">
            <v>-6.1820000000000004</v>
          </cell>
          <cell r="AP21">
            <v>-24.207999999999998</v>
          </cell>
          <cell r="AQ21">
            <v>-6.2720000000000002</v>
          </cell>
          <cell r="AR21">
            <v>-6.51</v>
          </cell>
          <cell r="AS21">
            <v>-6.0373917880069996</v>
          </cell>
          <cell r="AT21">
            <v>-5.9845962758390003</v>
          </cell>
          <cell r="AU21">
            <v>-24.803988063845999</v>
          </cell>
          <cell r="AV21">
            <v>-5.9999632197499997</v>
          </cell>
          <cell r="AW21">
            <v>-5.9443972742520002</v>
          </cell>
          <cell r="AX21">
            <v>-6.0256589478710003</v>
          </cell>
          <cell r="AY21">
            <v>-6.1128802439200003</v>
          </cell>
          <cell r="AZ21">
            <v>-24.082899685792999</v>
          </cell>
          <cell r="BA21">
            <v>-6.1769784552609996</v>
          </cell>
          <cell r="BB21">
            <v>-6.1211234335059999</v>
          </cell>
          <cell r="BC21">
            <v>-6.2087741724469998</v>
          </cell>
          <cell r="BD21">
            <v>-6.3032093016640003</v>
          </cell>
          <cell r="BE21">
            <v>-24.810085362877999</v>
          </cell>
        </row>
        <row r="22">
          <cell r="B22" t="str">
            <v>Amortization</v>
          </cell>
          <cell r="C22" t="str">
            <v>GOODWILL_AMORT</v>
          </cell>
          <cell r="D22" t="str">
            <v>BRL</v>
          </cell>
        </row>
        <row r="23">
          <cell r="B23" t="str">
            <v>EBIT, operating profit</v>
          </cell>
          <cell r="C23" t="str">
            <v>EBIT</v>
          </cell>
          <cell r="D23" t="str">
            <v>BRL</v>
          </cell>
          <cell r="F23">
            <v>25.234000000000002</v>
          </cell>
          <cell r="G23">
            <v>39.374000000000002</v>
          </cell>
          <cell r="H23">
            <v>9.3940000000000001</v>
          </cell>
          <cell r="I23">
            <v>10.1</v>
          </cell>
          <cell r="J23">
            <v>17.294</v>
          </cell>
          <cell r="K23">
            <v>20.597000000000001</v>
          </cell>
          <cell r="L23">
            <v>57.384999999999998</v>
          </cell>
          <cell r="M23">
            <v>16.768000000000001</v>
          </cell>
          <cell r="N23">
            <v>22.440999999999999</v>
          </cell>
          <cell r="O23">
            <v>23.413</v>
          </cell>
          <cell r="P23">
            <v>30.178999999999998</v>
          </cell>
          <cell r="Q23">
            <v>92.801000000000002</v>
          </cell>
          <cell r="R23">
            <v>19.856000000000002</v>
          </cell>
          <cell r="S23">
            <v>27.329000000000001</v>
          </cell>
          <cell r="T23">
            <v>34.484999999999999</v>
          </cell>
          <cell r="U23">
            <v>32.003</v>
          </cell>
          <cell r="V23">
            <v>113.673</v>
          </cell>
          <cell r="W23">
            <v>13.250999999999999</v>
          </cell>
          <cell r="X23">
            <v>32.884999999999998</v>
          </cell>
          <cell r="Y23">
            <v>40.613</v>
          </cell>
          <cell r="Z23">
            <v>41.456000000000003</v>
          </cell>
          <cell r="AA23">
            <v>128.20500000000001</v>
          </cell>
          <cell r="AB23">
            <v>26.050999999999998</v>
          </cell>
          <cell r="AC23">
            <v>38.093000000000004</v>
          </cell>
          <cell r="AD23">
            <v>43.948999999999998</v>
          </cell>
          <cell r="AE23">
            <v>40.396999999999998</v>
          </cell>
          <cell r="AF23">
            <v>148.49</v>
          </cell>
          <cell r="AG23">
            <v>24.08</v>
          </cell>
          <cell r="AH23">
            <v>39.1843</v>
          </cell>
          <cell r="AI23">
            <v>48.134</v>
          </cell>
          <cell r="AJ23">
            <v>36.671999999999997</v>
          </cell>
          <cell r="AK23">
            <v>148.0703</v>
          </cell>
          <cell r="AL23">
            <v>22.327000000000002</v>
          </cell>
          <cell r="AM23">
            <v>36.857999999999997</v>
          </cell>
          <cell r="AN23">
            <v>43.576999999999998</v>
          </cell>
          <cell r="AO23">
            <v>38.524999999999999</v>
          </cell>
          <cell r="AP23">
            <v>141.28700000000001</v>
          </cell>
          <cell r="AQ23">
            <v>20.071000000000002</v>
          </cell>
          <cell r="AR23">
            <v>34.476999999999997</v>
          </cell>
          <cell r="AS23">
            <v>47.584367944119997</v>
          </cell>
          <cell r="AT23">
            <v>47.939819819661999</v>
          </cell>
          <cell r="AU23">
            <v>150.07218776378201</v>
          </cell>
          <cell r="AV23">
            <v>19.690594474693</v>
          </cell>
          <cell r="AW23">
            <v>39.717830462811001</v>
          </cell>
          <cell r="AX23">
            <v>53.454001003595998</v>
          </cell>
          <cell r="AY23">
            <v>57.909025989283002</v>
          </cell>
          <cell r="AZ23">
            <v>170.77145193038399</v>
          </cell>
          <cell r="BA23">
            <v>28.364541354276</v>
          </cell>
          <cell r="BB23">
            <v>43.825328197060003</v>
          </cell>
          <cell r="BC23">
            <v>59.211245804322999</v>
          </cell>
          <cell r="BD23">
            <v>65.516209958684996</v>
          </cell>
          <cell r="BE23">
            <v>196.91732531434499</v>
          </cell>
        </row>
        <row r="24">
          <cell r="B24" t="str">
            <v>Interest income</v>
          </cell>
          <cell r="C24" t="str">
            <v>INT_INC_IND</v>
          </cell>
          <cell r="D24" t="str">
            <v>BRL</v>
          </cell>
          <cell r="F24">
            <v>4.202</v>
          </cell>
          <cell r="G24">
            <v>17.809000000000001</v>
          </cell>
          <cell r="H24">
            <v>3.238</v>
          </cell>
          <cell r="I24">
            <v>2.4950000000000001</v>
          </cell>
          <cell r="J24">
            <v>1.8759999999999999</v>
          </cell>
          <cell r="K24">
            <v>2.1019999999999999</v>
          </cell>
          <cell r="L24">
            <v>9.7110000000000003</v>
          </cell>
          <cell r="M24">
            <v>4.3209999999999997</v>
          </cell>
          <cell r="N24">
            <v>2.8170000000000002</v>
          </cell>
          <cell r="O24">
            <v>1.147</v>
          </cell>
          <cell r="P24">
            <v>2.0169999999999999</v>
          </cell>
          <cell r="Q24">
            <v>10.302</v>
          </cell>
          <cell r="R24">
            <v>3.7639999999999998</v>
          </cell>
          <cell r="S24">
            <v>5.9969999999999999</v>
          </cell>
          <cell r="T24">
            <v>7.5049999999999999</v>
          </cell>
          <cell r="U24">
            <v>5.3810000000000002</v>
          </cell>
          <cell r="V24">
            <v>22.646999999999998</v>
          </cell>
          <cell r="W24">
            <v>4.8730000000000002</v>
          </cell>
          <cell r="X24">
            <v>5.3</v>
          </cell>
          <cell r="Y24">
            <v>4.5570000000000004</v>
          </cell>
          <cell r="Z24">
            <v>4.5910000000000002</v>
          </cell>
          <cell r="AA24">
            <v>19.321000000000002</v>
          </cell>
          <cell r="AB24">
            <v>4.6900000000000004</v>
          </cell>
          <cell r="AC24">
            <v>5.125</v>
          </cell>
          <cell r="AD24">
            <v>5.0750000000000002</v>
          </cell>
          <cell r="AE24">
            <v>5.5670000000000002</v>
          </cell>
          <cell r="AF24">
            <v>20.457000000000001</v>
          </cell>
          <cell r="AG24">
            <v>5.9189999999999996</v>
          </cell>
          <cell r="AH24">
            <v>7.4889999999999999</v>
          </cell>
          <cell r="AI24">
            <v>6.6920000000000002</v>
          </cell>
          <cell r="AJ24">
            <v>5.774</v>
          </cell>
          <cell r="AK24">
            <v>25.873999999999999</v>
          </cell>
          <cell r="AL24">
            <v>10.388</v>
          </cell>
          <cell r="AM24">
            <v>6.9509999999999996</v>
          </cell>
          <cell r="AN24">
            <v>17.596</v>
          </cell>
          <cell r="AO24">
            <v>7.6959999999999997</v>
          </cell>
          <cell r="AP24">
            <v>39.421999999999997</v>
          </cell>
          <cell r="AQ24">
            <v>9.2710000000000008</v>
          </cell>
          <cell r="AR24">
            <v>8.4710000000000001</v>
          </cell>
          <cell r="AS24">
            <v>8.2958963415600007</v>
          </cell>
          <cell r="AT24">
            <v>7.4183846526000004</v>
          </cell>
          <cell r="AU24">
            <v>33.456280994159997</v>
          </cell>
          <cell r="AV24">
            <v>8.4772574754670007</v>
          </cell>
          <cell r="AW24">
            <v>8.5377107309859994</v>
          </cell>
          <cell r="AX24">
            <v>7.3492551462669997</v>
          </cell>
          <cell r="AY24">
            <v>6.5664244024559997</v>
          </cell>
          <cell r="AZ24">
            <v>30.930647755176999</v>
          </cell>
          <cell r="BA24">
            <v>8.2422221474019999</v>
          </cell>
          <cell r="BB24">
            <v>9.4694975668110004</v>
          </cell>
          <cell r="BC24">
            <v>9.735482088046</v>
          </cell>
          <cell r="BD24">
            <v>9.6488234751000004</v>
          </cell>
          <cell r="BE24">
            <v>37.096025277359999</v>
          </cell>
        </row>
        <row r="25">
          <cell r="B25" t="str">
            <v>Interest expense</v>
          </cell>
          <cell r="C25" t="str">
            <v>INT_EXP_IND</v>
          </cell>
          <cell r="D25" t="str">
            <v>BRL</v>
          </cell>
          <cell r="F25">
            <v>-6.2640000000000002</v>
          </cell>
          <cell r="G25">
            <v>-27.91</v>
          </cell>
          <cell r="H25">
            <v>-2.7370000000000001</v>
          </cell>
          <cell r="I25">
            <v>-2.1960000000000002</v>
          </cell>
          <cell r="J25">
            <v>-2.1909999999999998</v>
          </cell>
          <cell r="K25">
            <v>-2.6139999999999999</v>
          </cell>
          <cell r="L25">
            <v>-9.7379999999999995</v>
          </cell>
          <cell r="M25">
            <v>-5.3819999999999997</v>
          </cell>
          <cell r="N25">
            <v>-3.077</v>
          </cell>
          <cell r="O25">
            <v>-2.7090000000000001</v>
          </cell>
          <cell r="P25">
            <v>-2.665</v>
          </cell>
          <cell r="Q25">
            <v>-13.833</v>
          </cell>
          <cell r="R25">
            <v>-2.2989999999999999</v>
          </cell>
          <cell r="S25">
            <v>-2.98</v>
          </cell>
          <cell r="T25">
            <v>-3.1360000000000001</v>
          </cell>
          <cell r="U25">
            <v>-2.4510000000000001</v>
          </cell>
          <cell r="V25">
            <v>-10.866</v>
          </cell>
          <cell r="W25">
            <v>-2.488</v>
          </cell>
          <cell r="X25">
            <v>-4.49</v>
          </cell>
          <cell r="Y25">
            <v>-2.8809999999999998</v>
          </cell>
          <cell r="Z25">
            <v>-4.1630000000000003</v>
          </cell>
          <cell r="AA25">
            <v>-14.022</v>
          </cell>
          <cell r="AB25">
            <v>-2.65</v>
          </cell>
          <cell r="AC25">
            <v>-4.4589999999999996</v>
          </cell>
          <cell r="AD25">
            <v>-3.3940000000000001</v>
          </cell>
          <cell r="AE25">
            <v>-2.327</v>
          </cell>
          <cell r="AF25">
            <v>-12.83</v>
          </cell>
          <cell r="AG25">
            <v>-3.0019999999999998</v>
          </cell>
          <cell r="AH25">
            <v>-3.64</v>
          </cell>
          <cell r="AI25">
            <v>-3.0110000000000001</v>
          </cell>
          <cell r="AJ25">
            <v>-2.8039999999999998</v>
          </cell>
          <cell r="AK25">
            <v>-12.457000000000001</v>
          </cell>
          <cell r="AL25">
            <v>-2.3650000000000002</v>
          </cell>
          <cell r="AM25">
            <v>-4.8979999999999997</v>
          </cell>
          <cell r="AN25">
            <v>-7.6280000000000001</v>
          </cell>
          <cell r="AO25">
            <v>-4.4710000000000001</v>
          </cell>
          <cell r="AP25">
            <v>-16.152999999999999</v>
          </cell>
          <cell r="AQ25">
            <v>-5.8680000000000003</v>
          </cell>
          <cell r="AR25">
            <v>-8.7289999999999992</v>
          </cell>
          <cell r="AS25">
            <v>-5.4232820905089998</v>
          </cell>
          <cell r="AT25">
            <v>-6.0120346906800002</v>
          </cell>
          <cell r="AU25">
            <v>-26.032316781190001</v>
          </cell>
          <cell r="AV25">
            <v>-5.0441912561939999</v>
          </cell>
          <cell r="AW25">
            <v>-5.190829474179</v>
          </cell>
          <cell r="AX25">
            <v>-5.1649568678850004</v>
          </cell>
          <cell r="AY25">
            <v>-5.8023206702349999</v>
          </cell>
          <cell r="AZ25">
            <v>-21.202298268492999</v>
          </cell>
          <cell r="BA25">
            <v>-4.7290809970719998</v>
          </cell>
          <cell r="BB25">
            <v>-5.0492887135820004</v>
          </cell>
          <cell r="BC25">
            <v>-5.1862641599300003</v>
          </cell>
          <cell r="BD25">
            <v>-6.032366625871</v>
          </cell>
          <cell r="BE25">
            <v>-20.997000496456</v>
          </cell>
        </row>
        <row r="26">
          <cell r="B26" t="str">
            <v>Net interest income/(expense)</v>
          </cell>
          <cell r="C26" t="str">
            <v>NET_INT_EXP</v>
          </cell>
          <cell r="D26" t="str">
            <v>BRL</v>
          </cell>
          <cell r="F26">
            <v>-2.0619999999999998</v>
          </cell>
          <cell r="G26">
            <v>-10.101000000000001</v>
          </cell>
          <cell r="H26">
            <v>0.501</v>
          </cell>
          <cell r="I26">
            <v>0.29899999999999999</v>
          </cell>
          <cell r="J26">
            <v>-0.315</v>
          </cell>
          <cell r="K26">
            <v>-0.51200000000000001</v>
          </cell>
          <cell r="L26">
            <v>-2.7E-2</v>
          </cell>
          <cell r="M26">
            <v>-1.0609999999999999</v>
          </cell>
          <cell r="N26">
            <v>-0.26</v>
          </cell>
          <cell r="O26">
            <v>-1.5620000000000001</v>
          </cell>
          <cell r="P26">
            <v>-0.64800000000000002</v>
          </cell>
          <cell r="Q26">
            <v>-3.5310000000000001</v>
          </cell>
          <cell r="R26">
            <v>1.4650000000000001</v>
          </cell>
          <cell r="S26">
            <v>3.0169999999999999</v>
          </cell>
          <cell r="T26">
            <v>4.3689999999999998</v>
          </cell>
          <cell r="U26">
            <v>2.93</v>
          </cell>
          <cell r="V26">
            <v>11.781000000000001</v>
          </cell>
          <cell r="W26">
            <v>2.3849999999999998</v>
          </cell>
          <cell r="X26">
            <v>0.81</v>
          </cell>
          <cell r="Y26">
            <v>1.6759999999999999</v>
          </cell>
          <cell r="Z26">
            <v>0.42799999999999999</v>
          </cell>
          <cell r="AA26">
            <v>5.2990000000000004</v>
          </cell>
          <cell r="AB26">
            <v>2.04</v>
          </cell>
          <cell r="AC26">
            <v>0.66600000000000004</v>
          </cell>
          <cell r="AD26">
            <v>1.681</v>
          </cell>
          <cell r="AE26">
            <v>3.24</v>
          </cell>
          <cell r="AF26">
            <v>7.6269999999999998</v>
          </cell>
          <cell r="AG26">
            <v>2.9169999999999998</v>
          </cell>
          <cell r="AH26">
            <v>3.8490000000000002</v>
          </cell>
          <cell r="AI26">
            <v>3.681</v>
          </cell>
          <cell r="AJ26">
            <v>2.97</v>
          </cell>
          <cell r="AK26">
            <v>13.417</v>
          </cell>
          <cell r="AL26">
            <v>8.0229999999999997</v>
          </cell>
          <cell r="AM26">
            <v>2.0529999999999999</v>
          </cell>
          <cell r="AN26">
            <v>9.968</v>
          </cell>
          <cell r="AO26">
            <v>3.2250000000000001</v>
          </cell>
          <cell r="AP26">
            <v>23.268999999999998</v>
          </cell>
          <cell r="AQ26">
            <v>3.403</v>
          </cell>
          <cell r="AR26">
            <v>-0.25800000000000001</v>
          </cell>
          <cell r="AS26">
            <v>2.8726142510499999</v>
          </cell>
          <cell r="AT26">
            <v>1.4063499619199999</v>
          </cell>
          <cell r="AU26">
            <v>7.4239642129699996</v>
          </cell>
          <cell r="AV26">
            <v>3.4330662192729999</v>
          </cell>
          <cell r="AW26">
            <v>3.3468812568069999</v>
          </cell>
          <cell r="AX26">
            <v>2.1842982783829998</v>
          </cell>
          <cell r="AY26">
            <v>0.76410373222100003</v>
          </cell>
          <cell r="AZ26">
            <v>9.7283494866839995</v>
          </cell>
          <cell r="BA26">
            <v>3.5131411503300001</v>
          </cell>
          <cell r="BB26">
            <v>4.420208853229</v>
          </cell>
          <cell r="BC26">
            <v>4.5492179281169998</v>
          </cell>
          <cell r="BD26">
            <v>3.6164568492289999</v>
          </cell>
          <cell r="BE26">
            <v>16.099024780903999</v>
          </cell>
        </row>
        <row r="27">
          <cell r="B27" t="str">
            <v>Income/(loss) from unconsolidated subs &amp; associates</v>
          </cell>
          <cell r="C27" t="str">
            <v>ASSOCIATE</v>
          </cell>
          <cell r="D27" t="str">
            <v>BRL</v>
          </cell>
          <cell r="F27">
            <v>0</v>
          </cell>
          <cell r="G27">
            <v>0</v>
          </cell>
          <cell r="H27">
            <v>0</v>
          </cell>
          <cell r="I27">
            <v>1.554</v>
          </cell>
          <cell r="J27">
            <v>0</v>
          </cell>
          <cell r="K27">
            <v>0</v>
          </cell>
          <cell r="L27">
            <v>1.554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</row>
        <row r="28">
          <cell r="B28" t="str">
            <v>Profit/(loss) on disposals of assets, pre-tax</v>
          </cell>
          <cell r="C28" t="str">
            <v>PROFIT_ON_DISP</v>
          </cell>
          <cell r="D28" t="str">
            <v>BRL</v>
          </cell>
        </row>
        <row r="29">
          <cell r="B29" t="str">
            <v>Other non-ops income/(expense)</v>
          </cell>
          <cell r="C29" t="str">
            <v>OTH_COST_INC</v>
          </cell>
          <cell r="D29" t="str">
            <v>BRL</v>
          </cell>
        </row>
        <row r="30">
          <cell r="B30" t="str">
            <v>Pre-tax profit</v>
          </cell>
          <cell r="C30" t="str">
            <v>PT_PROF</v>
          </cell>
          <cell r="D30" t="str">
            <v>BRL</v>
          </cell>
          <cell r="F30">
            <v>23.172000000000001</v>
          </cell>
          <cell r="G30">
            <v>29.273</v>
          </cell>
          <cell r="H30">
            <v>9.8949999999999996</v>
          </cell>
          <cell r="I30">
            <v>11.952999999999999</v>
          </cell>
          <cell r="J30">
            <v>16.978999999999999</v>
          </cell>
          <cell r="K30">
            <v>20.085000000000001</v>
          </cell>
          <cell r="L30">
            <v>58.911999999999999</v>
          </cell>
          <cell r="M30">
            <v>15.707000000000001</v>
          </cell>
          <cell r="N30">
            <v>22.181000000000001</v>
          </cell>
          <cell r="O30">
            <v>21.850999999999999</v>
          </cell>
          <cell r="P30">
            <v>29.530999999999999</v>
          </cell>
          <cell r="Q30">
            <v>89.27</v>
          </cell>
          <cell r="R30">
            <v>21.321000000000002</v>
          </cell>
          <cell r="S30">
            <v>30.346</v>
          </cell>
          <cell r="T30">
            <v>38.853999999999999</v>
          </cell>
          <cell r="U30">
            <v>34.933</v>
          </cell>
          <cell r="V30">
            <v>125.45399999999999</v>
          </cell>
          <cell r="W30">
            <v>15.635999999999999</v>
          </cell>
          <cell r="X30">
            <v>33.695</v>
          </cell>
          <cell r="Y30">
            <v>42.289000000000001</v>
          </cell>
          <cell r="Z30">
            <v>41.884</v>
          </cell>
          <cell r="AA30">
            <v>133.50399999999999</v>
          </cell>
          <cell r="AB30">
            <v>28.091000000000001</v>
          </cell>
          <cell r="AC30">
            <v>38.759</v>
          </cell>
          <cell r="AD30">
            <v>45.63</v>
          </cell>
          <cell r="AE30">
            <v>43.637</v>
          </cell>
          <cell r="AF30">
            <v>156.11699999999999</v>
          </cell>
          <cell r="AG30">
            <v>26.997</v>
          </cell>
          <cell r="AH30">
            <v>43.033299999999997</v>
          </cell>
          <cell r="AI30">
            <v>51.814999999999998</v>
          </cell>
          <cell r="AJ30">
            <v>39.642000000000003</v>
          </cell>
          <cell r="AK30">
            <v>161.4873</v>
          </cell>
          <cell r="AL30">
            <v>30.35</v>
          </cell>
          <cell r="AM30">
            <v>38.911000000000001</v>
          </cell>
          <cell r="AN30">
            <v>53.545000000000002</v>
          </cell>
          <cell r="AO30">
            <v>41.75</v>
          </cell>
          <cell r="AP30">
            <v>164.55600000000001</v>
          </cell>
          <cell r="AQ30">
            <v>23.474</v>
          </cell>
          <cell r="AR30">
            <v>34.219000000000001</v>
          </cell>
          <cell r="AS30">
            <v>50.456982195169999</v>
          </cell>
          <cell r="AT30">
            <v>49.346169781581999</v>
          </cell>
          <cell r="AU30">
            <v>157.496151976753</v>
          </cell>
          <cell r="AV30">
            <v>23.123660693967</v>
          </cell>
          <cell r="AW30">
            <v>43.064711719618003</v>
          </cell>
          <cell r="AX30">
            <v>55.638299281979002</v>
          </cell>
          <cell r="AY30">
            <v>58.673129721503997</v>
          </cell>
          <cell r="AZ30">
            <v>180.499801417068</v>
          </cell>
          <cell r="BA30">
            <v>31.877682504605001</v>
          </cell>
          <cell r="BB30">
            <v>48.245537050289997</v>
          </cell>
          <cell r="BC30">
            <v>63.760463732440002</v>
          </cell>
          <cell r="BD30">
            <v>69.132666807914006</v>
          </cell>
          <cell r="BE30">
            <v>213.01635009524901</v>
          </cell>
        </row>
        <row r="31">
          <cell r="A31" t="str">
            <v>Additional Income Statement Items</v>
          </cell>
        </row>
        <row r="32">
          <cell r="B32" t="str">
            <v>Lease payments</v>
          </cell>
          <cell r="C32" t="str">
            <v>LEASE_PAY</v>
          </cell>
          <cell r="D32" t="str">
            <v>BRL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</row>
        <row r="33">
          <cell r="B33" t="str">
            <v>Lease payments (deemed interest portion)</v>
          </cell>
          <cell r="C33" t="str">
            <v>LEASE_DEEM_INT</v>
          </cell>
          <cell r="D33" t="str">
            <v>BRL</v>
          </cell>
        </row>
        <row r="34">
          <cell r="B34" t="str">
            <v>Lease payments (deemed depreciation portion)</v>
          </cell>
          <cell r="C34" t="str">
            <v>LEASE_DEEM_DEPR</v>
          </cell>
          <cell r="D34" t="str">
            <v>BRL</v>
          </cell>
        </row>
        <row r="35">
          <cell r="B35" t="str">
            <v>Gross interest charge</v>
          </cell>
          <cell r="C35" t="str">
            <v>NET_INT_CH</v>
          </cell>
          <cell r="D35" t="str">
            <v>BRL</v>
          </cell>
          <cell r="F35">
            <v>-6.2640000000000002</v>
          </cell>
          <cell r="G35">
            <v>-27.91</v>
          </cell>
          <cell r="H35">
            <v>-2.7370000000000001</v>
          </cell>
          <cell r="I35">
            <v>-2.1960000000000002</v>
          </cell>
          <cell r="J35">
            <v>-2.1909999999999998</v>
          </cell>
          <cell r="K35">
            <v>-2.6139999999999999</v>
          </cell>
          <cell r="L35">
            <v>-9.7379999999999995</v>
          </cell>
          <cell r="M35">
            <v>-5.3819999999999997</v>
          </cell>
          <cell r="N35">
            <v>-3.077</v>
          </cell>
          <cell r="O35">
            <v>-2.7090000000000001</v>
          </cell>
          <cell r="P35">
            <v>-2.665</v>
          </cell>
          <cell r="Q35">
            <v>-13.833</v>
          </cell>
          <cell r="R35">
            <v>-2.2989999999999999</v>
          </cell>
          <cell r="S35">
            <v>-2.98</v>
          </cell>
          <cell r="T35">
            <v>-3.1360000000000001</v>
          </cell>
          <cell r="U35">
            <v>-2.4510000000000001</v>
          </cell>
          <cell r="V35">
            <v>-10.866</v>
          </cell>
          <cell r="W35">
            <v>-2.488</v>
          </cell>
          <cell r="X35">
            <v>-4.49</v>
          </cell>
          <cell r="Y35">
            <v>-2.8809999999999998</v>
          </cell>
          <cell r="Z35">
            <v>-4.1630000000000003</v>
          </cell>
          <cell r="AA35">
            <v>-14.022</v>
          </cell>
          <cell r="AB35">
            <v>-2.65</v>
          </cell>
          <cell r="AC35">
            <v>-4.4589999999999996</v>
          </cell>
          <cell r="AD35">
            <v>-3.3940000000000001</v>
          </cell>
          <cell r="AE35">
            <v>-2.327</v>
          </cell>
          <cell r="AF35">
            <v>-12.83</v>
          </cell>
          <cell r="AG35">
            <v>-3.0019999999999998</v>
          </cell>
          <cell r="AH35">
            <v>-3.64</v>
          </cell>
          <cell r="AI35">
            <v>-3.0110000000000001</v>
          </cell>
          <cell r="AJ35">
            <v>-2.8039999999999998</v>
          </cell>
          <cell r="AK35">
            <v>-12.457000000000001</v>
          </cell>
          <cell r="AL35">
            <v>-2.3650000000000002</v>
          </cell>
          <cell r="AM35">
            <v>-4.8979999999999997</v>
          </cell>
          <cell r="AN35">
            <v>-7.6280000000000001</v>
          </cell>
          <cell r="AO35">
            <v>-4.4710000000000001</v>
          </cell>
          <cell r="AP35">
            <v>-16.152999999999999</v>
          </cell>
          <cell r="AQ35">
            <v>-5.8680000000000003</v>
          </cell>
          <cell r="AR35">
            <v>-8.7289999999999992</v>
          </cell>
          <cell r="AS35">
            <v>-5.4232820905089998</v>
          </cell>
          <cell r="AT35">
            <v>-6.0120346906800002</v>
          </cell>
          <cell r="AU35">
            <v>-26.032316781190001</v>
          </cell>
          <cell r="AV35">
            <v>-5.0441912561939999</v>
          </cell>
          <cell r="AW35">
            <v>-5.190829474179</v>
          </cell>
          <cell r="AX35">
            <v>-5.1649568678850004</v>
          </cell>
          <cell r="AY35">
            <v>-5.8023206702349999</v>
          </cell>
          <cell r="AZ35">
            <v>-21.202298268492999</v>
          </cell>
          <cell r="BA35">
            <v>-4.7290809970719998</v>
          </cell>
          <cell r="BB35">
            <v>-5.0492887135820004</v>
          </cell>
          <cell r="BC35">
            <v>-5.1862641599300003</v>
          </cell>
          <cell r="BD35">
            <v>-6.032366625871</v>
          </cell>
          <cell r="BE35">
            <v>-20.997000496456</v>
          </cell>
        </row>
        <row r="36">
          <cell r="B36" t="str">
            <v>Income from associates (operating)</v>
          </cell>
          <cell r="C36" t="str">
            <v>ASSOCIATE_OP</v>
          </cell>
          <cell r="D36" t="str">
            <v>BRL</v>
          </cell>
        </row>
        <row r="37">
          <cell r="B37" t="str">
            <v>Revenue % USD, net of hedging</v>
          </cell>
          <cell r="C37" t="str">
            <v>REV_PCT_USD_HEDGE</v>
          </cell>
        </row>
        <row r="38">
          <cell r="B38" t="str">
            <v>Revenue % Local Currency, net of hedging</v>
          </cell>
          <cell r="C38" t="str">
            <v>REV_PCT_LOCAL_CUR_HEDGE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1</v>
          </cell>
          <cell r="W38">
            <v>1</v>
          </cell>
          <cell r="X38">
            <v>1</v>
          </cell>
          <cell r="Y38">
            <v>1</v>
          </cell>
          <cell r="Z38">
            <v>1</v>
          </cell>
          <cell r="AA38">
            <v>1</v>
          </cell>
          <cell r="AB38">
            <v>1</v>
          </cell>
          <cell r="AC38">
            <v>1</v>
          </cell>
          <cell r="AD38">
            <v>1</v>
          </cell>
          <cell r="AE38">
            <v>1</v>
          </cell>
          <cell r="AF38">
            <v>1</v>
          </cell>
          <cell r="AG38">
            <v>1</v>
          </cell>
          <cell r="AH38">
            <v>1</v>
          </cell>
          <cell r="AI38">
            <v>1</v>
          </cell>
          <cell r="AJ38">
            <v>1</v>
          </cell>
          <cell r="AK38">
            <v>1</v>
          </cell>
          <cell r="AL38">
            <v>1</v>
          </cell>
          <cell r="AM38">
            <v>1</v>
          </cell>
          <cell r="AN38">
            <v>1</v>
          </cell>
          <cell r="AO38">
            <v>1</v>
          </cell>
          <cell r="AQ38">
            <v>1</v>
          </cell>
          <cell r="AR38">
            <v>1</v>
          </cell>
          <cell r="AS38">
            <v>1</v>
          </cell>
          <cell r="AT38">
            <v>1</v>
          </cell>
          <cell r="AV38">
            <v>1</v>
          </cell>
          <cell r="AW38">
            <v>1</v>
          </cell>
          <cell r="AX38">
            <v>1</v>
          </cell>
          <cell r="AY38">
            <v>1</v>
          </cell>
          <cell r="BA38">
            <v>1</v>
          </cell>
          <cell r="BB38">
            <v>1</v>
          </cell>
          <cell r="BC38">
            <v>1</v>
          </cell>
          <cell r="BD38">
            <v>1</v>
          </cell>
        </row>
        <row r="39">
          <cell r="A39" t="str">
            <v>Balance Sheet</v>
          </cell>
        </row>
        <row r="40">
          <cell r="B40" t="str">
            <v>Cash &amp; cash equivalents</v>
          </cell>
          <cell r="C40" t="str">
            <v>CASH_EQ</v>
          </cell>
          <cell r="D40" t="str">
            <v>BRL</v>
          </cell>
          <cell r="F40">
            <v>50.607999999999997</v>
          </cell>
          <cell r="G40">
            <v>53.825000000000003</v>
          </cell>
          <cell r="H40">
            <v>44.892000000000003</v>
          </cell>
          <cell r="I40">
            <v>13.004</v>
          </cell>
          <cell r="J40">
            <v>173.55</v>
          </cell>
          <cell r="K40">
            <v>202.154</v>
          </cell>
          <cell r="L40">
            <v>44.892000000000003</v>
          </cell>
          <cell r="M40">
            <v>46.704999999999998</v>
          </cell>
          <cell r="N40">
            <v>48.957000000000001</v>
          </cell>
          <cell r="O40">
            <v>18.754000000000001</v>
          </cell>
          <cell r="P40">
            <v>13.004</v>
          </cell>
          <cell r="Q40">
            <v>13.004</v>
          </cell>
          <cell r="R40">
            <v>187.29300000000001</v>
          </cell>
          <cell r="S40">
            <v>199.339</v>
          </cell>
          <cell r="T40">
            <v>178.999</v>
          </cell>
          <cell r="U40">
            <v>173.55</v>
          </cell>
          <cell r="V40">
            <v>173.55</v>
          </cell>
          <cell r="W40">
            <v>166.74100000000001</v>
          </cell>
          <cell r="X40">
            <v>205.81899999999999</v>
          </cell>
          <cell r="Y40">
            <v>175.60499999999999</v>
          </cell>
          <cell r="Z40">
            <v>202.154</v>
          </cell>
          <cell r="AA40">
            <v>202.154</v>
          </cell>
          <cell r="AB40">
            <v>213.30600000000001</v>
          </cell>
          <cell r="AC40">
            <v>214.411</v>
          </cell>
          <cell r="AD40">
            <v>199.78</v>
          </cell>
          <cell r="AE40">
            <v>185.691</v>
          </cell>
          <cell r="AF40">
            <v>185.691</v>
          </cell>
          <cell r="AG40">
            <v>207.553</v>
          </cell>
          <cell r="AH40">
            <v>159.196</v>
          </cell>
          <cell r="AI40">
            <v>175.85599999999999</v>
          </cell>
          <cell r="AJ40">
            <v>200.38499999999999</v>
          </cell>
          <cell r="AK40">
            <v>200.38499999999999</v>
          </cell>
          <cell r="AL40">
            <v>210.149</v>
          </cell>
          <cell r="AM40">
            <v>176.31100000000001</v>
          </cell>
          <cell r="AN40">
            <v>193.48599999999999</v>
          </cell>
          <cell r="AO40">
            <v>225.762</v>
          </cell>
          <cell r="AP40">
            <v>225.762</v>
          </cell>
          <cell r="AQ40">
            <v>249.15799999999999</v>
          </cell>
          <cell r="AR40">
            <v>223.76400000000001</v>
          </cell>
          <cell r="AS40">
            <v>205.21962589835999</v>
          </cell>
          <cell r="AT40">
            <v>247.22648099445499</v>
          </cell>
          <cell r="AU40">
            <v>247.22648099445499</v>
          </cell>
          <cell r="AV40">
            <v>263.34471299860502</v>
          </cell>
          <cell r="AW40">
            <v>238.18788968951</v>
          </cell>
          <cell r="AX40">
            <v>221.85834537688601</v>
          </cell>
          <cell r="AY40">
            <v>284.53935603855598</v>
          </cell>
          <cell r="AZ40">
            <v>284.53935603855598</v>
          </cell>
          <cell r="BA40">
            <v>326.90756102933</v>
          </cell>
          <cell r="BB40">
            <v>336.089922658864</v>
          </cell>
          <cell r="BC40">
            <v>333.09827969147898</v>
          </cell>
          <cell r="BD40">
            <v>333.08921681583001</v>
          </cell>
          <cell r="BE40">
            <v>333.08921681583001</v>
          </cell>
        </row>
        <row r="41">
          <cell r="B41" t="str">
            <v>Accounts receivable</v>
          </cell>
          <cell r="C41" t="str">
            <v>DEBTORS</v>
          </cell>
          <cell r="D41" t="str">
            <v>BRL</v>
          </cell>
          <cell r="F41">
            <v>57.4</v>
          </cell>
          <cell r="G41">
            <v>90.075999999999993</v>
          </cell>
          <cell r="H41">
            <v>103.29</v>
          </cell>
          <cell r="I41">
            <v>132.40199999999999</v>
          </cell>
          <cell r="J41">
            <v>179.589</v>
          </cell>
          <cell r="K41">
            <v>208.756</v>
          </cell>
          <cell r="L41">
            <v>103.29</v>
          </cell>
          <cell r="M41">
            <v>123.35299999999999</v>
          </cell>
          <cell r="N41">
            <v>89.468999999999994</v>
          </cell>
          <cell r="O41">
            <v>115.081</v>
          </cell>
          <cell r="P41">
            <v>132.40199999999999</v>
          </cell>
          <cell r="Q41">
            <v>132.40199999999999</v>
          </cell>
          <cell r="R41">
            <v>150.83600000000001</v>
          </cell>
          <cell r="S41">
            <v>108.57599999999999</v>
          </cell>
          <cell r="T41">
            <v>159.88900000000001</v>
          </cell>
          <cell r="U41">
            <v>179.589</v>
          </cell>
          <cell r="V41">
            <v>179.589</v>
          </cell>
          <cell r="W41">
            <v>173.595</v>
          </cell>
          <cell r="X41">
            <v>150.68700000000001</v>
          </cell>
          <cell r="Y41">
            <v>201.25299999999999</v>
          </cell>
          <cell r="Z41">
            <v>208.756</v>
          </cell>
          <cell r="AA41">
            <v>208.756</v>
          </cell>
          <cell r="AB41">
            <v>211.251</v>
          </cell>
          <cell r="AC41">
            <v>200.22900000000001</v>
          </cell>
          <cell r="AD41">
            <v>241.476</v>
          </cell>
          <cell r="AE41">
            <v>247.49799999999999</v>
          </cell>
          <cell r="AF41">
            <v>247.49799999999999</v>
          </cell>
          <cell r="AG41">
            <v>244.99700000000001</v>
          </cell>
          <cell r="AH41">
            <v>235.81399999999999</v>
          </cell>
          <cell r="AI41">
            <v>281.05500000000001</v>
          </cell>
          <cell r="AJ41">
            <v>277.91300000000001</v>
          </cell>
          <cell r="AK41">
            <v>277.91300000000001</v>
          </cell>
          <cell r="AL41">
            <v>296.83800000000002</v>
          </cell>
          <cell r="AM41">
            <v>291.327</v>
          </cell>
          <cell r="AN41">
            <v>339.50900000000001</v>
          </cell>
          <cell r="AO41">
            <v>294.745</v>
          </cell>
          <cell r="AP41">
            <v>294.745</v>
          </cell>
          <cell r="AQ41">
            <v>306.47399999999999</v>
          </cell>
          <cell r="AR41">
            <v>296.82900000000001</v>
          </cell>
          <cell r="AS41">
            <v>365.41952683826599</v>
          </cell>
          <cell r="AT41">
            <v>332.44633917131102</v>
          </cell>
          <cell r="AU41">
            <v>332.44633917131102</v>
          </cell>
          <cell r="AV41">
            <v>336.81984292597701</v>
          </cell>
          <cell r="AW41">
            <v>343.63561006524498</v>
          </cell>
          <cell r="AX41">
            <v>412.86923527757398</v>
          </cell>
          <cell r="AY41">
            <v>361.99419349305902</v>
          </cell>
          <cell r="AZ41">
            <v>361.99419349305902</v>
          </cell>
          <cell r="BA41">
            <v>345.318388926257</v>
          </cell>
          <cell r="BB41">
            <v>315.47525001250602</v>
          </cell>
          <cell r="BC41">
            <v>377.41730754892899</v>
          </cell>
          <cell r="BD41">
            <v>385.953288232305</v>
          </cell>
          <cell r="BE41">
            <v>385.953288232305</v>
          </cell>
        </row>
        <row r="42">
          <cell r="B42" t="str">
            <v>Inventory</v>
          </cell>
          <cell r="C42" t="str">
            <v>STOCKS</v>
          </cell>
          <cell r="D42" t="str">
            <v>BRL</v>
          </cell>
          <cell r="F42">
            <v>11.494999999999999</v>
          </cell>
          <cell r="G42">
            <v>14.291</v>
          </cell>
          <cell r="H42">
            <v>21.204999999999998</v>
          </cell>
          <cell r="I42">
            <v>48.862000000000002</v>
          </cell>
          <cell r="J42">
            <v>57.384</v>
          </cell>
          <cell r="K42">
            <v>76.132999999999996</v>
          </cell>
          <cell r="L42">
            <v>21.204999999999998</v>
          </cell>
          <cell r="M42">
            <v>30.475000000000001</v>
          </cell>
          <cell r="N42">
            <v>38.395000000000003</v>
          </cell>
          <cell r="O42">
            <v>51.398000000000003</v>
          </cell>
          <cell r="P42">
            <v>48.862000000000002</v>
          </cell>
          <cell r="Q42">
            <v>48.862000000000002</v>
          </cell>
          <cell r="R42">
            <v>64.584999999999994</v>
          </cell>
          <cell r="S42">
            <v>67.698999999999998</v>
          </cell>
          <cell r="T42">
            <v>71.941000000000003</v>
          </cell>
          <cell r="U42">
            <v>57.384</v>
          </cell>
          <cell r="V42">
            <v>57.384</v>
          </cell>
          <cell r="W42">
            <v>66.099000000000004</v>
          </cell>
          <cell r="X42">
            <v>65.718000000000004</v>
          </cell>
          <cell r="Y42">
            <v>82.543000000000006</v>
          </cell>
          <cell r="Z42">
            <v>76.132999999999996</v>
          </cell>
          <cell r="AA42">
            <v>76.132999999999996</v>
          </cell>
          <cell r="AB42">
            <v>87.480999999999995</v>
          </cell>
          <cell r="AC42">
            <v>89.820999999999998</v>
          </cell>
          <cell r="AD42">
            <v>99.819000000000003</v>
          </cell>
          <cell r="AE42">
            <v>85.108000000000004</v>
          </cell>
          <cell r="AF42">
            <v>85.108000000000004</v>
          </cell>
          <cell r="AG42">
            <v>102.756</v>
          </cell>
          <cell r="AH42">
            <v>120.458</v>
          </cell>
          <cell r="AI42">
            <v>115.83499999999999</v>
          </cell>
          <cell r="AJ42">
            <v>98.131</v>
          </cell>
          <cell r="AK42">
            <v>98.131</v>
          </cell>
          <cell r="AL42">
            <v>121.07899999999999</v>
          </cell>
          <cell r="AM42">
            <v>117.496</v>
          </cell>
          <cell r="AN42">
            <v>121.038</v>
          </cell>
          <cell r="AO42">
            <v>106.95099999999999</v>
          </cell>
          <cell r="AP42">
            <v>106.95099999999999</v>
          </cell>
          <cell r="AQ42">
            <v>122.611</v>
          </cell>
          <cell r="AR42">
            <v>128.36500000000001</v>
          </cell>
          <cell r="AS42">
            <v>123.800072952885</v>
          </cell>
          <cell r="AT42">
            <v>108.371398263111</v>
          </cell>
          <cell r="AU42">
            <v>108.371398263111</v>
          </cell>
          <cell r="AV42">
            <v>131.667755009925</v>
          </cell>
          <cell r="AW42">
            <v>140.53455863487699</v>
          </cell>
          <cell r="AX42">
            <v>135.833306254029</v>
          </cell>
          <cell r="AY42">
            <v>118.042417014222</v>
          </cell>
          <cell r="AZ42">
            <v>118.042417014222</v>
          </cell>
          <cell r="BA42">
            <v>142.69371557387399</v>
          </cell>
          <cell r="BB42">
            <v>152.906591625728</v>
          </cell>
          <cell r="BC42">
            <v>148.00866737904701</v>
          </cell>
          <cell r="BD42">
            <v>127.966086638169</v>
          </cell>
          <cell r="BE42">
            <v>127.966086638169</v>
          </cell>
        </row>
        <row r="43">
          <cell r="B43" t="str">
            <v>Other current assets</v>
          </cell>
          <cell r="C43" t="str">
            <v>OTH_CUR_ASS</v>
          </cell>
          <cell r="D43" t="str">
            <v>BRL</v>
          </cell>
          <cell r="F43">
            <v>7.3520000000000003</v>
          </cell>
          <cell r="G43">
            <v>12.81</v>
          </cell>
          <cell r="H43">
            <v>13.436</v>
          </cell>
          <cell r="I43">
            <v>14.798999999999999</v>
          </cell>
          <cell r="J43">
            <v>21.812999999999999</v>
          </cell>
          <cell r="K43">
            <v>26.518999999999998</v>
          </cell>
          <cell r="L43">
            <v>13.436</v>
          </cell>
          <cell r="M43">
            <v>14.72</v>
          </cell>
          <cell r="N43">
            <v>6.6079999999999997</v>
          </cell>
          <cell r="O43">
            <v>6.4</v>
          </cell>
          <cell r="P43">
            <v>14.798999999999999</v>
          </cell>
          <cell r="Q43">
            <v>14.798999999999999</v>
          </cell>
          <cell r="R43">
            <v>17.206</v>
          </cell>
          <cell r="S43">
            <v>13.808999999999999</v>
          </cell>
          <cell r="T43">
            <v>12.91</v>
          </cell>
          <cell r="U43">
            <v>21.812999999999999</v>
          </cell>
          <cell r="V43">
            <v>21.812999999999999</v>
          </cell>
          <cell r="W43">
            <v>19.978000000000002</v>
          </cell>
          <cell r="X43">
            <v>19.158000000000001</v>
          </cell>
          <cell r="Y43">
            <v>16.478000000000002</v>
          </cell>
          <cell r="Z43">
            <v>26.518999999999998</v>
          </cell>
          <cell r="AA43">
            <v>26.518999999999998</v>
          </cell>
          <cell r="AB43">
            <v>27.321999999999999</v>
          </cell>
          <cell r="AC43">
            <v>32.597999999999999</v>
          </cell>
          <cell r="AD43">
            <v>33.213000000000001</v>
          </cell>
          <cell r="AE43">
            <v>34.795999999999999</v>
          </cell>
          <cell r="AF43">
            <v>34.795999999999999</v>
          </cell>
          <cell r="AG43">
            <v>41.094000000000001</v>
          </cell>
          <cell r="AH43">
            <v>36.786000000000001</v>
          </cell>
          <cell r="AI43">
            <v>38.450000000000003</v>
          </cell>
          <cell r="AJ43">
            <v>42.223999999999997</v>
          </cell>
          <cell r="AK43">
            <v>42.223999999999997</v>
          </cell>
          <cell r="AL43">
            <v>40.494999999999997</v>
          </cell>
          <cell r="AM43">
            <v>43.034999999999997</v>
          </cell>
          <cell r="AN43">
            <v>42.927</v>
          </cell>
          <cell r="AO43">
            <v>44.962000000000003</v>
          </cell>
          <cell r="AP43">
            <v>44.962000000000003</v>
          </cell>
          <cell r="AQ43">
            <v>42.774000000000001</v>
          </cell>
          <cell r="AR43">
            <v>44.122</v>
          </cell>
          <cell r="AS43">
            <v>45.366894082526997</v>
          </cell>
          <cell r="AT43">
            <v>49.664207644687004</v>
          </cell>
          <cell r="AU43">
            <v>49.664207644687004</v>
          </cell>
          <cell r="AV43">
            <v>47.009312246115002</v>
          </cell>
          <cell r="AW43">
            <v>48.967639198454997</v>
          </cell>
          <cell r="AX43">
            <v>49.903049004010001</v>
          </cell>
          <cell r="AY43">
            <v>54.078365960126</v>
          </cell>
          <cell r="AZ43">
            <v>54.078365960126</v>
          </cell>
          <cell r="BA43">
            <v>51.368048416537</v>
          </cell>
          <cell r="BB43">
            <v>53.542550714474999</v>
          </cell>
          <cell r="BC43">
            <v>54.552900845136001</v>
          </cell>
          <cell r="BD43">
            <v>58.773357675965002</v>
          </cell>
          <cell r="BE43">
            <v>58.773357675965002</v>
          </cell>
        </row>
        <row r="44">
          <cell r="B44" t="str">
            <v>Total current assets</v>
          </cell>
          <cell r="C44" t="str">
            <v>CUR_ASS</v>
          </cell>
          <cell r="D44" t="str">
            <v>BRL</v>
          </cell>
          <cell r="F44">
            <v>126.855</v>
          </cell>
          <cell r="G44">
            <v>171.00200000000001</v>
          </cell>
          <cell r="H44">
            <v>182.82300000000001</v>
          </cell>
          <cell r="I44">
            <v>209.06700000000001</v>
          </cell>
          <cell r="J44">
            <v>432.33600000000001</v>
          </cell>
          <cell r="K44">
            <v>513.56200000000001</v>
          </cell>
          <cell r="L44">
            <v>182.82300000000001</v>
          </cell>
          <cell r="M44">
            <v>215.25299999999999</v>
          </cell>
          <cell r="N44">
            <v>183.429</v>
          </cell>
          <cell r="O44">
            <v>191.63300000000001</v>
          </cell>
          <cell r="P44">
            <v>209.06700000000001</v>
          </cell>
          <cell r="Q44">
            <v>209.06700000000001</v>
          </cell>
          <cell r="R44">
            <v>419.92</v>
          </cell>
          <cell r="S44">
            <v>389.423</v>
          </cell>
          <cell r="T44">
            <v>423.73899999999998</v>
          </cell>
          <cell r="U44">
            <v>432.33600000000001</v>
          </cell>
          <cell r="V44">
            <v>432.33600000000001</v>
          </cell>
          <cell r="W44">
            <v>426.41300000000001</v>
          </cell>
          <cell r="X44">
            <v>441.38200000000001</v>
          </cell>
          <cell r="Y44">
            <v>475.87900000000002</v>
          </cell>
          <cell r="Z44">
            <v>513.56200000000001</v>
          </cell>
          <cell r="AA44">
            <v>513.56200000000001</v>
          </cell>
          <cell r="AB44">
            <v>539.36</v>
          </cell>
          <cell r="AC44">
            <v>537.05899999999997</v>
          </cell>
          <cell r="AD44">
            <v>574.28800000000001</v>
          </cell>
          <cell r="AE44">
            <v>553.09299999999996</v>
          </cell>
          <cell r="AF44">
            <v>553.09299999999996</v>
          </cell>
          <cell r="AG44">
            <v>596.4</v>
          </cell>
          <cell r="AH44">
            <v>552.25400000000002</v>
          </cell>
          <cell r="AI44">
            <v>611.19600000000003</v>
          </cell>
          <cell r="AJ44">
            <v>618.65300000000002</v>
          </cell>
          <cell r="AK44">
            <v>618.65300000000002</v>
          </cell>
          <cell r="AL44">
            <v>668.56100000000004</v>
          </cell>
          <cell r="AM44">
            <v>628.16899999999998</v>
          </cell>
          <cell r="AN44">
            <v>696.96</v>
          </cell>
          <cell r="AO44">
            <v>672.42</v>
          </cell>
          <cell r="AP44">
            <v>672.42</v>
          </cell>
          <cell r="AQ44">
            <v>721.01700000000005</v>
          </cell>
          <cell r="AR44">
            <v>693.08</v>
          </cell>
          <cell r="AS44">
            <v>739.80611977203796</v>
          </cell>
          <cell r="AT44">
            <v>737.70842607356406</v>
          </cell>
          <cell r="AU44">
            <v>737.70842607356406</v>
          </cell>
          <cell r="AV44">
            <v>778.84162318062101</v>
          </cell>
          <cell r="AW44">
            <v>771.325697588087</v>
          </cell>
          <cell r="AX44">
            <v>820.46393591249898</v>
          </cell>
          <cell r="AY44">
            <v>818.654332505963</v>
          </cell>
          <cell r="AZ44">
            <v>818.654332505963</v>
          </cell>
          <cell r="BA44">
            <v>866.28771394599698</v>
          </cell>
          <cell r="BB44">
            <v>858.01431501157197</v>
          </cell>
          <cell r="BC44">
            <v>913.07715546459099</v>
          </cell>
          <cell r="BD44">
            <v>905.78194936226896</v>
          </cell>
          <cell r="BE44">
            <v>905.78194936226896</v>
          </cell>
        </row>
        <row r="45">
          <cell r="B45" t="str">
            <v>Gross fixed assets, PP&amp;E</v>
          </cell>
          <cell r="C45" t="str">
            <v>GR_FIX_ASS</v>
          </cell>
          <cell r="D45" t="str">
            <v>BRL</v>
          </cell>
          <cell r="F45">
            <v>14.027839999999999</v>
          </cell>
          <cell r="G45">
            <v>13.535</v>
          </cell>
          <cell r="H45">
            <v>18.998999999999999</v>
          </cell>
          <cell r="I45">
            <v>29.905000000000001</v>
          </cell>
          <cell r="J45">
            <v>42.360999999999997</v>
          </cell>
          <cell r="K45">
            <v>77.551000000000002</v>
          </cell>
          <cell r="L45">
            <v>18.998999999999999</v>
          </cell>
          <cell r="M45">
            <v>20.648</v>
          </cell>
          <cell r="N45">
            <v>24.309000000000001</v>
          </cell>
          <cell r="O45">
            <v>26.488</v>
          </cell>
          <cell r="P45">
            <v>29.905000000000001</v>
          </cell>
          <cell r="Q45">
            <v>29.905000000000001</v>
          </cell>
          <cell r="R45">
            <v>31.29</v>
          </cell>
          <cell r="S45">
            <v>32.753999999999998</v>
          </cell>
          <cell r="T45">
            <v>35.801000000000002</v>
          </cell>
          <cell r="U45">
            <v>42.360999999999997</v>
          </cell>
          <cell r="V45">
            <v>42.360999999999997</v>
          </cell>
          <cell r="W45">
            <v>50.161999999999999</v>
          </cell>
          <cell r="X45">
            <v>61.344000000000001</v>
          </cell>
          <cell r="Y45">
            <v>71.55</v>
          </cell>
          <cell r="Z45">
            <v>77.551000000000002</v>
          </cell>
          <cell r="AA45">
            <v>77.551000000000002</v>
          </cell>
          <cell r="AB45">
            <v>81.078000000000003</v>
          </cell>
          <cell r="AC45">
            <v>84.183999999999997</v>
          </cell>
          <cell r="AD45">
            <v>88.578000000000003</v>
          </cell>
          <cell r="AE45">
            <v>91.451999999999998</v>
          </cell>
          <cell r="AF45">
            <v>91.451999999999998</v>
          </cell>
          <cell r="AG45">
            <v>94.710999999999999</v>
          </cell>
          <cell r="AH45">
            <v>98.344999999999999</v>
          </cell>
          <cell r="AI45">
            <v>102.00700000000001</v>
          </cell>
          <cell r="AJ45">
            <v>107.881</v>
          </cell>
          <cell r="AK45">
            <v>107.881</v>
          </cell>
          <cell r="AL45">
            <v>114.563</v>
          </cell>
          <cell r="AM45">
            <v>119.001</v>
          </cell>
          <cell r="AN45">
            <v>127.367</v>
          </cell>
          <cell r="AO45">
            <v>129.91499999999999</v>
          </cell>
          <cell r="AP45">
            <v>129.91499999999999</v>
          </cell>
          <cell r="AQ45">
            <v>135.09399999999999</v>
          </cell>
          <cell r="AR45">
            <v>143.786</v>
          </cell>
          <cell r="AS45">
            <v>149.17031599332299</v>
          </cell>
          <cell r="AT45">
            <v>155.345</v>
          </cell>
          <cell r="AU45">
            <v>155.345</v>
          </cell>
          <cell r="AV45">
            <v>160.657617410938</v>
          </cell>
          <cell r="AW45">
            <v>167.60721436782299</v>
          </cell>
          <cell r="AX45">
            <v>174.71179299827199</v>
          </cell>
          <cell r="AY45">
            <v>181.61756242140501</v>
          </cell>
          <cell r="AZ45">
            <v>181.61756242140501</v>
          </cell>
          <cell r="BA45">
            <v>187.10361922023401</v>
          </cell>
          <cell r="BB45">
            <v>194.308974506732</v>
          </cell>
          <cell r="BC45">
            <v>201.685902837101</v>
          </cell>
          <cell r="BD45">
            <v>215.64827466901701</v>
          </cell>
          <cell r="BE45">
            <v>215.64827466901701</v>
          </cell>
        </row>
        <row r="46">
          <cell r="B46" t="str">
            <v>Accumulated depreciation</v>
          </cell>
          <cell r="C46" t="str">
            <v>ACC_DDA</v>
          </cell>
          <cell r="D46" t="str">
            <v>BRL</v>
          </cell>
          <cell r="F46">
            <v>-6.1198399999999999</v>
          </cell>
          <cell r="G46">
            <v>-5.3339999999999996</v>
          </cell>
          <cell r="H46">
            <v>-6.5960000000000001</v>
          </cell>
          <cell r="I46">
            <v>-8.5289999999999999</v>
          </cell>
          <cell r="J46">
            <v>-12.068</v>
          </cell>
          <cell r="K46">
            <v>-16.460999999999999</v>
          </cell>
          <cell r="L46">
            <v>-6.5960000000000001</v>
          </cell>
          <cell r="M46">
            <v>-6.9850000000000003</v>
          </cell>
          <cell r="N46">
            <v>-7.4690000000000003</v>
          </cell>
          <cell r="O46">
            <v>-8.0280000000000005</v>
          </cell>
          <cell r="P46">
            <v>-8.5289999999999999</v>
          </cell>
          <cell r="Q46">
            <v>-8.5289999999999999</v>
          </cell>
          <cell r="R46">
            <v>-9.1560000000000006</v>
          </cell>
          <cell r="S46">
            <v>-9.85</v>
          </cell>
          <cell r="T46">
            <v>-10.9</v>
          </cell>
          <cell r="U46">
            <v>-12.068</v>
          </cell>
          <cell r="V46">
            <v>-12.068</v>
          </cell>
          <cell r="W46">
            <v>-12.535</v>
          </cell>
          <cell r="X46">
            <v>-13.651</v>
          </cell>
          <cell r="Y46">
            <v>-14.762</v>
          </cell>
          <cell r="Z46">
            <v>-16.460999999999999</v>
          </cell>
          <cell r="AA46">
            <v>-16.460999999999999</v>
          </cell>
          <cell r="AB46">
            <v>-17.739999999999998</v>
          </cell>
          <cell r="AC46">
            <v>-19.170000000000002</v>
          </cell>
          <cell r="AD46">
            <v>-20.895</v>
          </cell>
          <cell r="AE46">
            <v>-22.908999999999999</v>
          </cell>
          <cell r="AF46">
            <v>-22.908999999999999</v>
          </cell>
          <cell r="AG46">
            <v>-25.276</v>
          </cell>
          <cell r="AH46">
            <v>-26.222000000000001</v>
          </cell>
          <cell r="AI46">
            <v>-28.483000000000001</v>
          </cell>
          <cell r="AJ46">
            <v>-32.113999999999997</v>
          </cell>
          <cell r="AK46">
            <v>-32.113999999999997</v>
          </cell>
          <cell r="AL46">
            <v>-37.898000000000003</v>
          </cell>
          <cell r="AM46">
            <v>-44.018999999999998</v>
          </cell>
          <cell r="AN46">
            <v>-50.14</v>
          </cell>
          <cell r="AO46">
            <v>-56.322000000000003</v>
          </cell>
          <cell r="AP46">
            <v>-56.322000000000003</v>
          </cell>
          <cell r="AQ46">
            <v>-62.594000000000001</v>
          </cell>
          <cell r="AR46">
            <v>-69.103999999999999</v>
          </cell>
          <cell r="AS46">
            <v>-75.141391788006999</v>
          </cell>
          <cell r="AT46">
            <v>-81.125988063845995</v>
          </cell>
          <cell r="AU46">
            <v>-81.125988063845995</v>
          </cell>
          <cell r="AV46">
            <v>-87.125951283595001</v>
          </cell>
          <cell r="AW46">
            <v>-93.070348557846998</v>
          </cell>
          <cell r="AX46">
            <v>-99.096007505719001</v>
          </cell>
          <cell r="AY46">
            <v>-105.208887749639</v>
          </cell>
          <cell r="AZ46">
            <v>-105.208887749639</v>
          </cell>
          <cell r="BA46">
            <v>-111.3858662049</v>
          </cell>
          <cell r="BB46">
            <v>-117.50698963840701</v>
          </cell>
          <cell r="BC46">
            <v>-123.715763810854</v>
          </cell>
          <cell r="BD46">
            <v>-130.01897311251699</v>
          </cell>
          <cell r="BE46">
            <v>-130.01897311251699</v>
          </cell>
        </row>
        <row r="47">
          <cell r="B47" t="str">
            <v>Net PP&amp;E</v>
          </cell>
          <cell r="C47" t="str">
            <v>NET_FIX_ASS</v>
          </cell>
          <cell r="D47" t="str">
            <v>BRL</v>
          </cell>
          <cell r="F47">
            <v>7.9080000000000004</v>
          </cell>
          <cell r="G47">
            <v>8.2010000000000005</v>
          </cell>
          <cell r="H47">
            <v>12.403</v>
          </cell>
          <cell r="I47">
            <v>21.376000000000001</v>
          </cell>
          <cell r="J47">
            <v>30.292999999999999</v>
          </cell>
          <cell r="K47">
            <v>61.09</v>
          </cell>
          <cell r="L47">
            <v>12.403</v>
          </cell>
          <cell r="M47">
            <v>13.663</v>
          </cell>
          <cell r="N47">
            <v>16.84</v>
          </cell>
          <cell r="O47">
            <v>18.46</v>
          </cell>
          <cell r="P47">
            <v>21.376000000000001</v>
          </cell>
          <cell r="Q47">
            <v>21.376000000000001</v>
          </cell>
          <cell r="R47">
            <v>22.134</v>
          </cell>
          <cell r="S47">
            <v>22.904</v>
          </cell>
          <cell r="T47">
            <v>24.901</v>
          </cell>
          <cell r="U47">
            <v>30.292999999999999</v>
          </cell>
          <cell r="V47">
            <v>30.292999999999999</v>
          </cell>
          <cell r="W47">
            <v>37.627000000000002</v>
          </cell>
          <cell r="X47">
            <v>47.692999999999998</v>
          </cell>
          <cell r="Y47">
            <v>56.787999999999997</v>
          </cell>
          <cell r="Z47">
            <v>61.09</v>
          </cell>
          <cell r="AA47">
            <v>61.09</v>
          </cell>
          <cell r="AB47">
            <v>63.338000000000001</v>
          </cell>
          <cell r="AC47">
            <v>65.013999999999996</v>
          </cell>
          <cell r="AD47">
            <v>67.683000000000007</v>
          </cell>
          <cell r="AE47">
            <v>68.543000000000006</v>
          </cell>
          <cell r="AF47">
            <v>68.543000000000006</v>
          </cell>
          <cell r="AG47">
            <v>69.435000000000002</v>
          </cell>
          <cell r="AH47">
            <v>72.123000000000005</v>
          </cell>
          <cell r="AI47">
            <v>73.524000000000001</v>
          </cell>
          <cell r="AJ47">
            <v>75.766999999999996</v>
          </cell>
          <cell r="AK47">
            <v>75.766999999999996</v>
          </cell>
          <cell r="AL47">
            <v>76.665000000000006</v>
          </cell>
          <cell r="AM47">
            <v>74.981999999999999</v>
          </cell>
          <cell r="AN47">
            <v>77.227000000000004</v>
          </cell>
          <cell r="AO47">
            <v>73.593000000000004</v>
          </cell>
          <cell r="AP47">
            <v>73.593000000000004</v>
          </cell>
          <cell r="AQ47">
            <v>72.5</v>
          </cell>
          <cell r="AR47">
            <v>74.682000000000002</v>
          </cell>
          <cell r="AS47">
            <v>74.028924205316002</v>
          </cell>
          <cell r="AT47">
            <v>74.219011936154004</v>
          </cell>
          <cell r="AU47">
            <v>74.219011936154004</v>
          </cell>
          <cell r="AV47">
            <v>73.531666127343001</v>
          </cell>
          <cell r="AW47">
            <v>74.536865809974998</v>
          </cell>
          <cell r="AX47">
            <v>75.615785492553002</v>
          </cell>
          <cell r="AY47">
            <v>76.408674671764999</v>
          </cell>
          <cell r="AZ47">
            <v>76.408674671764999</v>
          </cell>
          <cell r="BA47">
            <v>75.717753015333997</v>
          </cell>
          <cell r="BB47">
            <v>76.801984868324993</v>
          </cell>
          <cell r="BC47">
            <v>77.970139026246997</v>
          </cell>
          <cell r="BD47">
            <v>85.629301556499996</v>
          </cell>
          <cell r="BE47">
            <v>85.629301556499996</v>
          </cell>
        </row>
        <row r="48">
          <cell r="B48" t="str">
            <v>Gross intangibles</v>
          </cell>
          <cell r="C48" t="str">
            <v>GR_INTANG</v>
          </cell>
          <cell r="D48" t="str">
            <v>BRL</v>
          </cell>
          <cell r="F48">
            <v>4.3371599999999999</v>
          </cell>
          <cell r="G48">
            <v>9.2750000000000004</v>
          </cell>
          <cell r="H48">
            <v>14.951000000000001</v>
          </cell>
          <cell r="I48">
            <v>19.431000000000001</v>
          </cell>
          <cell r="J48">
            <v>36.822000000000003</v>
          </cell>
          <cell r="K48">
            <v>55.247999999999998</v>
          </cell>
          <cell r="L48">
            <v>14.951000000000001</v>
          </cell>
          <cell r="M48">
            <v>15.84</v>
          </cell>
          <cell r="N48">
            <v>16.143000000000001</v>
          </cell>
          <cell r="O48">
            <v>16.79</v>
          </cell>
          <cell r="P48">
            <v>19.431000000000001</v>
          </cell>
          <cell r="Q48">
            <v>19.431000000000001</v>
          </cell>
          <cell r="R48">
            <v>21.707000000000001</v>
          </cell>
          <cell r="S48">
            <v>23.577999999999999</v>
          </cell>
          <cell r="T48">
            <v>29.94</v>
          </cell>
          <cell r="U48">
            <v>36.822000000000003</v>
          </cell>
          <cell r="V48">
            <v>36.822000000000003</v>
          </cell>
          <cell r="W48">
            <v>45.354999999999997</v>
          </cell>
          <cell r="X48">
            <v>48.125</v>
          </cell>
          <cell r="Y48">
            <v>52.726999999999997</v>
          </cell>
          <cell r="Z48">
            <v>55.247999999999998</v>
          </cell>
          <cell r="AA48">
            <v>55.247999999999998</v>
          </cell>
          <cell r="AB48">
            <v>61.76</v>
          </cell>
          <cell r="AC48">
            <v>65.385000000000005</v>
          </cell>
          <cell r="AD48">
            <v>70.613</v>
          </cell>
          <cell r="AE48">
            <v>77.037999999999997</v>
          </cell>
          <cell r="AF48">
            <v>77.037999999999997</v>
          </cell>
          <cell r="AG48">
            <v>81.14</v>
          </cell>
          <cell r="AH48">
            <v>86.834000000000003</v>
          </cell>
          <cell r="AI48">
            <v>95.129000000000005</v>
          </cell>
          <cell r="AJ48">
            <v>102.492</v>
          </cell>
          <cell r="AK48">
            <v>102.492</v>
          </cell>
          <cell r="AL48">
            <v>106.101</v>
          </cell>
          <cell r="AM48">
            <v>104.691</v>
          </cell>
          <cell r="AN48">
            <v>103.465</v>
          </cell>
          <cell r="AO48">
            <v>103.145</v>
          </cell>
          <cell r="AP48">
            <v>103.145</v>
          </cell>
          <cell r="AQ48">
            <v>105.23399999999999</v>
          </cell>
          <cell r="AR48">
            <v>103.301</v>
          </cell>
          <cell r="AS48">
            <v>103.301</v>
          </cell>
          <cell r="AT48">
            <v>103.301</v>
          </cell>
          <cell r="AU48">
            <v>103.301</v>
          </cell>
          <cell r="AV48">
            <v>103.301</v>
          </cell>
          <cell r="AW48">
            <v>103.301</v>
          </cell>
          <cell r="AX48">
            <v>103.301</v>
          </cell>
          <cell r="AY48">
            <v>103.301</v>
          </cell>
          <cell r="AZ48">
            <v>103.301</v>
          </cell>
          <cell r="BA48">
            <v>103.301</v>
          </cell>
          <cell r="BB48">
            <v>103.301</v>
          </cell>
          <cell r="BC48">
            <v>103.301</v>
          </cell>
          <cell r="BD48">
            <v>103.301</v>
          </cell>
          <cell r="BE48">
            <v>103.301</v>
          </cell>
        </row>
        <row r="49">
          <cell r="B49" t="str">
            <v>Accumulated amortization</v>
          </cell>
          <cell r="C49" t="str">
            <v>ACC_AMORT</v>
          </cell>
          <cell r="D49" t="str">
            <v>BRL</v>
          </cell>
          <cell r="F49">
            <v>-3.7831600000000001</v>
          </cell>
          <cell r="G49">
            <v>-3.5350000000000001</v>
          </cell>
          <cell r="H49">
            <v>-3.9180000000000001</v>
          </cell>
          <cell r="I49">
            <v>-4.6589999999999998</v>
          </cell>
          <cell r="J49">
            <v>-5.681</v>
          </cell>
          <cell r="K49">
            <v>-7.4260000000000002</v>
          </cell>
          <cell r="L49">
            <v>-3.9180000000000001</v>
          </cell>
          <cell r="M49">
            <v>-4.1509999999999998</v>
          </cell>
          <cell r="N49">
            <v>-4.2430000000000003</v>
          </cell>
          <cell r="O49">
            <v>-4.41</v>
          </cell>
          <cell r="P49">
            <v>-4.6589999999999998</v>
          </cell>
          <cell r="Q49">
            <v>-4.6589999999999998</v>
          </cell>
          <cell r="R49">
            <v>-4.8890000000000002</v>
          </cell>
          <cell r="S49">
            <v>-5.15</v>
          </cell>
          <cell r="T49">
            <v>-5.375</v>
          </cell>
          <cell r="U49">
            <v>-5.681</v>
          </cell>
          <cell r="V49">
            <v>-5.681</v>
          </cell>
          <cell r="W49">
            <v>-6.0419999999999998</v>
          </cell>
          <cell r="X49">
            <v>-6.4459999999999997</v>
          </cell>
          <cell r="Y49">
            <v>-6.91</v>
          </cell>
          <cell r="Z49">
            <v>-7.4260000000000002</v>
          </cell>
          <cell r="AA49">
            <v>-7.4260000000000002</v>
          </cell>
          <cell r="AB49">
            <v>-8.1969999999999992</v>
          </cell>
          <cell r="AC49">
            <v>-8.6259999999999994</v>
          </cell>
          <cell r="AD49">
            <v>-9.3610000000000007</v>
          </cell>
          <cell r="AE49">
            <v>-9.9239999999999995</v>
          </cell>
          <cell r="AF49">
            <v>-9.9239999999999995</v>
          </cell>
          <cell r="AG49">
            <v>-10.683</v>
          </cell>
          <cell r="AH49">
            <v>-11.505000000000001</v>
          </cell>
          <cell r="AI49">
            <v>-12.416</v>
          </cell>
          <cell r="AJ49">
            <v>-12.416</v>
          </cell>
          <cell r="AK49">
            <v>-12.416</v>
          </cell>
          <cell r="AL49">
            <v>-12.416</v>
          </cell>
          <cell r="AM49">
            <v>-12.416</v>
          </cell>
          <cell r="AN49">
            <v>-12.416</v>
          </cell>
          <cell r="AO49">
            <v>-12.416</v>
          </cell>
          <cell r="AP49">
            <v>-12.416</v>
          </cell>
          <cell r="AQ49">
            <v>-12.416</v>
          </cell>
          <cell r="AR49">
            <v>-12.416</v>
          </cell>
          <cell r="AS49">
            <v>-12.416</v>
          </cell>
          <cell r="AT49">
            <v>-12.416</v>
          </cell>
          <cell r="AU49">
            <v>-12.416</v>
          </cell>
          <cell r="AV49">
            <v>-12.416</v>
          </cell>
          <cell r="AW49">
            <v>-12.416</v>
          </cell>
          <cell r="AX49">
            <v>-12.416</v>
          </cell>
          <cell r="AY49">
            <v>-12.416</v>
          </cell>
          <cell r="AZ49">
            <v>-12.416</v>
          </cell>
          <cell r="BA49">
            <v>-12.416</v>
          </cell>
          <cell r="BB49">
            <v>-12.416</v>
          </cell>
          <cell r="BC49">
            <v>-12.416</v>
          </cell>
          <cell r="BD49">
            <v>-12.416</v>
          </cell>
          <cell r="BE49">
            <v>-12.416</v>
          </cell>
        </row>
        <row r="50">
          <cell r="B50" t="str">
            <v>Net intangible assets</v>
          </cell>
          <cell r="C50" t="str">
            <v>NET_INTANG</v>
          </cell>
          <cell r="D50" t="str">
            <v>BRL</v>
          </cell>
          <cell r="F50">
            <v>0.55400000000000005</v>
          </cell>
          <cell r="G50">
            <v>5.74</v>
          </cell>
          <cell r="H50">
            <v>11.032999999999999</v>
          </cell>
          <cell r="I50">
            <v>14.772</v>
          </cell>
          <cell r="J50">
            <v>31.140999999999998</v>
          </cell>
          <cell r="K50">
            <v>47.822000000000003</v>
          </cell>
          <cell r="L50">
            <v>11.032999999999999</v>
          </cell>
          <cell r="M50">
            <v>11.689</v>
          </cell>
          <cell r="N50">
            <v>11.9</v>
          </cell>
          <cell r="O50">
            <v>12.38</v>
          </cell>
          <cell r="P50">
            <v>14.772</v>
          </cell>
          <cell r="Q50">
            <v>14.772</v>
          </cell>
          <cell r="R50">
            <v>16.818000000000001</v>
          </cell>
          <cell r="S50">
            <v>18.428000000000001</v>
          </cell>
          <cell r="T50">
            <v>24.565000000000001</v>
          </cell>
          <cell r="U50">
            <v>31.140999999999998</v>
          </cell>
          <cell r="V50">
            <v>31.140999999999998</v>
          </cell>
          <cell r="W50">
            <v>39.313000000000002</v>
          </cell>
          <cell r="X50">
            <v>41.679000000000002</v>
          </cell>
          <cell r="Y50">
            <v>45.817</v>
          </cell>
          <cell r="Z50">
            <v>47.822000000000003</v>
          </cell>
          <cell r="AA50">
            <v>47.822000000000003</v>
          </cell>
          <cell r="AB50">
            <v>53.563000000000002</v>
          </cell>
          <cell r="AC50">
            <v>56.759</v>
          </cell>
          <cell r="AD50">
            <v>61.252000000000002</v>
          </cell>
          <cell r="AE50">
            <v>67.114000000000004</v>
          </cell>
          <cell r="AF50">
            <v>67.114000000000004</v>
          </cell>
          <cell r="AG50">
            <v>70.456999999999994</v>
          </cell>
          <cell r="AH50">
            <v>75.328999999999994</v>
          </cell>
          <cell r="AI50">
            <v>82.712999999999994</v>
          </cell>
          <cell r="AJ50">
            <v>90.075999999999993</v>
          </cell>
          <cell r="AK50">
            <v>90.075999999999993</v>
          </cell>
          <cell r="AL50">
            <v>93.685000000000002</v>
          </cell>
          <cell r="AM50">
            <v>92.275000000000006</v>
          </cell>
          <cell r="AN50">
            <v>91.049000000000007</v>
          </cell>
          <cell r="AO50">
            <v>90.728999999999999</v>
          </cell>
          <cell r="AP50">
            <v>90.728999999999999</v>
          </cell>
          <cell r="AQ50">
            <v>92.817999999999998</v>
          </cell>
          <cell r="AR50">
            <v>90.885000000000005</v>
          </cell>
          <cell r="AS50">
            <v>90.885000000000005</v>
          </cell>
          <cell r="AT50">
            <v>90.885000000000005</v>
          </cell>
          <cell r="AU50">
            <v>90.885000000000005</v>
          </cell>
          <cell r="AV50">
            <v>90.885000000000005</v>
          </cell>
          <cell r="AW50">
            <v>90.885000000000005</v>
          </cell>
          <cell r="AX50">
            <v>90.885000000000005</v>
          </cell>
          <cell r="AY50">
            <v>90.885000000000005</v>
          </cell>
          <cell r="AZ50">
            <v>90.885000000000005</v>
          </cell>
          <cell r="BA50">
            <v>90.885000000000005</v>
          </cell>
          <cell r="BB50">
            <v>90.885000000000005</v>
          </cell>
          <cell r="BC50">
            <v>90.885000000000005</v>
          </cell>
          <cell r="BD50">
            <v>90.885000000000005</v>
          </cell>
          <cell r="BE50">
            <v>90.885000000000005</v>
          </cell>
        </row>
        <row r="51">
          <cell r="B51" t="str">
            <v>Equity method investments</v>
          </cell>
          <cell r="C51" t="str">
            <v>FIX_ASS_INV</v>
          </cell>
          <cell r="D51" t="str">
            <v>BRL</v>
          </cell>
        </row>
        <row r="52">
          <cell r="B52" t="str">
            <v>Investments in securities</v>
          </cell>
          <cell r="C52" t="str">
            <v>INV_SECUR</v>
          </cell>
          <cell r="D52" t="str">
            <v>BRL</v>
          </cell>
        </row>
        <row r="53">
          <cell r="B53" t="str">
            <v>Other long-term assets</v>
          </cell>
          <cell r="C53" t="str">
            <v>OTH_LT_ASS</v>
          </cell>
          <cell r="D53" t="str">
            <v>BRL</v>
          </cell>
          <cell r="F53">
            <v>4.2489999999999997</v>
          </cell>
          <cell r="G53">
            <v>20.706</v>
          </cell>
          <cell r="H53">
            <v>31.768000000000001</v>
          </cell>
          <cell r="I53">
            <v>22.940999999999999</v>
          </cell>
          <cell r="J53">
            <v>16.818000000000001</v>
          </cell>
          <cell r="K53">
            <v>14.117000000000001</v>
          </cell>
          <cell r="L53">
            <v>31.768000000000001</v>
          </cell>
          <cell r="M53">
            <v>29.734999999999999</v>
          </cell>
          <cell r="N53">
            <v>22.477</v>
          </cell>
          <cell r="O53">
            <v>26.359000000000002</v>
          </cell>
          <cell r="P53">
            <v>22.940999999999999</v>
          </cell>
          <cell r="Q53">
            <v>22.940999999999999</v>
          </cell>
          <cell r="R53">
            <v>22.024999999999999</v>
          </cell>
          <cell r="S53">
            <v>21.785</v>
          </cell>
          <cell r="T53">
            <v>22.815999999999999</v>
          </cell>
          <cell r="U53">
            <v>16.818000000000001</v>
          </cell>
          <cell r="V53">
            <v>16.818000000000001</v>
          </cell>
          <cell r="W53">
            <v>17.896000000000001</v>
          </cell>
          <cell r="X53">
            <v>16.135000000000002</v>
          </cell>
          <cell r="Y53">
            <v>17.437000000000001</v>
          </cell>
          <cell r="Z53">
            <v>14.117000000000001</v>
          </cell>
          <cell r="AA53">
            <v>14.117000000000001</v>
          </cell>
          <cell r="AB53">
            <v>15.657</v>
          </cell>
          <cell r="AC53">
            <v>15.53</v>
          </cell>
          <cell r="AD53">
            <v>16.029</v>
          </cell>
          <cell r="AE53">
            <v>15.116</v>
          </cell>
          <cell r="AF53">
            <v>15.116</v>
          </cell>
          <cell r="AG53">
            <v>16.742999999999999</v>
          </cell>
          <cell r="AH53">
            <v>14.875999999999999</v>
          </cell>
          <cell r="AI53">
            <v>15.936999999999999</v>
          </cell>
          <cell r="AJ53">
            <v>12.013</v>
          </cell>
          <cell r="AK53">
            <v>12.013</v>
          </cell>
          <cell r="AL53">
            <v>15.942</v>
          </cell>
          <cell r="AM53">
            <v>16.966999999999999</v>
          </cell>
          <cell r="AN53">
            <v>17.888999999999999</v>
          </cell>
          <cell r="AO53">
            <v>17.206</v>
          </cell>
          <cell r="AP53">
            <v>17.206</v>
          </cell>
          <cell r="AQ53">
            <v>21.202000000000002</v>
          </cell>
          <cell r="AR53">
            <v>23.19</v>
          </cell>
          <cell r="AS53">
            <v>23.19</v>
          </cell>
          <cell r="AT53">
            <v>23.19</v>
          </cell>
          <cell r="AU53">
            <v>23.19</v>
          </cell>
          <cell r="AV53">
            <v>23.19</v>
          </cell>
          <cell r="AW53">
            <v>23.19</v>
          </cell>
          <cell r="AX53">
            <v>23.19</v>
          </cell>
          <cell r="AY53">
            <v>23.19</v>
          </cell>
          <cell r="AZ53">
            <v>23.19</v>
          </cell>
          <cell r="BA53">
            <v>23.19</v>
          </cell>
          <cell r="BB53">
            <v>23.19</v>
          </cell>
          <cell r="BC53">
            <v>23.19</v>
          </cell>
          <cell r="BD53">
            <v>23.19</v>
          </cell>
          <cell r="BE53">
            <v>23.19</v>
          </cell>
        </row>
        <row r="54">
          <cell r="B54" t="str">
            <v>Total assets</v>
          </cell>
          <cell r="C54" t="str">
            <v>TOT_ASSET</v>
          </cell>
          <cell r="D54" t="str">
            <v>BRL</v>
          </cell>
          <cell r="F54">
            <v>139.566</v>
          </cell>
          <cell r="G54">
            <v>205.649</v>
          </cell>
          <cell r="H54">
            <v>238.02699999999999</v>
          </cell>
          <cell r="I54">
            <v>268.15600000000001</v>
          </cell>
          <cell r="J54">
            <v>510.58800000000002</v>
          </cell>
          <cell r="K54">
            <v>636.59100000000001</v>
          </cell>
          <cell r="L54">
            <v>238.02699999999999</v>
          </cell>
          <cell r="M54">
            <v>270.33999999999997</v>
          </cell>
          <cell r="N54">
            <v>234.64599999999999</v>
          </cell>
          <cell r="O54">
            <v>248.83199999999999</v>
          </cell>
          <cell r="P54">
            <v>268.15600000000001</v>
          </cell>
          <cell r="Q54">
            <v>268.15600000000001</v>
          </cell>
          <cell r="R54">
            <v>480.89699999999999</v>
          </cell>
          <cell r="S54">
            <v>452.54</v>
          </cell>
          <cell r="T54">
            <v>496.02100000000002</v>
          </cell>
          <cell r="U54">
            <v>510.58800000000002</v>
          </cell>
          <cell r="V54">
            <v>510.58800000000002</v>
          </cell>
          <cell r="W54">
            <v>521.24900000000002</v>
          </cell>
          <cell r="X54">
            <v>546.88900000000001</v>
          </cell>
          <cell r="Y54">
            <v>595.92100000000005</v>
          </cell>
          <cell r="Z54">
            <v>636.59100000000001</v>
          </cell>
          <cell r="AA54">
            <v>636.59100000000001</v>
          </cell>
          <cell r="AB54">
            <v>671.91800000000001</v>
          </cell>
          <cell r="AC54">
            <v>674.36199999999997</v>
          </cell>
          <cell r="AD54">
            <v>719.25199999999995</v>
          </cell>
          <cell r="AE54">
            <v>703.86599999999999</v>
          </cell>
          <cell r="AF54">
            <v>703.86599999999999</v>
          </cell>
          <cell r="AG54">
            <v>753.03499999999997</v>
          </cell>
          <cell r="AH54">
            <v>714.58199999999999</v>
          </cell>
          <cell r="AI54">
            <v>783.37</v>
          </cell>
          <cell r="AJ54">
            <v>796.50900000000001</v>
          </cell>
          <cell r="AK54">
            <v>796.50900000000001</v>
          </cell>
          <cell r="AL54">
            <v>854.85299999999995</v>
          </cell>
          <cell r="AM54">
            <v>812.39300000000003</v>
          </cell>
          <cell r="AN54">
            <v>883.125</v>
          </cell>
          <cell r="AO54">
            <v>853.94799999999998</v>
          </cell>
          <cell r="AP54">
            <v>853.94799999999998</v>
          </cell>
          <cell r="AQ54">
            <v>907.53700000000003</v>
          </cell>
          <cell r="AR54">
            <v>881.83699999999999</v>
          </cell>
          <cell r="AS54">
            <v>927.91004397735401</v>
          </cell>
          <cell r="AT54">
            <v>926.00243800971805</v>
          </cell>
          <cell r="AU54">
            <v>926.00243800971805</v>
          </cell>
          <cell r="AV54">
            <v>966.44828930796405</v>
          </cell>
          <cell r="AW54">
            <v>959.93756339806203</v>
          </cell>
          <cell r="AX54">
            <v>1010.1547214050501</v>
          </cell>
          <cell r="AY54">
            <v>1009.1380071777299</v>
          </cell>
          <cell r="AZ54">
            <v>1009.1380071777299</v>
          </cell>
          <cell r="BA54">
            <v>1056.0804669613301</v>
          </cell>
          <cell r="BB54">
            <v>1048.8912998799001</v>
          </cell>
          <cell r="BC54">
            <v>1105.12229449084</v>
          </cell>
          <cell r="BD54">
            <v>1105.4862509187701</v>
          </cell>
          <cell r="BE54">
            <v>1105.4862509187701</v>
          </cell>
        </row>
        <row r="55">
          <cell r="B55" t="str">
            <v>Accounts payable</v>
          </cell>
          <cell r="C55" t="str">
            <v>ACC_PAY_GQ</v>
          </cell>
          <cell r="D55" t="str">
            <v>BRL</v>
          </cell>
          <cell r="F55">
            <v>24.260999999999999</v>
          </cell>
          <cell r="G55">
            <v>16.593</v>
          </cell>
          <cell r="H55">
            <v>29.074000000000002</v>
          </cell>
          <cell r="I55">
            <v>28.744</v>
          </cell>
          <cell r="J55">
            <v>37.286000000000001</v>
          </cell>
          <cell r="K55">
            <v>35.506999999999998</v>
          </cell>
          <cell r="L55">
            <v>29.074000000000002</v>
          </cell>
          <cell r="M55">
            <v>47.179000000000002</v>
          </cell>
          <cell r="N55">
            <v>27.009</v>
          </cell>
          <cell r="O55">
            <v>43.359000000000002</v>
          </cell>
          <cell r="P55">
            <v>28.744</v>
          </cell>
          <cell r="Q55">
            <v>28.744</v>
          </cell>
          <cell r="R55">
            <v>50.901000000000003</v>
          </cell>
          <cell r="S55">
            <v>37.271999999999998</v>
          </cell>
          <cell r="T55">
            <v>50.05</v>
          </cell>
          <cell r="U55">
            <v>37.286000000000001</v>
          </cell>
          <cell r="V55">
            <v>37.286000000000001</v>
          </cell>
          <cell r="W55">
            <v>56.125999999999998</v>
          </cell>
          <cell r="X55">
            <v>43.328000000000003</v>
          </cell>
          <cell r="Y55">
            <v>65.165000000000006</v>
          </cell>
          <cell r="Z55">
            <v>35.506999999999998</v>
          </cell>
          <cell r="AA55">
            <v>35.506999999999998</v>
          </cell>
          <cell r="AB55">
            <v>69.021000000000001</v>
          </cell>
          <cell r="AC55">
            <v>43.555999999999997</v>
          </cell>
          <cell r="AD55">
            <v>66.114999999999995</v>
          </cell>
          <cell r="AE55">
            <v>34.859000000000002</v>
          </cell>
          <cell r="AF55">
            <v>34.859000000000002</v>
          </cell>
          <cell r="AG55">
            <v>74.259</v>
          </cell>
          <cell r="AH55">
            <v>57.128999999999998</v>
          </cell>
          <cell r="AI55">
            <v>85.971999999999994</v>
          </cell>
          <cell r="AJ55">
            <v>70.314999999999998</v>
          </cell>
          <cell r="AK55">
            <v>70.314999999999998</v>
          </cell>
          <cell r="AL55">
            <v>104.44499999999999</v>
          </cell>
          <cell r="AM55">
            <v>85.885999999999996</v>
          </cell>
          <cell r="AN55">
            <v>101.74299999999999</v>
          </cell>
          <cell r="AO55">
            <v>64.881</v>
          </cell>
          <cell r="AP55">
            <v>64.881</v>
          </cell>
          <cell r="AQ55">
            <v>110.648</v>
          </cell>
          <cell r="AR55">
            <v>81.12</v>
          </cell>
          <cell r="AS55">
            <v>102.632793788638</v>
          </cell>
          <cell r="AT55">
            <v>80.014362918527993</v>
          </cell>
          <cell r="AU55">
            <v>80.014362918527993</v>
          </cell>
          <cell r="AV55">
            <v>118.821098892744</v>
          </cell>
          <cell r="AW55">
            <v>88.810527764274994</v>
          </cell>
          <cell r="AX55">
            <v>112.608590430349</v>
          </cell>
          <cell r="AY55">
            <v>87.154811565914997</v>
          </cell>
          <cell r="AZ55">
            <v>87.154811565914997</v>
          </cell>
          <cell r="BA55">
            <v>128.77127044733399</v>
          </cell>
          <cell r="BB55">
            <v>96.629008784942002</v>
          </cell>
          <cell r="BC55">
            <v>122.702213946401</v>
          </cell>
          <cell r="BD55">
            <v>94.481801117589001</v>
          </cell>
          <cell r="BE55">
            <v>94.481801117589001</v>
          </cell>
        </row>
        <row r="56">
          <cell r="B56" t="str">
            <v>Short-term debt</v>
          </cell>
          <cell r="C56" t="str">
            <v>SHORT_T_DEBT</v>
          </cell>
          <cell r="D56" t="str">
            <v>BRL</v>
          </cell>
          <cell r="F56">
            <v>26.945</v>
          </cell>
          <cell r="G56">
            <v>43.600999999999999</v>
          </cell>
          <cell r="H56">
            <v>24.582999999999998</v>
          </cell>
          <cell r="I56">
            <v>27.37</v>
          </cell>
          <cell r="J56">
            <v>20.885000000000002</v>
          </cell>
          <cell r="K56">
            <v>42.843000000000004</v>
          </cell>
          <cell r="L56">
            <v>24.582999999999998</v>
          </cell>
          <cell r="M56">
            <v>28.754999999999999</v>
          </cell>
          <cell r="N56">
            <v>21.998000000000001</v>
          </cell>
          <cell r="O56">
            <v>17.288</v>
          </cell>
          <cell r="P56">
            <v>27.37</v>
          </cell>
          <cell r="Q56">
            <v>27.37</v>
          </cell>
          <cell r="R56">
            <v>12.813000000000001</v>
          </cell>
          <cell r="S56">
            <v>12.547000000000001</v>
          </cell>
          <cell r="T56">
            <v>16.27</v>
          </cell>
          <cell r="U56">
            <v>20.885000000000002</v>
          </cell>
          <cell r="V56">
            <v>20.885000000000002</v>
          </cell>
          <cell r="W56">
            <v>14.058999999999999</v>
          </cell>
          <cell r="X56">
            <v>25.547999999999998</v>
          </cell>
          <cell r="Y56">
            <v>30.626000000000001</v>
          </cell>
          <cell r="Z56">
            <v>42.843000000000004</v>
          </cell>
          <cell r="AA56">
            <v>42.843000000000004</v>
          </cell>
          <cell r="AB56">
            <v>41.225999999999999</v>
          </cell>
          <cell r="AC56">
            <v>60.762999999999998</v>
          </cell>
          <cell r="AD56">
            <v>66.930000000000007</v>
          </cell>
          <cell r="AE56">
            <v>59.835000000000001</v>
          </cell>
          <cell r="AF56">
            <v>59.835000000000001</v>
          </cell>
          <cell r="AG56">
            <v>59.68</v>
          </cell>
          <cell r="AH56">
            <v>49.753</v>
          </cell>
          <cell r="AI56">
            <v>61.249000000000002</v>
          </cell>
          <cell r="AJ56">
            <v>65.081000000000003</v>
          </cell>
          <cell r="AK56">
            <v>65.081000000000003</v>
          </cell>
          <cell r="AL56">
            <v>65.718000000000004</v>
          </cell>
          <cell r="AM56">
            <v>67.945999999999998</v>
          </cell>
          <cell r="AN56">
            <v>98.421999999999997</v>
          </cell>
          <cell r="AO56">
            <v>85.335999999999999</v>
          </cell>
          <cell r="AP56">
            <v>85.335999999999999</v>
          </cell>
          <cell r="AQ56">
            <v>79.799000000000007</v>
          </cell>
          <cell r="AR56">
            <v>65.641999999999996</v>
          </cell>
          <cell r="AS56">
            <v>65.641999999999996</v>
          </cell>
          <cell r="AT56">
            <v>65.641999999999996</v>
          </cell>
          <cell r="AU56">
            <v>65.641999999999996</v>
          </cell>
          <cell r="AV56">
            <v>65.641999999999996</v>
          </cell>
          <cell r="AW56">
            <v>65.641999999999996</v>
          </cell>
          <cell r="AX56">
            <v>65.641999999999996</v>
          </cell>
          <cell r="AY56">
            <v>65.641999999999996</v>
          </cell>
          <cell r="AZ56">
            <v>65.641999999999996</v>
          </cell>
          <cell r="BA56">
            <v>65.641999999999996</v>
          </cell>
          <cell r="BB56">
            <v>65.641999999999996</v>
          </cell>
          <cell r="BC56">
            <v>65.641999999999996</v>
          </cell>
          <cell r="BD56">
            <v>65.641999999999996</v>
          </cell>
          <cell r="BE56">
            <v>65.641999999999996</v>
          </cell>
        </row>
        <row r="57">
          <cell r="B57" t="str">
            <v>Other current liabilities</v>
          </cell>
          <cell r="C57" t="str">
            <v>OTH_CUR_LIABS</v>
          </cell>
          <cell r="D57" t="str">
            <v>BRL</v>
          </cell>
          <cell r="F57">
            <v>6.2619999999999996</v>
          </cell>
          <cell r="G57">
            <v>19.757000000000001</v>
          </cell>
          <cell r="H57">
            <v>39.000999999999998</v>
          </cell>
          <cell r="I57">
            <v>37.671999999999997</v>
          </cell>
          <cell r="J57">
            <v>44.146999999999998</v>
          </cell>
          <cell r="K57">
            <v>49.067999999999998</v>
          </cell>
          <cell r="L57">
            <v>39.000999999999998</v>
          </cell>
          <cell r="M57">
            <v>36.518999999999998</v>
          </cell>
          <cell r="N57">
            <v>16.619</v>
          </cell>
          <cell r="O57">
            <v>24.298999999999999</v>
          </cell>
          <cell r="P57">
            <v>37.671999999999997</v>
          </cell>
          <cell r="Q57">
            <v>37.671999999999997</v>
          </cell>
          <cell r="R57">
            <v>39.542000000000002</v>
          </cell>
          <cell r="S57">
            <v>29.248999999999999</v>
          </cell>
          <cell r="T57">
            <v>31.315000000000001</v>
          </cell>
          <cell r="U57">
            <v>44.146999999999998</v>
          </cell>
          <cell r="V57">
            <v>44.146999999999998</v>
          </cell>
          <cell r="W57">
            <v>33.027000000000001</v>
          </cell>
          <cell r="X57">
            <v>38.582000000000001</v>
          </cell>
          <cell r="Y57">
            <v>38.798999999999999</v>
          </cell>
          <cell r="Z57">
            <v>49.067999999999998</v>
          </cell>
          <cell r="AA57">
            <v>49.067999999999998</v>
          </cell>
          <cell r="AB57">
            <v>35.963999999999999</v>
          </cell>
          <cell r="AC57">
            <v>43.768000000000001</v>
          </cell>
          <cell r="AD57">
            <v>46.377000000000002</v>
          </cell>
          <cell r="AE57">
            <v>49.165999999999997</v>
          </cell>
          <cell r="AF57">
            <v>49.165999999999997</v>
          </cell>
          <cell r="AG57">
            <v>41.87</v>
          </cell>
          <cell r="AH57">
            <v>36.024000000000001</v>
          </cell>
          <cell r="AI57">
            <v>46.381</v>
          </cell>
          <cell r="AJ57">
            <v>43.406999999999996</v>
          </cell>
          <cell r="AK57">
            <v>43.406999999999996</v>
          </cell>
          <cell r="AL57">
            <v>51.537999999999997</v>
          </cell>
          <cell r="AM57">
            <v>44.695</v>
          </cell>
          <cell r="AN57">
            <v>46.085000000000001</v>
          </cell>
          <cell r="AO57">
            <v>40.555</v>
          </cell>
          <cell r="AP57">
            <v>40.555</v>
          </cell>
          <cell r="AQ57">
            <v>39.036000000000001</v>
          </cell>
          <cell r="AR57">
            <v>65.804000000000002</v>
          </cell>
          <cell r="AS57">
            <v>67.988895596860004</v>
          </cell>
          <cell r="AT57">
            <v>70.691929396375002</v>
          </cell>
          <cell r="AU57">
            <v>70.691929396375002</v>
          </cell>
          <cell r="AV57">
            <v>71.673010233122</v>
          </cell>
          <cell r="AW57">
            <v>73.030835633359999</v>
          </cell>
          <cell r="AX57">
            <v>74.786984150308001</v>
          </cell>
          <cell r="AY57">
            <v>76.975033119922998</v>
          </cell>
          <cell r="AZ57">
            <v>76.975033119922998</v>
          </cell>
          <cell r="BA57">
            <v>78.318581657579003</v>
          </cell>
          <cell r="BB57">
            <v>79.853905244895998</v>
          </cell>
          <cell r="BC57">
            <v>81.755464090592994</v>
          </cell>
          <cell r="BD57">
            <v>83.657874518848004</v>
          </cell>
          <cell r="BE57">
            <v>83.657874518848004</v>
          </cell>
        </row>
        <row r="58">
          <cell r="B58" t="str">
            <v>Total current liabilities</v>
          </cell>
          <cell r="C58" t="str">
            <v>SHORT_TERM_LIABS</v>
          </cell>
          <cell r="D58" t="str">
            <v>BRL</v>
          </cell>
          <cell r="F58">
            <v>57.468000000000004</v>
          </cell>
          <cell r="G58">
            <v>79.950999999999993</v>
          </cell>
          <cell r="H58">
            <v>92.658000000000001</v>
          </cell>
          <cell r="I58">
            <v>93.786000000000001</v>
          </cell>
          <cell r="J58">
            <v>102.318</v>
          </cell>
          <cell r="K58">
            <v>127.41800000000001</v>
          </cell>
          <cell r="L58">
            <v>92.658000000000001</v>
          </cell>
          <cell r="M58">
            <v>112.453</v>
          </cell>
          <cell r="N58">
            <v>65.626000000000005</v>
          </cell>
          <cell r="O58">
            <v>84.945999999999998</v>
          </cell>
          <cell r="P58">
            <v>93.786000000000001</v>
          </cell>
          <cell r="Q58">
            <v>93.786000000000001</v>
          </cell>
          <cell r="R58">
            <v>103.256</v>
          </cell>
          <cell r="S58">
            <v>79.067999999999998</v>
          </cell>
          <cell r="T58">
            <v>97.635000000000005</v>
          </cell>
          <cell r="U58">
            <v>102.318</v>
          </cell>
          <cell r="V58">
            <v>102.318</v>
          </cell>
          <cell r="W58">
            <v>103.212</v>
          </cell>
          <cell r="X58">
            <v>107.458</v>
          </cell>
          <cell r="Y58">
            <v>134.59</v>
          </cell>
          <cell r="Z58">
            <v>127.41800000000001</v>
          </cell>
          <cell r="AA58">
            <v>127.41800000000001</v>
          </cell>
          <cell r="AB58">
            <v>146.21100000000001</v>
          </cell>
          <cell r="AC58">
            <v>148.08699999999999</v>
          </cell>
          <cell r="AD58">
            <v>179.422</v>
          </cell>
          <cell r="AE58">
            <v>143.86000000000001</v>
          </cell>
          <cell r="AF58">
            <v>143.86000000000001</v>
          </cell>
          <cell r="AG58">
            <v>175.809</v>
          </cell>
          <cell r="AH58">
            <v>142.90600000000001</v>
          </cell>
          <cell r="AI58">
            <v>193.602</v>
          </cell>
          <cell r="AJ58">
            <v>178.803</v>
          </cell>
          <cell r="AK58">
            <v>178.803</v>
          </cell>
          <cell r="AL58">
            <v>221.70099999999999</v>
          </cell>
          <cell r="AM58">
            <v>198.52699999999999</v>
          </cell>
          <cell r="AN58">
            <v>246.25</v>
          </cell>
          <cell r="AO58">
            <v>190.77199999999999</v>
          </cell>
          <cell r="AP58">
            <v>190.77199999999999</v>
          </cell>
          <cell r="AQ58">
            <v>229.483</v>
          </cell>
          <cell r="AR58">
            <v>212.566</v>
          </cell>
          <cell r="AS58">
            <v>236.263689385498</v>
          </cell>
          <cell r="AT58">
            <v>216.34829231490201</v>
          </cell>
          <cell r="AU58">
            <v>216.34829231490201</v>
          </cell>
          <cell r="AV58">
            <v>256.136109125865</v>
          </cell>
          <cell r="AW58">
            <v>227.483363397636</v>
          </cell>
          <cell r="AX58">
            <v>253.03757458065601</v>
          </cell>
          <cell r="AY58">
            <v>229.771844685839</v>
          </cell>
          <cell r="AZ58">
            <v>229.771844685839</v>
          </cell>
          <cell r="BA58">
            <v>272.73185210491198</v>
          </cell>
          <cell r="BB58">
            <v>242.12491402983699</v>
          </cell>
          <cell r="BC58">
            <v>270.09967803699402</v>
          </cell>
          <cell r="BD58">
            <v>243.78167563643601</v>
          </cell>
          <cell r="BE58">
            <v>243.78167563643601</v>
          </cell>
        </row>
        <row r="59">
          <cell r="B59" t="str">
            <v>Long-term  debt</v>
          </cell>
          <cell r="C59" t="str">
            <v>LT_DEBT</v>
          </cell>
          <cell r="D59" t="str">
            <v>BRL</v>
          </cell>
          <cell r="F59">
            <v>11.898999999999999</v>
          </cell>
          <cell r="G59">
            <v>17.872</v>
          </cell>
          <cell r="H59">
            <v>14.734999999999999</v>
          </cell>
          <cell r="I59">
            <v>19.399000000000001</v>
          </cell>
          <cell r="J59">
            <v>17.774000000000001</v>
          </cell>
          <cell r="K59">
            <v>51.241</v>
          </cell>
          <cell r="L59">
            <v>14.734999999999999</v>
          </cell>
          <cell r="M59">
            <v>17.052</v>
          </cell>
          <cell r="N59">
            <v>20.678999999999998</v>
          </cell>
          <cell r="O59">
            <v>20.169</v>
          </cell>
          <cell r="P59">
            <v>19.399000000000001</v>
          </cell>
          <cell r="Q59">
            <v>19.399000000000001</v>
          </cell>
          <cell r="R59">
            <v>20.773</v>
          </cell>
          <cell r="S59">
            <v>19.728999999999999</v>
          </cell>
          <cell r="T59">
            <v>18.795000000000002</v>
          </cell>
          <cell r="U59">
            <v>17.774000000000001</v>
          </cell>
          <cell r="V59">
            <v>17.774000000000001</v>
          </cell>
          <cell r="W59">
            <v>16.785</v>
          </cell>
          <cell r="X59">
            <v>25.568999999999999</v>
          </cell>
          <cell r="Y59">
            <v>24.573</v>
          </cell>
          <cell r="Z59">
            <v>51.241</v>
          </cell>
          <cell r="AA59">
            <v>51.241</v>
          </cell>
          <cell r="AB59">
            <v>46.654000000000003</v>
          </cell>
          <cell r="AC59">
            <v>47.098999999999997</v>
          </cell>
          <cell r="AD59">
            <v>42.112000000000002</v>
          </cell>
          <cell r="AE59">
            <v>38.582999999999998</v>
          </cell>
          <cell r="AF59">
            <v>38.582999999999998</v>
          </cell>
          <cell r="AG59">
            <v>36.972000000000001</v>
          </cell>
          <cell r="AH59">
            <v>31.1</v>
          </cell>
          <cell r="AI59">
            <v>25.224</v>
          </cell>
          <cell r="AJ59">
            <v>34.329000000000001</v>
          </cell>
          <cell r="AK59">
            <v>34.329000000000001</v>
          </cell>
          <cell r="AL59">
            <v>32.42</v>
          </cell>
          <cell r="AM59">
            <v>30.440999999999999</v>
          </cell>
          <cell r="AN59">
            <v>28.506</v>
          </cell>
          <cell r="AO59">
            <v>37.817</v>
          </cell>
          <cell r="AP59">
            <v>37.817</v>
          </cell>
          <cell r="AQ59">
            <v>34.549999999999997</v>
          </cell>
          <cell r="AR59">
            <v>31.893000000000001</v>
          </cell>
          <cell r="AS59">
            <v>31.893000000000001</v>
          </cell>
          <cell r="AT59">
            <v>31.893000000000001</v>
          </cell>
          <cell r="AU59">
            <v>31.893000000000001</v>
          </cell>
          <cell r="AV59">
            <v>31.893000000000001</v>
          </cell>
          <cell r="AW59">
            <v>31.893000000000001</v>
          </cell>
          <cell r="AX59">
            <v>31.893000000000001</v>
          </cell>
          <cell r="AY59">
            <v>31.893000000000001</v>
          </cell>
          <cell r="AZ59">
            <v>31.893000000000001</v>
          </cell>
          <cell r="BA59">
            <v>31.893000000000001</v>
          </cell>
          <cell r="BB59">
            <v>31.893000000000001</v>
          </cell>
          <cell r="BC59">
            <v>31.893000000000001</v>
          </cell>
          <cell r="BD59">
            <v>31.893000000000001</v>
          </cell>
          <cell r="BE59">
            <v>31.893000000000001</v>
          </cell>
        </row>
        <row r="60">
          <cell r="B60" t="str">
            <v>Other long-term liabilities</v>
          </cell>
          <cell r="C60" t="str">
            <v>OTH_LT_CRED_GQ</v>
          </cell>
          <cell r="D60" t="str">
            <v>BRL</v>
          </cell>
          <cell r="F60">
            <v>24.349</v>
          </cell>
          <cell r="G60">
            <v>22.353999999999999</v>
          </cell>
          <cell r="H60">
            <v>11.102</v>
          </cell>
          <cell r="I60">
            <v>8.7530000000000001</v>
          </cell>
          <cell r="J60">
            <v>6.4489999999999998</v>
          </cell>
          <cell r="K60">
            <v>4.0330000000000004</v>
          </cell>
          <cell r="L60">
            <v>11.102</v>
          </cell>
          <cell r="M60">
            <v>12.679</v>
          </cell>
          <cell r="N60">
            <v>7.2229999999999999</v>
          </cell>
          <cell r="O60">
            <v>7.0369999999999999</v>
          </cell>
          <cell r="P60">
            <v>8.7530000000000001</v>
          </cell>
          <cell r="Q60">
            <v>8.7530000000000001</v>
          </cell>
          <cell r="R60">
            <v>9.2959999999999994</v>
          </cell>
          <cell r="S60">
            <v>6.6360000000000001</v>
          </cell>
          <cell r="T60">
            <v>6.9020000000000001</v>
          </cell>
          <cell r="U60">
            <v>6.4489999999999998</v>
          </cell>
          <cell r="V60">
            <v>6.4489999999999998</v>
          </cell>
          <cell r="W60">
            <v>6.3529999999999998</v>
          </cell>
          <cell r="X60">
            <v>4.415</v>
          </cell>
          <cell r="Y60">
            <v>4.452</v>
          </cell>
          <cell r="Z60">
            <v>4.0330000000000004</v>
          </cell>
          <cell r="AA60">
            <v>4.0330000000000004</v>
          </cell>
          <cell r="AB60">
            <v>5.4480000000000004</v>
          </cell>
          <cell r="AC60">
            <v>7.2869999999999999</v>
          </cell>
          <cell r="AD60">
            <v>6.9989999999999997</v>
          </cell>
          <cell r="AE60">
            <v>6.8810000000000002</v>
          </cell>
          <cell r="AF60">
            <v>6.8810000000000002</v>
          </cell>
          <cell r="AG60">
            <v>7.024</v>
          </cell>
          <cell r="AH60">
            <v>7.5289999999999999</v>
          </cell>
          <cell r="AI60">
            <v>7.1959999999999997</v>
          </cell>
          <cell r="AJ60">
            <v>7.0839999999999996</v>
          </cell>
          <cell r="AK60">
            <v>7.0839999999999996</v>
          </cell>
          <cell r="AL60">
            <v>7.101</v>
          </cell>
          <cell r="AM60">
            <v>7.0579999999999998</v>
          </cell>
          <cell r="AN60">
            <v>7.5529999999999999</v>
          </cell>
          <cell r="AO60">
            <v>7.4539999999999997</v>
          </cell>
          <cell r="AP60">
            <v>7.4539999999999997</v>
          </cell>
          <cell r="AQ60">
            <v>7.6369999999999996</v>
          </cell>
          <cell r="AR60">
            <v>8.1050000000000004</v>
          </cell>
          <cell r="AS60">
            <v>8.1050000000000004</v>
          </cell>
          <cell r="AT60">
            <v>8.1050000000000004</v>
          </cell>
          <cell r="AU60">
            <v>8.1050000000000004</v>
          </cell>
          <cell r="AV60">
            <v>8.1050000000000004</v>
          </cell>
          <cell r="AW60">
            <v>8.1050000000000004</v>
          </cell>
          <cell r="AX60">
            <v>8.1050000000000004</v>
          </cell>
          <cell r="AY60">
            <v>8.1050000000000004</v>
          </cell>
          <cell r="AZ60">
            <v>8.1050000000000004</v>
          </cell>
          <cell r="BA60">
            <v>8.1050000000000004</v>
          </cell>
          <cell r="BB60">
            <v>8.1050000000000004</v>
          </cell>
          <cell r="BC60">
            <v>8.1050000000000004</v>
          </cell>
          <cell r="BD60">
            <v>8.1050000000000004</v>
          </cell>
          <cell r="BE60">
            <v>8.1050000000000004</v>
          </cell>
        </row>
        <row r="61">
          <cell r="B61" t="str">
            <v>Total long-term liabilities</v>
          </cell>
          <cell r="C61" t="str">
            <v>TOT_LT_LIAB</v>
          </cell>
          <cell r="D61" t="str">
            <v>BRL</v>
          </cell>
          <cell r="F61">
            <v>36.247999999999998</v>
          </cell>
          <cell r="G61">
            <v>40.225999999999999</v>
          </cell>
          <cell r="H61">
            <v>25.837</v>
          </cell>
          <cell r="I61">
            <v>28.152000000000001</v>
          </cell>
          <cell r="J61">
            <v>24.222999999999999</v>
          </cell>
          <cell r="K61">
            <v>55.274000000000001</v>
          </cell>
          <cell r="L61">
            <v>25.837</v>
          </cell>
          <cell r="M61">
            <v>29.731000000000002</v>
          </cell>
          <cell r="N61">
            <v>27.902000000000001</v>
          </cell>
          <cell r="O61">
            <v>27.206</v>
          </cell>
          <cell r="P61">
            <v>28.152000000000001</v>
          </cell>
          <cell r="Q61">
            <v>28.152000000000001</v>
          </cell>
          <cell r="R61">
            <v>30.068999999999999</v>
          </cell>
          <cell r="S61">
            <v>26.364999999999998</v>
          </cell>
          <cell r="T61">
            <v>25.696999999999999</v>
          </cell>
          <cell r="U61">
            <v>24.222999999999999</v>
          </cell>
          <cell r="V61">
            <v>24.222999999999999</v>
          </cell>
          <cell r="W61">
            <v>23.138000000000002</v>
          </cell>
          <cell r="X61">
            <v>29.984000000000002</v>
          </cell>
          <cell r="Y61">
            <v>29.024999999999999</v>
          </cell>
          <cell r="Z61">
            <v>55.274000000000001</v>
          </cell>
          <cell r="AA61">
            <v>55.274000000000001</v>
          </cell>
          <cell r="AB61">
            <v>52.101999999999997</v>
          </cell>
          <cell r="AC61">
            <v>54.386000000000003</v>
          </cell>
          <cell r="AD61">
            <v>49.110999999999997</v>
          </cell>
          <cell r="AE61">
            <v>45.463999999999999</v>
          </cell>
          <cell r="AF61">
            <v>45.463999999999999</v>
          </cell>
          <cell r="AG61">
            <v>43.996000000000002</v>
          </cell>
          <cell r="AH61">
            <v>38.628999999999998</v>
          </cell>
          <cell r="AI61">
            <v>32.42</v>
          </cell>
          <cell r="AJ61">
            <v>41.412999999999997</v>
          </cell>
          <cell r="AK61">
            <v>41.412999999999997</v>
          </cell>
          <cell r="AL61">
            <v>39.521000000000001</v>
          </cell>
          <cell r="AM61">
            <v>37.499000000000002</v>
          </cell>
          <cell r="AN61">
            <v>36.058999999999997</v>
          </cell>
          <cell r="AO61">
            <v>45.271000000000001</v>
          </cell>
          <cell r="AP61">
            <v>45.271000000000001</v>
          </cell>
          <cell r="AQ61">
            <v>42.186999999999998</v>
          </cell>
          <cell r="AR61">
            <v>39.997999999999998</v>
          </cell>
          <cell r="AS61">
            <v>39.997999999999998</v>
          </cell>
          <cell r="AT61">
            <v>39.997999999999998</v>
          </cell>
          <cell r="AU61">
            <v>39.997999999999998</v>
          </cell>
          <cell r="AV61">
            <v>39.997999999999998</v>
          </cell>
          <cell r="AW61">
            <v>39.997999999999998</v>
          </cell>
          <cell r="AX61">
            <v>39.997999999999998</v>
          </cell>
          <cell r="AY61">
            <v>39.997999999999998</v>
          </cell>
          <cell r="AZ61">
            <v>39.997999999999998</v>
          </cell>
          <cell r="BA61">
            <v>39.997999999999998</v>
          </cell>
          <cell r="BB61">
            <v>39.997999999999998</v>
          </cell>
          <cell r="BC61">
            <v>39.997999999999998</v>
          </cell>
          <cell r="BD61">
            <v>39.997999999999998</v>
          </cell>
          <cell r="BE61">
            <v>39.997999999999998</v>
          </cell>
        </row>
        <row r="62">
          <cell r="B62" t="str">
            <v>Total liabilities</v>
          </cell>
          <cell r="C62" t="str">
            <v>TOT_LIAB</v>
          </cell>
          <cell r="D62" t="str">
            <v>BRL</v>
          </cell>
          <cell r="F62">
            <v>93.715999999999994</v>
          </cell>
          <cell r="G62">
            <v>120.17700000000001</v>
          </cell>
          <cell r="H62">
            <v>118.495</v>
          </cell>
          <cell r="I62">
            <v>121.938</v>
          </cell>
          <cell r="J62">
            <v>126.541</v>
          </cell>
          <cell r="K62">
            <v>182.69200000000001</v>
          </cell>
          <cell r="L62">
            <v>118.495</v>
          </cell>
          <cell r="M62">
            <v>142.184</v>
          </cell>
          <cell r="N62">
            <v>93.528000000000006</v>
          </cell>
          <cell r="O62">
            <v>112.152</v>
          </cell>
          <cell r="P62">
            <v>121.938</v>
          </cell>
          <cell r="Q62">
            <v>121.938</v>
          </cell>
          <cell r="R62">
            <v>133.32499999999999</v>
          </cell>
          <cell r="S62">
            <v>105.43300000000001</v>
          </cell>
          <cell r="T62">
            <v>123.33199999999999</v>
          </cell>
          <cell r="U62">
            <v>126.541</v>
          </cell>
          <cell r="V62">
            <v>126.541</v>
          </cell>
          <cell r="W62">
            <v>126.35</v>
          </cell>
          <cell r="X62">
            <v>137.44200000000001</v>
          </cell>
          <cell r="Y62">
            <v>163.61500000000001</v>
          </cell>
          <cell r="Z62">
            <v>182.69200000000001</v>
          </cell>
          <cell r="AA62">
            <v>182.69200000000001</v>
          </cell>
          <cell r="AB62">
            <v>198.31299999999999</v>
          </cell>
          <cell r="AC62">
            <v>202.47300000000001</v>
          </cell>
          <cell r="AD62">
            <v>228.53299999999999</v>
          </cell>
          <cell r="AE62">
            <v>189.32400000000001</v>
          </cell>
          <cell r="AF62">
            <v>189.32400000000001</v>
          </cell>
          <cell r="AG62">
            <v>219.80500000000001</v>
          </cell>
          <cell r="AH62">
            <v>181.535</v>
          </cell>
          <cell r="AI62">
            <v>226.02199999999999</v>
          </cell>
          <cell r="AJ62">
            <v>220.21600000000001</v>
          </cell>
          <cell r="AK62">
            <v>220.21600000000001</v>
          </cell>
          <cell r="AL62">
            <v>261.22199999999998</v>
          </cell>
          <cell r="AM62">
            <v>236.02600000000001</v>
          </cell>
          <cell r="AN62">
            <v>282.30900000000003</v>
          </cell>
          <cell r="AO62">
            <v>236.04300000000001</v>
          </cell>
          <cell r="AP62">
            <v>236.04300000000001</v>
          </cell>
          <cell r="AQ62">
            <v>271.67</v>
          </cell>
          <cell r="AR62">
            <v>252.56399999999999</v>
          </cell>
          <cell r="AS62">
            <v>276.26168938549802</v>
          </cell>
          <cell r="AT62">
            <v>256.34629231490197</v>
          </cell>
          <cell r="AU62">
            <v>256.34629231490197</v>
          </cell>
          <cell r="AV62">
            <v>296.134109125865</v>
          </cell>
          <cell r="AW62">
            <v>267.48136339763602</v>
          </cell>
          <cell r="AX62">
            <v>293.03557458065598</v>
          </cell>
          <cell r="AY62">
            <v>269.76984468583902</v>
          </cell>
          <cell r="AZ62">
            <v>269.76984468583902</v>
          </cell>
          <cell r="BA62">
            <v>312.72985210491203</v>
          </cell>
          <cell r="BB62">
            <v>282.12291402983698</v>
          </cell>
          <cell r="BC62">
            <v>310.09767803699401</v>
          </cell>
          <cell r="BD62">
            <v>283.77967563643602</v>
          </cell>
          <cell r="BE62">
            <v>283.77967563643602</v>
          </cell>
        </row>
        <row r="63">
          <cell r="B63" t="str">
            <v>Preferred shares</v>
          </cell>
          <cell r="C63" t="str">
            <v>PREF_SH</v>
          </cell>
          <cell r="D63" t="str">
            <v>BRL</v>
          </cell>
        </row>
        <row r="64">
          <cell r="B64" t="str">
            <v>Total common equity</v>
          </cell>
          <cell r="C64" t="str">
            <v>ORD_SH_FUND</v>
          </cell>
          <cell r="D64" t="str">
            <v>BRL</v>
          </cell>
          <cell r="F64">
            <v>45.85</v>
          </cell>
          <cell r="G64">
            <v>85.471999999999994</v>
          </cell>
          <cell r="H64">
            <v>119.532</v>
          </cell>
          <cell r="I64">
            <v>146.21799999999999</v>
          </cell>
          <cell r="J64">
            <v>384.04700000000003</v>
          </cell>
          <cell r="K64">
            <v>453.899</v>
          </cell>
          <cell r="L64">
            <v>119.532</v>
          </cell>
          <cell r="M64">
            <v>128.15600000000001</v>
          </cell>
          <cell r="N64">
            <v>141.11799999999999</v>
          </cell>
          <cell r="O64">
            <v>136.68</v>
          </cell>
          <cell r="P64">
            <v>146.21799999999999</v>
          </cell>
          <cell r="Q64">
            <v>146.21799999999999</v>
          </cell>
          <cell r="R64">
            <v>347.572</v>
          </cell>
          <cell r="S64">
            <v>347.10700000000003</v>
          </cell>
          <cell r="T64">
            <v>372.68900000000002</v>
          </cell>
          <cell r="U64">
            <v>384.04700000000003</v>
          </cell>
          <cell r="V64">
            <v>384.04700000000003</v>
          </cell>
          <cell r="W64">
            <v>394.899</v>
          </cell>
          <cell r="X64">
            <v>409.447</v>
          </cell>
          <cell r="Y64">
            <v>432.30599999999998</v>
          </cell>
          <cell r="Z64">
            <v>453.899</v>
          </cell>
          <cell r="AA64">
            <v>453.899</v>
          </cell>
          <cell r="AB64">
            <v>473.60500000000002</v>
          </cell>
          <cell r="AC64">
            <v>471.88900000000001</v>
          </cell>
          <cell r="AD64">
            <v>490.71899999999999</v>
          </cell>
          <cell r="AE64">
            <v>514.54200000000003</v>
          </cell>
          <cell r="AF64">
            <v>514.54200000000003</v>
          </cell>
          <cell r="AG64">
            <v>533.23</v>
          </cell>
          <cell r="AH64">
            <v>533.04700000000003</v>
          </cell>
          <cell r="AI64">
            <v>557.34799999999996</v>
          </cell>
          <cell r="AJ64">
            <v>576.29300000000001</v>
          </cell>
          <cell r="AK64">
            <v>576.29300000000001</v>
          </cell>
          <cell r="AL64">
            <v>593.63099999999997</v>
          </cell>
          <cell r="AM64">
            <v>576.36699999999996</v>
          </cell>
          <cell r="AN64">
            <v>600.81600000000003</v>
          </cell>
          <cell r="AO64">
            <v>617.90499999999997</v>
          </cell>
          <cell r="AP64">
            <v>617.90499999999997</v>
          </cell>
          <cell r="AQ64">
            <v>635.86699999999996</v>
          </cell>
          <cell r="AR64">
            <v>629.27300000000002</v>
          </cell>
          <cell r="AS64">
            <v>651.64835459185599</v>
          </cell>
          <cell r="AT64">
            <v>669.65614569481602</v>
          </cell>
          <cell r="AU64">
            <v>669.65614569481602</v>
          </cell>
          <cell r="AV64">
            <v>670.31418018209899</v>
          </cell>
          <cell r="AW64">
            <v>692.45620000042697</v>
          </cell>
          <cell r="AX64">
            <v>717.11914682439601</v>
          </cell>
          <cell r="AY64">
            <v>739.36816249188996</v>
          </cell>
          <cell r="AZ64">
            <v>739.36816249188996</v>
          </cell>
          <cell r="BA64">
            <v>743.35061485641904</v>
          </cell>
          <cell r="BB64">
            <v>766.76838585005999</v>
          </cell>
          <cell r="BC64">
            <v>795.02461645384506</v>
          </cell>
          <cell r="BD64">
            <v>821.70657528233301</v>
          </cell>
          <cell r="BE64">
            <v>821.70657528233301</v>
          </cell>
        </row>
        <row r="65">
          <cell r="B65" t="str">
            <v>Minority interest</v>
          </cell>
          <cell r="C65" t="str">
            <v>MINORITIES</v>
          </cell>
          <cell r="D65" t="str">
            <v>BRL</v>
          </cell>
        </row>
        <row r="66">
          <cell r="B66" t="str">
            <v>Total shareholders' equity</v>
          </cell>
          <cell r="C66" t="str">
            <v>EQ</v>
          </cell>
          <cell r="D66" t="str">
            <v>BRL</v>
          </cell>
          <cell r="F66">
            <v>45.85</v>
          </cell>
          <cell r="G66">
            <v>85.471999999999994</v>
          </cell>
          <cell r="H66">
            <v>119.532</v>
          </cell>
          <cell r="I66">
            <v>146.21799999999999</v>
          </cell>
          <cell r="J66">
            <v>384.04700000000003</v>
          </cell>
          <cell r="K66">
            <v>453.899</v>
          </cell>
          <cell r="L66">
            <v>119.532</v>
          </cell>
          <cell r="M66">
            <v>128.15600000000001</v>
          </cell>
          <cell r="N66">
            <v>141.11799999999999</v>
          </cell>
          <cell r="O66">
            <v>136.68</v>
          </cell>
          <cell r="P66">
            <v>146.21799999999999</v>
          </cell>
          <cell r="Q66">
            <v>146.21799999999999</v>
          </cell>
          <cell r="R66">
            <v>347.572</v>
          </cell>
          <cell r="S66">
            <v>347.10700000000003</v>
          </cell>
          <cell r="T66">
            <v>372.68900000000002</v>
          </cell>
          <cell r="U66">
            <v>384.04700000000003</v>
          </cell>
          <cell r="V66">
            <v>384.04700000000003</v>
          </cell>
          <cell r="W66">
            <v>394.899</v>
          </cell>
          <cell r="X66">
            <v>409.447</v>
          </cell>
          <cell r="Y66">
            <v>432.30599999999998</v>
          </cell>
          <cell r="Z66">
            <v>453.899</v>
          </cell>
          <cell r="AA66">
            <v>453.899</v>
          </cell>
          <cell r="AB66">
            <v>473.60500000000002</v>
          </cell>
          <cell r="AC66">
            <v>471.88900000000001</v>
          </cell>
          <cell r="AD66">
            <v>490.71899999999999</v>
          </cell>
          <cell r="AE66">
            <v>514.54200000000003</v>
          </cell>
          <cell r="AF66">
            <v>514.54200000000003</v>
          </cell>
          <cell r="AG66">
            <v>533.23</v>
          </cell>
          <cell r="AH66">
            <v>533.04700000000003</v>
          </cell>
          <cell r="AI66">
            <v>557.34799999999996</v>
          </cell>
          <cell r="AJ66">
            <v>576.29300000000001</v>
          </cell>
          <cell r="AK66">
            <v>576.29300000000001</v>
          </cell>
          <cell r="AL66">
            <v>593.63099999999997</v>
          </cell>
          <cell r="AM66">
            <v>576.36699999999996</v>
          </cell>
          <cell r="AN66">
            <v>600.81600000000003</v>
          </cell>
          <cell r="AO66">
            <v>617.90499999999997</v>
          </cell>
          <cell r="AP66">
            <v>617.90499999999997</v>
          </cell>
          <cell r="AQ66">
            <v>635.86699999999996</v>
          </cell>
          <cell r="AR66">
            <v>629.27300000000002</v>
          </cell>
          <cell r="AS66">
            <v>651.64835459185599</v>
          </cell>
          <cell r="AT66">
            <v>669.65614569481602</v>
          </cell>
          <cell r="AU66">
            <v>669.65614569481602</v>
          </cell>
          <cell r="AV66">
            <v>670.31418018209899</v>
          </cell>
          <cell r="AW66">
            <v>692.45620000042697</v>
          </cell>
          <cell r="AX66">
            <v>717.11914682439601</v>
          </cell>
          <cell r="AY66">
            <v>739.36816249188996</v>
          </cell>
          <cell r="AZ66">
            <v>739.36816249188996</v>
          </cell>
          <cell r="BA66">
            <v>743.35061485641904</v>
          </cell>
          <cell r="BB66">
            <v>766.76838585005999</v>
          </cell>
          <cell r="BC66">
            <v>795.02461645384506</v>
          </cell>
          <cell r="BD66">
            <v>821.70657528233301</v>
          </cell>
          <cell r="BE66">
            <v>821.70657528233301</v>
          </cell>
        </row>
        <row r="67">
          <cell r="B67" t="str">
            <v>Total liabilities and equity</v>
          </cell>
          <cell r="C67" t="str">
            <v>TOT_LIAB_EQ</v>
          </cell>
          <cell r="D67" t="str">
            <v>BRL</v>
          </cell>
          <cell r="F67">
            <v>139.566</v>
          </cell>
          <cell r="G67">
            <v>205.649</v>
          </cell>
          <cell r="H67">
            <v>238.02699999999999</v>
          </cell>
          <cell r="I67">
            <v>268.15600000000001</v>
          </cell>
          <cell r="J67">
            <v>510.58800000000002</v>
          </cell>
          <cell r="K67">
            <v>636.59100000000001</v>
          </cell>
          <cell r="L67">
            <v>238.02699999999999</v>
          </cell>
          <cell r="M67">
            <v>270.33999999999997</v>
          </cell>
          <cell r="N67">
            <v>234.64599999999999</v>
          </cell>
          <cell r="O67">
            <v>248.83199999999999</v>
          </cell>
          <cell r="P67">
            <v>268.15600000000001</v>
          </cell>
          <cell r="Q67">
            <v>268.15600000000001</v>
          </cell>
          <cell r="R67">
            <v>480.89699999999999</v>
          </cell>
          <cell r="S67">
            <v>452.54</v>
          </cell>
          <cell r="T67">
            <v>496.02100000000002</v>
          </cell>
          <cell r="U67">
            <v>510.58800000000002</v>
          </cell>
          <cell r="V67">
            <v>510.58800000000002</v>
          </cell>
          <cell r="W67">
            <v>521.24900000000002</v>
          </cell>
          <cell r="X67">
            <v>546.88900000000001</v>
          </cell>
          <cell r="Y67">
            <v>595.92100000000005</v>
          </cell>
          <cell r="Z67">
            <v>636.59100000000001</v>
          </cell>
          <cell r="AA67">
            <v>636.59100000000001</v>
          </cell>
          <cell r="AB67">
            <v>671.91800000000001</v>
          </cell>
          <cell r="AC67">
            <v>674.36199999999997</v>
          </cell>
          <cell r="AD67">
            <v>719.25199999999995</v>
          </cell>
          <cell r="AE67">
            <v>703.86599999999999</v>
          </cell>
          <cell r="AF67">
            <v>703.86599999999999</v>
          </cell>
          <cell r="AG67">
            <v>753.03499999999997</v>
          </cell>
          <cell r="AH67">
            <v>714.58199999999999</v>
          </cell>
          <cell r="AI67">
            <v>783.37</v>
          </cell>
          <cell r="AJ67">
            <v>796.50900000000001</v>
          </cell>
          <cell r="AK67">
            <v>796.50900000000001</v>
          </cell>
          <cell r="AL67">
            <v>854.85299999999995</v>
          </cell>
          <cell r="AM67">
            <v>812.39300000000003</v>
          </cell>
          <cell r="AN67">
            <v>883.125</v>
          </cell>
          <cell r="AO67">
            <v>853.94799999999998</v>
          </cell>
          <cell r="AP67">
            <v>853.94799999999998</v>
          </cell>
          <cell r="AQ67">
            <v>907.53700000000003</v>
          </cell>
          <cell r="AR67">
            <v>881.83699999999999</v>
          </cell>
          <cell r="AS67">
            <v>927.91004397735401</v>
          </cell>
          <cell r="AT67">
            <v>926.00243800971805</v>
          </cell>
          <cell r="AU67">
            <v>926.00243800971805</v>
          </cell>
          <cell r="AV67">
            <v>966.44828930796405</v>
          </cell>
          <cell r="AW67">
            <v>959.93756339806203</v>
          </cell>
          <cell r="AX67">
            <v>1010.1547214050501</v>
          </cell>
          <cell r="AY67">
            <v>1009.1380071777299</v>
          </cell>
          <cell r="AZ67">
            <v>1009.1380071777299</v>
          </cell>
          <cell r="BA67">
            <v>1056.0804669613301</v>
          </cell>
          <cell r="BB67">
            <v>1048.8912998799001</v>
          </cell>
          <cell r="BC67">
            <v>1105.12229449084</v>
          </cell>
          <cell r="BD67">
            <v>1105.4862509187701</v>
          </cell>
          <cell r="BE67">
            <v>1105.4862509187701</v>
          </cell>
        </row>
        <row r="68">
          <cell r="A68" t="str">
            <v>Additional Balance Sheet Items</v>
          </cell>
        </row>
        <row r="69">
          <cell r="B69" t="str">
            <v>Net debt</v>
          </cell>
          <cell r="C69" t="str">
            <v>NET_DEBT</v>
          </cell>
          <cell r="D69" t="str">
            <v>BRL</v>
          </cell>
          <cell r="F69">
            <v>-11.763999999999999</v>
          </cell>
          <cell r="G69">
            <v>7.6479999999999997</v>
          </cell>
          <cell r="H69">
            <v>-5.5739999999999998</v>
          </cell>
          <cell r="I69">
            <v>33.765000000000001</v>
          </cell>
          <cell r="J69">
            <v>-134.89099999999999</v>
          </cell>
          <cell r="K69">
            <v>-108.07</v>
          </cell>
          <cell r="L69">
            <v>-5.5739999999999998</v>
          </cell>
          <cell r="M69">
            <v>-0.89800000000000002</v>
          </cell>
          <cell r="N69">
            <v>-6.28</v>
          </cell>
          <cell r="O69">
            <v>18.702999999999999</v>
          </cell>
          <cell r="P69">
            <v>33.765000000000001</v>
          </cell>
          <cell r="Q69">
            <v>33.765000000000001</v>
          </cell>
          <cell r="R69">
            <v>-153.70699999999999</v>
          </cell>
          <cell r="S69">
            <v>-167.06299999999999</v>
          </cell>
          <cell r="T69">
            <v>-143.934</v>
          </cell>
          <cell r="U69">
            <v>-134.89099999999999</v>
          </cell>
          <cell r="V69">
            <v>-134.89099999999999</v>
          </cell>
          <cell r="W69">
            <v>-135.89699999999999</v>
          </cell>
          <cell r="X69">
            <v>-154.702</v>
          </cell>
          <cell r="Y69">
            <v>-120.40600000000001</v>
          </cell>
          <cell r="Z69">
            <v>-108.07</v>
          </cell>
          <cell r="AA69">
            <v>-108.07</v>
          </cell>
          <cell r="AB69">
            <v>-125.426</v>
          </cell>
          <cell r="AC69">
            <v>-106.54900000000001</v>
          </cell>
          <cell r="AD69">
            <v>-90.738</v>
          </cell>
          <cell r="AE69">
            <v>-87.272999999999996</v>
          </cell>
          <cell r="AF69">
            <v>-87.272999999999996</v>
          </cell>
          <cell r="AG69">
            <v>-110.901</v>
          </cell>
          <cell r="AH69">
            <v>-78.343000000000004</v>
          </cell>
          <cell r="AI69">
            <v>-89.382999999999996</v>
          </cell>
          <cell r="AJ69">
            <v>-100.97499999999999</v>
          </cell>
          <cell r="AK69">
            <v>-100.97499999999999</v>
          </cell>
          <cell r="AL69">
            <v>-112.011</v>
          </cell>
          <cell r="AM69">
            <v>-77.924000000000007</v>
          </cell>
          <cell r="AN69">
            <v>-66.558000000000007</v>
          </cell>
          <cell r="AO69">
            <v>-102.60899999999999</v>
          </cell>
          <cell r="AP69">
            <v>-102.60899999999999</v>
          </cell>
          <cell r="AQ69">
            <v>-134.809</v>
          </cell>
          <cell r="AR69">
            <v>-126.229</v>
          </cell>
          <cell r="AS69">
            <v>-107.68462589836</v>
          </cell>
          <cell r="AT69">
            <v>-149.69148099445499</v>
          </cell>
          <cell r="AU69">
            <v>-149.69148099445499</v>
          </cell>
          <cell r="AV69">
            <v>-165.80971299860499</v>
          </cell>
          <cell r="AW69">
            <v>-140.65288968951</v>
          </cell>
          <cell r="AX69">
            <v>-124.323345376886</v>
          </cell>
          <cell r="AY69">
            <v>-187.00435603855601</v>
          </cell>
          <cell r="AZ69">
            <v>-187.00435603855601</v>
          </cell>
          <cell r="BA69">
            <v>-229.37256102933</v>
          </cell>
          <cell r="BB69">
            <v>-238.554922658864</v>
          </cell>
          <cell r="BC69">
            <v>-235.56327969147901</v>
          </cell>
          <cell r="BD69">
            <v>-235.55421681582999</v>
          </cell>
          <cell r="BE69">
            <v>-235.55421681582999</v>
          </cell>
        </row>
        <row r="70">
          <cell r="B70" t="str">
            <v>Capitalized leases</v>
          </cell>
          <cell r="C70" t="str">
            <v>CAP_LEASES</v>
          </cell>
          <cell r="D70" t="str">
            <v>BRL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</row>
        <row r="71">
          <cell r="B71" t="str">
            <v>Deferred income taxes</v>
          </cell>
          <cell r="C71" t="str">
            <v>DEF_INC_TAX</v>
          </cell>
          <cell r="D71" t="str">
            <v>BRL</v>
          </cell>
        </row>
        <row r="72">
          <cell r="B72" t="str">
            <v>Net operating loss carryforwards (NOLs)</v>
          </cell>
          <cell r="C72" t="str">
            <v>NET_OP_LOSS_CFWD</v>
          </cell>
          <cell r="D72" t="str">
            <v>BRL</v>
          </cell>
        </row>
        <row r="73">
          <cell r="B73" t="str">
            <v>Associates (mkt value) used in EV calculation</v>
          </cell>
          <cell r="C73" t="str">
            <v>MV_ASSOCIATES</v>
          </cell>
          <cell r="D73" t="str">
            <v>BRL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</row>
        <row r="74">
          <cell r="B74" t="str">
            <v>Net debt adjustment</v>
          </cell>
          <cell r="C74" t="str">
            <v>NET_DEBT_ADJ</v>
          </cell>
          <cell r="D74" t="str">
            <v>BRL</v>
          </cell>
        </row>
        <row r="75">
          <cell r="B75" t="str">
            <v>Company borrowing margin</v>
          </cell>
          <cell r="C75" t="str">
            <v>CO_BOR_MARGIN</v>
          </cell>
        </row>
        <row r="76">
          <cell r="B76" t="str">
            <v>Unfunded pensions &amp; other provisions</v>
          </cell>
          <cell r="C76" t="str">
            <v>UNF_PENS</v>
          </cell>
          <cell r="D76" t="str">
            <v>BRL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</row>
        <row r="77">
          <cell r="B77" t="str">
            <v>Unfunded pension liabilities (off balance sheet)</v>
          </cell>
          <cell r="C77" t="str">
            <v>UNF_PENS_OFF</v>
          </cell>
          <cell r="D77" t="str">
            <v>BRL</v>
          </cell>
        </row>
        <row r="78">
          <cell r="B78" t="str">
            <v>Unfunded pension liabilities &amp; other, used in EV</v>
          </cell>
          <cell r="C78" t="str">
            <v>UNF_PENS_LIAB_OTH</v>
          </cell>
          <cell r="D78" t="str">
            <v>BRL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</row>
        <row r="79">
          <cell r="B79" t="str">
            <v>Adjustment for unfunded pensions &amp; goodwill</v>
          </cell>
          <cell r="C79" t="str">
            <v>ADJ_UNF_PENS_GOOD</v>
          </cell>
          <cell r="D79" t="str">
            <v>BRL</v>
          </cell>
        </row>
        <row r="80">
          <cell r="B80" t="str">
            <v>Other GCI adjustments</v>
          </cell>
          <cell r="C80" t="str">
            <v>OTH_GCI_ADJ</v>
          </cell>
          <cell r="D80" t="str">
            <v>BRL</v>
          </cell>
        </row>
        <row r="81">
          <cell r="B81" t="str">
            <v>GCI inflator</v>
          </cell>
          <cell r="C81" t="str">
            <v>GCI_INFL</v>
          </cell>
          <cell r="F81">
            <v>1</v>
          </cell>
          <cell r="G81">
            <v>1</v>
          </cell>
          <cell r="H81">
            <v>1</v>
          </cell>
          <cell r="I81">
            <v>1</v>
          </cell>
          <cell r="J81">
            <v>1</v>
          </cell>
          <cell r="K81">
            <v>1</v>
          </cell>
          <cell r="L81">
            <v>1</v>
          </cell>
          <cell r="M81">
            <v>1</v>
          </cell>
          <cell r="N81">
            <v>1</v>
          </cell>
          <cell r="O81">
            <v>1</v>
          </cell>
          <cell r="P81">
            <v>1</v>
          </cell>
          <cell r="Q81">
            <v>1</v>
          </cell>
          <cell r="R81">
            <v>1</v>
          </cell>
          <cell r="S81">
            <v>1</v>
          </cell>
          <cell r="T81">
            <v>1</v>
          </cell>
          <cell r="U81">
            <v>1</v>
          </cell>
          <cell r="V81">
            <v>1</v>
          </cell>
          <cell r="W81">
            <v>1</v>
          </cell>
          <cell r="X81">
            <v>1</v>
          </cell>
          <cell r="Y81">
            <v>1</v>
          </cell>
          <cell r="Z81">
            <v>1</v>
          </cell>
          <cell r="AA81">
            <v>1</v>
          </cell>
          <cell r="AB81">
            <v>1</v>
          </cell>
          <cell r="AC81">
            <v>1</v>
          </cell>
          <cell r="AD81">
            <v>1</v>
          </cell>
          <cell r="AE81">
            <v>1</v>
          </cell>
          <cell r="AF81">
            <v>1</v>
          </cell>
          <cell r="AG81">
            <v>1</v>
          </cell>
          <cell r="AH81">
            <v>1</v>
          </cell>
          <cell r="AI81">
            <v>1</v>
          </cell>
          <cell r="AJ81">
            <v>1</v>
          </cell>
          <cell r="AK81">
            <v>1</v>
          </cell>
        </row>
        <row r="82">
          <cell r="B82" t="str">
            <v>Minority interest</v>
          </cell>
          <cell r="C82" t="str">
            <v>BAL_MINO_INT</v>
          </cell>
          <cell r="D82" t="str">
            <v>BRL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</row>
        <row r="83">
          <cell r="B83" t="str">
            <v>Debt % USD, net of hedging</v>
          </cell>
          <cell r="C83" t="str">
            <v>DEBT_PCT_USD_HEDGE</v>
          </cell>
        </row>
        <row r="84">
          <cell r="B84" t="str">
            <v>Debt % Local Currency, net of hedging</v>
          </cell>
          <cell r="C84" t="str">
            <v>DEBT_PCT_LOCAL_CUR_HEDGE</v>
          </cell>
          <cell r="R84">
            <v>1</v>
          </cell>
          <cell r="S84">
            <v>1</v>
          </cell>
          <cell r="T84">
            <v>1</v>
          </cell>
          <cell r="U84">
            <v>1</v>
          </cell>
          <cell r="V84">
            <v>1</v>
          </cell>
          <cell r="W84">
            <v>1</v>
          </cell>
          <cell r="X84">
            <v>1</v>
          </cell>
          <cell r="Y84">
            <v>1</v>
          </cell>
          <cell r="Z84">
            <v>1</v>
          </cell>
          <cell r="AA84">
            <v>1</v>
          </cell>
          <cell r="AB84">
            <v>1</v>
          </cell>
          <cell r="AC84">
            <v>1</v>
          </cell>
          <cell r="AD84">
            <v>1</v>
          </cell>
          <cell r="AE84">
            <v>1</v>
          </cell>
          <cell r="AF84">
            <v>1</v>
          </cell>
          <cell r="AG84">
            <v>1</v>
          </cell>
          <cell r="AH84">
            <v>1</v>
          </cell>
          <cell r="AI84">
            <v>1</v>
          </cell>
          <cell r="AJ84">
            <v>1</v>
          </cell>
          <cell r="AK84">
            <v>1</v>
          </cell>
          <cell r="AL84">
            <v>1</v>
          </cell>
          <cell r="AM84">
            <v>1</v>
          </cell>
          <cell r="AN84">
            <v>1</v>
          </cell>
          <cell r="AO84">
            <v>1</v>
          </cell>
          <cell r="AQ84">
            <v>1</v>
          </cell>
          <cell r="AR84">
            <v>1</v>
          </cell>
          <cell r="AS84">
            <v>1</v>
          </cell>
          <cell r="AT84">
            <v>1</v>
          </cell>
          <cell r="AV84">
            <v>1</v>
          </cell>
          <cell r="AW84">
            <v>1</v>
          </cell>
          <cell r="AX84">
            <v>1</v>
          </cell>
          <cell r="AY84">
            <v>1</v>
          </cell>
          <cell r="BA84">
            <v>1</v>
          </cell>
          <cell r="BB84">
            <v>1</v>
          </cell>
          <cell r="BC84">
            <v>1</v>
          </cell>
          <cell r="BD84">
            <v>1</v>
          </cell>
        </row>
        <row r="85">
          <cell r="A85" t="str">
            <v>Cash Flow Statement</v>
          </cell>
        </row>
        <row r="86">
          <cell r="B86" t="str">
            <v>Minority interest add-back</v>
          </cell>
          <cell r="C86" t="str">
            <v>CF_INC_MINORITY</v>
          </cell>
          <cell r="D86" t="str">
            <v>BRL</v>
          </cell>
          <cell r="F86">
            <v>1.48</v>
          </cell>
          <cell r="G86">
            <v>3.3530000000000002</v>
          </cell>
        </row>
        <row r="87">
          <cell r="B87" t="str">
            <v>Depreciation &amp; amortization add-back</v>
          </cell>
          <cell r="C87" t="str">
            <v>DEPR_AMORT</v>
          </cell>
          <cell r="D87" t="str">
            <v>BRL</v>
          </cell>
          <cell r="L87">
            <v>1.655</v>
          </cell>
          <cell r="M87">
            <v>0.60799999999999998</v>
          </cell>
          <cell r="N87">
            <v>0.55900000000000005</v>
          </cell>
          <cell r="O87">
            <v>0.68</v>
          </cell>
          <cell r="P87">
            <v>0.82299999999999995</v>
          </cell>
          <cell r="Q87">
            <v>2.67</v>
          </cell>
          <cell r="R87">
            <v>0.879</v>
          </cell>
          <cell r="S87">
            <v>0.96099999999999997</v>
          </cell>
          <cell r="T87">
            <v>1.05</v>
          </cell>
          <cell r="U87">
            <v>1.1679999999999999</v>
          </cell>
          <cell r="V87">
            <v>4.0579999999999998</v>
          </cell>
          <cell r="W87">
            <v>1.417</v>
          </cell>
          <cell r="X87">
            <v>1.7490000000000001</v>
          </cell>
          <cell r="Y87">
            <v>2.0430000000000001</v>
          </cell>
          <cell r="Z87">
            <v>2.3490000000000002</v>
          </cell>
          <cell r="AA87">
            <v>7.5579999999999998</v>
          </cell>
          <cell r="AB87">
            <v>2.585</v>
          </cell>
          <cell r="AC87">
            <v>2.3849999999999998</v>
          </cell>
          <cell r="AD87">
            <v>2.8069999999999999</v>
          </cell>
          <cell r="AE87">
            <v>3.1930000000000001</v>
          </cell>
          <cell r="AF87">
            <v>10.97</v>
          </cell>
          <cell r="AG87">
            <v>3.2090000000000001</v>
          </cell>
          <cell r="AH87">
            <v>3.097</v>
          </cell>
          <cell r="AI87">
            <v>3.2930000000000001</v>
          </cell>
          <cell r="AJ87">
            <v>3.6309999999999998</v>
          </cell>
          <cell r="AK87">
            <v>13.23</v>
          </cell>
          <cell r="AL87">
            <v>5.7839999999999998</v>
          </cell>
          <cell r="AM87">
            <v>6.1210000000000004</v>
          </cell>
          <cell r="AN87">
            <v>6.1210000000000004</v>
          </cell>
          <cell r="AO87">
            <v>6.1820000000000004</v>
          </cell>
          <cell r="AP87">
            <v>24.207999999999998</v>
          </cell>
          <cell r="AQ87">
            <v>6.2720000000000002</v>
          </cell>
          <cell r="AR87">
            <v>6.51</v>
          </cell>
          <cell r="AS87">
            <v>6.0373917880069996</v>
          </cell>
          <cell r="AT87">
            <v>5.9845962758390003</v>
          </cell>
          <cell r="AU87">
            <v>24.803988063845999</v>
          </cell>
          <cell r="AV87">
            <v>5.9999632197499997</v>
          </cell>
          <cell r="AW87">
            <v>5.9443972742520002</v>
          </cell>
          <cell r="AX87">
            <v>6.0256589478710003</v>
          </cell>
          <cell r="AY87">
            <v>6.1128802439200003</v>
          </cell>
          <cell r="AZ87">
            <v>24.082899685792999</v>
          </cell>
          <cell r="BA87">
            <v>6.1769784552609996</v>
          </cell>
          <cell r="BB87">
            <v>6.1211234335059999</v>
          </cell>
          <cell r="BC87">
            <v>6.2087741724469998</v>
          </cell>
          <cell r="BD87">
            <v>6.3032093016640003</v>
          </cell>
          <cell r="BE87">
            <v>24.810085362877999</v>
          </cell>
        </row>
        <row r="88">
          <cell r="B88" t="str">
            <v>(Increase)/decrease in working capital</v>
          </cell>
          <cell r="C88" t="str">
            <v>WORK_CAP</v>
          </cell>
          <cell r="D88" t="str">
            <v>BRL</v>
          </cell>
          <cell r="L88">
            <v>-7.5359999999999996</v>
          </cell>
          <cell r="M88">
            <v>-14.994</v>
          </cell>
          <cell r="N88">
            <v>-5.9939999999999998</v>
          </cell>
          <cell r="O88">
            <v>-14.377000000000001</v>
          </cell>
          <cell r="P88">
            <v>-24.425999999999998</v>
          </cell>
          <cell r="Q88">
            <v>-53.247999999999998</v>
          </cell>
          <cell r="R88">
            <v>-24.501000000000001</v>
          </cell>
          <cell r="S88">
            <v>23.408000000000001</v>
          </cell>
          <cell r="T88">
            <v>-32.634999999999998</v>
          </cell>
          <cell r="U88">
            <v>-28.305</v>
          </cell>
          <cell r="V88">
            <v>-50.069000000000003</v>
          </cell>
          <cell r="W88">
            <v>15.044</v>
          </cell>
          <cell r="X88">
            <v>13.282</v>
          </cell>
          <cell r="Y88">
            <v>-32.956000000000003</v>
          </cell>
          <cell r="Z88">
            <v>-39.468000000000004</v>
          </cell>
          <cell r="AA88">
            <v>-44.097999999999999</v>
          </cell>
          <cell r="AB88">
            <v>14.709</v>
          </cell>
          <cell r="AC88">
            <v>-23.600999999999999</v>
          </cell>
          <cell r="AD88">
            <v>-17.346</v>
          </cell>
          <cell r="AE88">
            <v>-28.959</v>
          </cell>
          <cell r="AF88">
            <v>-55.197000000000003</v>
          </cell>
          <cell r="AG88">
            <v>18.257000000000001</v>
          </cell>
          <cell r="AH88">
            <v>-27.187999999999999</v>
          </cell>
          <cell r="AI88">
            <v>-3.081</v>
          </cell>
          <cell r="AJ88">
            <v>-1.5589999999999999</v>
          </cell>
          <cell r="AK88">
            <v>-13.571</v>
          </cell>
          <cell r="AL88">
            <v>2.117</v>
          </cell>
          <cell r="AM88">
            <v>-18.847999999999999</v>
          </cell>
          <cell r="AN88">
            <v>-34.369</v>
          </cell>
          <cell r="AO88">
            <v>14.423999999999999</v>
          </cell>
          <cell r="AP88">
            <v>-36.676000000000002</v>
          </cell>
          <cell r="AQ88">
            <v>19.047000000000001</v>
          </cell>
          <cell r="AR88">
            <v>-0.217</v>
          </cell>
          <cell r="AS88">
            <v>-41.572804488179997</v>
          </cell>
          <cell r="AT88">
            <v>24.189151723973001</v>
          </cell>
          <cell r="AU88">
            <v>1.4463472357939999</v>
          </cell>
          <cell r="AV88">
            <v>14.772851708056001</v>
          </cell>
          <cell r="AW88">
            <v>-46.29364344479</v>
          </cell>
          <cell r="AX88">
            <v>-39.913571454016001</v>
          </cell>
          <cell r="AY88">
            <v>41.224884173387998</v>
          </cell>
          <cell r="AZ88">
            <v>-30.209479017362</v>
          </cell>
          <cell r="BA88">
            <v>37.694830969812998</v>
          </cell>
          <cell r="BB88">
            <v>-13.151177511116</v>
          </cell>
          <cell r="BC88">
            <v>-30.079719413246998</v>
          </cell>
          <cell r="BD88">
            <v>-19.031859173884001</v>
          </cell>
          <cell r="BE88">
            <v>-24.567925128433998</v>
          </cell>
        </row>
        <row r="89">
          <cell r="B89" t="str">
            <v>Other operating cash flow items</v>
          </cell>
          <cell r="C89" t="str">
            <v>OTH_OP_CF</v>
          </cell>
          <cell r="D89" t="str">
            <v>BRL</v>
          </cell>
          <cell r="L89">
            <v>-2.9470000000000001</v>
          </cell>
          <cell r="M89">
            <v>3.74</v>
          </cell>
          <cell r="N89">
            <v>20.907</v>
          </cell>
          <cell r="O89">
            <v>-3.4820000000000002</v>
          </cell>
          <cell r="P89">
            <v>-8.4969999999999999</v>
          </cell>
          <cell r="Q89">
            <v>6.125</v>
          </cell>
          <cell r="R89">
            <v>14.529</v>
          </cell>
          <cell r="S89">
            <v>-5.5640000000000001</v>
          </cell>
          <cell r="T89">
            <v>-2.3940000000000001</v>
          </cell>
          <cell r="U89">
            <v>7.0949999999999998</v>
          </cell>
          <cell r="V89">
            <v>1.702</v>
          </cell>
          <cell r="W89">
            <v>-6.4269999999999996</v>
          </cell>
          <cell r="X89">
            <v>-2.9039999999999999</v>
          </cell>
          <cell r="Y89">
            <v>-1.42</v>
          </cell>
          <cell r="Z89">
            <v>7.5999999999999998E-2</v>
          </cell>
          <cell r="AA89">
            <v>-10.675000000000001</v>
          </cell>
          <cell r="AB89">
            <v>-2.2280000000000002</v>
          </cell>
          <cell r="AC89">
            <v>8.3810000000000002</v>
          </cell>
          <cell r="AD89">
            <v>-4.0750000000000002</v>
          </cell>
          <cell r="AE89">
            <v>7.6479999999999997</v>
          </cell>
          <cell r="AF89">
            <v>9.7260000000000009</v>
          </cell>
          <cell r="AG89">
            <v>-2.5539999999999998</v>
          </cell>
          <cell r="AH89">
            <v>3.4910000000000001</v>
          </cell>
          <cell r="AI89">
            <v>0.14000000000000001</v>
          </cell>
          <cell r="AJ89">
            <v>1.2350000000000001</v>
          </cell>
          <cell r="AK89">
            <v>2.3119999999999998</v>
          </cell>
          <cell r="AL89">
            <v>-1.857</v>
          </cell>
          <cell r="AM89">
            <v>-6.0090000000000003</v>
          </cell>
          <cell r="AN89">
            <v>-3.226</v>
          </cell>
          <cell r="AO89">
            <v>-4.8559999999999999</v>
          </cell>
          <cell r="AP89">
            <v>-15.948</v>
          </cell>
          <cell r="AQ89">
            <v>-15.827999999999999</v>
          </cell>
          <cell r="AR89">
            <v>-30.690999999999999</v>
          </cell>
          <cell r="AU89">
            <v>-46.518999999999998</v>
          </cell>
        </row>
        <row r="90">
          <cell r="B90" t="str">
            <v>Cash flow from operating activities</v>
          </cell>
          <cell r="C90" t="str">
            <v>CF_OPS</v>
          </cell>
          <cell r="D90" t="str">
            <v>BRL</v>
          </cell>
          <cell r="L90">
            <v>39.970999999999997</v>
          </cell>
          <cell r="M90">
            <v>-0.27600000000000002</v>
          </cell>
          <cell r="N90">
            <v>32.225000000000001</v>
          </cell>
          <cell r="O90">
            <v>-1.2889999999999999</v>
          </cell>
          <cell r="P90">
            <v>-10.598000000000001</v>
          </cell>
          <cell r="Q90">
            <v>20.062000000000001</v>
          </cell>
          <cell r="R90">
            <v>5.6349999999999998</v>
          </cell>
          <cell r="S90">
            <v>42.844999999999999</v>
          </cell>
          <cell r="T90">
            <v>-8.0340000000000007</v>
          </cell>
          <cell r="U90">
            <v>6.86</v>
          </cell>
          <cell r="V90">
            <v>47.305999999999997</v>
          </cell>
          <cell r="W90">
            <v>20.885999999999999</v>
          </cell>
          <cell r="X90">
            <v>37.89</v>
          </cell>
          <cell r="Y90">
            <v>-3.7469999999999999</v>
          </cell>
          <cell r="Z90">
            <v>-5.37</v>
          </cell>
          <cell r="AA90">
            <v>49.658999999999999</v>
          </cell>
          <cell r="AB90">
            <v>34.432000000000002</v>
          </cell>
          <cell r="AC90">
            <v>16.222000000000001</v>
          </cell>
          <cell r="AD90">
            <v>10.773</v>
          </cell>
          <cell r="AE90">
            <v>14.627000000000001</v>
          </cell>
          <cell r="AF90">
            <v>76.054000000000002</v>
          </cell>
          <cell r="AG90">
            <v>36.344999999999999</v>
          </cell>
          <cell r="AH90">
            <v>11.033300000000001</v>
          </cell>
          <cell r="AI90">
            <v>33.953000000000003</v>
          </cell>
          <cell r="AJ90">
            <v>33.392000000000003</v>
          </cell>
          <cell r="AK90">
            <v>114.72329999999999</v>
          </cell>
          <cell r="AL90">
            <v>24.187000000000001</v>
          </cell>
          <cell r="AM90">
            <v>13.202</v>
          </cell>
          <cell r="AN90">
            <v>4.6079999999999997</v>
          </cell>
          <cell r="AO90">
            <v>49.249000000000002</v>
          </cell>
          <cell r="AP90">
            <v>91.245999999999995</v>
          </cell>
          <cell r="AQ90">
            <v>24.17</v>
          </cell>
          <cell r="AR90">
            <v>5.8150000000000004</v>
          </cell>
          <cell r="AS90">
            <v>1.9464418916840001</v>
          </cell>
          <cell r="AT90">
            <v>66.922466398699001</v>
          </cell>
          <cell r="AU90">
            <v>98.853908290383004</v>
          </cell>
          <cell r="AV90">
            <v>39.805208614531999</v>
          </cell>
          <cell r="AW90">
            <v>-8.6910295088460003</v>
          </cell>
          <cell r="AX90">
            <v>6.6041426486699999</v>
          </cell>
          <cell r="AY90">
            <v>89.832807662210001</v>
          </cell>
          <cell r="AZ90">
            <v>127.551129416566</v>
          </cell>
          <cell r="BA90">
            <v>69.101783412054004</v>
          </cell>
          <cell r="BB90">
            <v>29.002703909522001</v>
          </cell>
          <cell r="BC90">
            <v>22.40166435655</v>
          </cell>
          <cell r="BD90">
            <v>37.089613754942</v>
          </cell>
          <cell r="BE90">
            <v>157.59576543306801</v>
          </cell>
        </row>
        <row r="91">
          <cell r="B91" t="str">
            <v>Capital expenditures, Capex</v>
          </cell>
          <cell r="C91" t="str">
            <v>CAPEX</v>
          </cell>
          <cell r="D91" t="str">
            <v>BRL</v>
          </cell>
          <cell r="L91">
            <v>-11.17</v>
          </cell>
          <cell r="M91">
            <v>-2.524</v>
          </cell>
          <cell r="N91">
            <v>-3.9990000000000001</v>
          </cell>
          <cell r="O91">
            <v>-2.8069999999999999</v>
          </cell>
          <cell r="P91">
            <v>-4.8529999999999998</v>
          </cell>
          <cell r="Q91">
            <v>-14.183</v>
          </cell>
          <cell r="R91">
            <v>-3.661</v>
          </cell>
          <cell r="S91">
            <v>-3.5</v>
          </cell>
          <cell r="T91">
            <v>-9.6</v>
          </cell>
          <cell r="U91">
            <v>-13.311999999999999</v>
          </cell>
          <cell r="V91">
            <v>-30.073</v>
          </cell>
          <cell r="W91">
            <v>-17.337</v>
          </cell>
          <cell r="X91">
            <v>-14.462</v>
          </cell>
          <cell r="Y91">
            <v>-16.478999999999999</v>
          </cell>
          <cell r="Z91">
            <v>-9.1679999999999993</v>
          </cell>
          <cell r="AA91">
            <v>-57.445999999999998</v>
          </cell>
          <cell r="AB91">
            <v>-11.227</v>
          </cell>
          <cell r="AC91">
            <v>-8.9420000000000002</v>
          </cell>
          <cell r="AD91">
            <v>-10.487</v>
          </cell>
          <cell r="AE91">
            <v>-13.1</v>
          </cell>
          <cell r="AF91">
            <v>-43.756</v>
          </cell>
          <cell r="AG91">
            <v>-9.86</v>
          </cell>
          <cell r="AH91">
            <v>-14.311999999999999</v>
          </cell>
          <cell r="AI91">
            <v>-12.324999999999999</v>
          </cell>
          <cell r="AJ91">
            <v>-14.034000000000001</v>
          </cell>
          <cell r="AK91">
            <v>-50.530999999999999</v>
          </cell>
          <cell r="AL91">
            <v>-10.292</v>
          </cell>
          <cell r="AM91">
            <v>-5.7910000000000004</v>
          </cell>
          <cell r="AN91">
            <v>-4.68</v>
          </cell>
          <cell r="AO91">
            <v>-5.0119999999999996</v>
          </cell>
          <cell r="AP91">
            <v>-25.774999999999999</v>
          </cell>
          <cell r="AQ91">
            <v>-7.9039999999999999</v>
          </cell>
          <cell r="AR91">
            <v>-7.5369999999999999</v>
          </cell>
          <cell r="AS91">
            <v>-5.3843159933229998</v>
          </cell>
          <cell r="AT91">
            <v>-6.1746840066770003</v>
          </cell>
          <cell r="AU91">
            <v>-27</v>
          </cell>
          <cell r="AV91">
            <v>-5.3126174109380004</v>
          </cell>
          <cell r="AW91">
            <v>-6.9495969568850002</v>
          </cell>
          <cell r="AX91">
            <v>-7.1045786304489997</v>
          </cell>
          <cell r="AY91">
            <v>-6.905769423133</v>
          </cell>
          <cell r="AZ91">
            <v>-26.272562421404999</v>
          </cell>
          <cell r="BA91">
            <v>-5.48605679883</v>
          </cell>
          <cell r="BB91">
            <v>-7.2053552864980004</v>
          </cell>
          <cell r="BC91">
            <v>-7.3769283303690001</v>
          </cell>
          <cell r="BD91">
            <v>-13.962371831916</v>
          </cell>
          <cell r="BE91">
            <v>-34.030712247613003</v>
          </cell>
        </row>
        <row r="92">
          <cell r="B92" t="str">
            <v>Acquisitions</v>
          </cell>
          <cell r="C92" t="str">
            <v>ACQ</v>
          </cell>
          <cell r="D92" t="str">
            <v>BRL</v>
          </cell>
        </row>
        <row r="93">
          <cell r="B93" t="str">
            <v>Divestitures</v>
          </cell>
          <cell r="C93" t="str">
            <v>DIVEST</v>
          </cell>
          <cell r="D93" t="str">
            <v>BRL</v>
          </cell>
        </row>
        <row r="94">
          <cell r="B94" t="str">
            <v>Other investing cash flow items</v>
          </cell>
          <cell r="C94" t="str">
            <v>OTH_INV_CF</v>
          </cell>
          <cell r="D94" t="str">
            <v>BRL</v>
          </cell>
          <cell r="L94">
            <v>0</v>
          </cell>
          <cell r="M94">
            <v>1.764</v>
          </cell>
          <cell r="N94">
            <v>0</v>
          </cell>
          <cell r="O94">
            <v>0</v>
          </cell>
          <cell r="P94">
            <v>0.81499999999999995</v>
          </cell>
          <cell r="Q94">
            <v>2.5790000000000002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</row>
        <row r="95">
          <cell r="B95" t="str">
            <v>Cash flow from investing</v>
          </cell>
          <cell r="C95" t="str">
            <v>CF_INV</v>
          </cell>
          <cell r="D95" t="str">
            <v>BRL</v>
          </cell>
          <cell r="L95">
            <v>-11.17</v>
          </cell>
          <cell r="M95">
            <v>-0.76</v>
          </cell>
          <cell r="N95">
            <v>-3.9990000000000001</v>
          </cell>
          <cell r="O95">
            <v>-2.8069999999999999</v>
          </cell>
          <cell r="P95">
            <v>-4.0380000000000003</v>
          </cell>
          <cell r="Q95">
            <v>-11.603999999999999</v>
          </cell>
          <cell r="R95">
            <v>-3.661</v>
          </cell>
          <cell r="S95">
            <v>-3.5</v>
          </cell>
          <cell r="T95">
            <v>-9.6</v>
          </cell>
          <cell r="U95">
            <v>-13.311999999999999</v>
          </cell>
          <cell r="V95">
            <v>-30.073</v>
          </cell>
          <cell r="W95">
            <v>-17.337</v>
          </cell>
          <cell r="X95">
            <v>-14.462</v>
          </cell>
          <cell r="Y95">
            <v>-16.478999999999999</v>
          </cell>
          <cell r="Z95">
            <v>-9.1679999999999993</v>
          </cell>
          <cell r="AA95">
            <v>-57.445999999999998</v>
          </cell>
          <cell r="AB95">
            <v>-11.227</v>
          </cell>
          <cell r="AC95">
            <v>-8.9420000000000002</v>
          </cell>
          <cell r="AD95">
            <v>-10.487</v>
          </cell>
          <cell r="AE95">
            <v>-13.1</v>
          </cell>
          <cell r="AF95">
            <v>-43.756</v>
          </cell>
          <cell r="AG95">
            <v>-9.86</v>
          </cell>
          <cell r="AH95">
            <v>-14.311999999999999</v>
          </cell>
          <cell r="AI95">
            <v>-12.324999999999999</v>
          </cell>
          <cell r="AJ95">
            <v>-14.034000000000001</v>
          </cell>
          <cell r="AK95">
            <v>-50.530999999999999</v>
          </cell>
          <cell r="AL95">
            <v>-10.292</v>
          </cell>
          <cell r="AM95">
            <v>-5.7910000000000004</v>
          </cell>
          <cell r="AN95">
            <v>-4.68</v>
          </cell>
          <cell r="AO95">
            <v>-5.0119999999999996</v>
          </cell>
          <cell r="AP95">
            <v>-25.774999999999999</v>
          </cell>
          <cell r="AQ95">
            <v>-7.9039999999999999</v>
          </cell>
          <cell r="AR95">
            <v>-7.5369999999999999</v>
          </cell>
          <cell r="AS95">
            <v>-5.3843159933229998</v>
          </cell>
          <cell r="AT95">
            <v>-6.1746840066770003</v>
          </cell>
          <cell r="AU95">
            <v>-27</v>
          </cell>
          <cell r="AV95">
            <v>-5.3126174109380004</v>
          </cell>
          <cell r="AW95">
            <v>-6.9495969568850002</v>
          </cell>
          <cell r="AX95">
            <v>-7.1045786304489997</v>
          </cell>
          <cell r="AY95">
            <v>-6.905769423133</v>
          </cell>
          <cell r="AZ95">
            <v>-26.272562421404999</v>
          </cell>
          <cell r="BA95">
            <v>-5.48605679883</v>
          </cell>
          <cell r="BB95">
            <v>-7.2053552864980004</v>
          </cell>
          <cell r="BC95">
            <v>-7.3769283303690001</v>
          </cell>
          <cell r="BD95">
            <v>-13.962371831916</v>
          </cell>
          <cell r="BE95">
            <v>-34.030712247613003</v>
          </cell>
        </row>
        <row r="96">
          <cell r="B96" t="str">
            <v>Dividends paid</v>
          </cell>
          <cell r="C96" t="str">
            <v>DIV_PAID</v>
          </cell>
          <cell r="D96" t="str">
            <v>BRL</v>
          </cell>
          <cell r="L96">
            <v>-25.933</v>
          </cell>
          <cell r="M96">
            <v>-1.746</v>
          </cell>
          <cell r="N96">
            <v>-22.317</v>
          </cell>
          <cell r="O96">
            <v>-20.327999999999999</v>
          </cell>
          <cell r="P96">
            <v>0</v>
          </cell>
          <cell r="Q96">
            <v>-44.390999999999998</v>
          </cell>
          <cell r="R96">
            <v>0</v>
          </cell>
          <cell r="S96">
            <v>-28.024999999999999</v>
          </cell>
          <cell r="T96">
            <v>-7.1779999999999999</v>
          </cell>
          <cell r="U96">
            <v>-1.2649999999999999</v>
          </cell>
          <cell r="V96">
            <v>-36.468000000000004</v>
          </cell>
          <cell r="W96">
            <v>-9.4260000000000002</v>
          </cell>
          <cell r="X96">
            <v>-6.1159999999999997</v>
          </cell>
          <cell r="Y96">
            <v>-8.8840000000000003</v>
          </cell>
          <cell r="Z96">
            <v>-8.2100000000000009</v>
          </cell>
          <cell r="AA96">
            <v>-32.636000000000003</v>
          </cell>
          <cell r="AB96">
            <v>-8.9450000000000003</v>
          </cell>
          <cell r="AC96">
            <v>-20.382000000000001</v>
          </cell>
          <cell r="AD96">
            <v>-22.673999999999999</v>
          </cell>
          <cell r="AE96">
            <v>-1.3540000000000001</v>
          </cell>
          <cell r="AF96">
            <v>-53.354999999999997</v>
          </cell>
          <cell r="AG96">
            <v>-7.5979999999999999</v>
          </cell>
          <cell r="AH96">
            <v>-31.334</v>
          </cell>
          <cell r="AI96">
            <v>-11.071</v>
          </cell>
          <cell r="AJ96">
            <v>-10.398999999999999</v>
          </cell>
          <cell r="AK96">
            <v>-60.402000000000001</v>
          </cell>
          <cell r="AM96">
            <v>-50.901000000000003</v>
          </cell>
          <cell r="AN96">
            <v>-9.4890000000000008</v>
          </cell>
          <cell r="AO96">
            <v>-17.957999999999998</v>
          </cell>
          <cell r="AP96">
            <v>-78.347999999999999</v>
          </cell>
          <cell r="AQ96">
            <v>0</v>
          </cell>
          <cell r="AR96">
            <v>-18.704999999999998</v>
          </cell>
          <cell r="AS96">
            <v>-15.1065</v>
          </cell>
          <cell r="AT96">
            <v>-18.740927295928</v>
          </cell>
          <cell r="AU96">
            <v>-52.552427295927998</v>
          </cell>
          <cell r="AV96">
            <v>-18.374359199444001</v>
          </cell>
          <cell r="AW96">
            <v>-9.5161968433629998</v>
          </cell>
          <cell r="AX96">
            <v>-15.829108330845999</v>
          </cell>
          <cell r="AY96">
            <v>-20.246027577406998</v>
          </cell>
          <cell r="AZ96">
            <v>-63.965691951060002</v>
          </cell>
          <cell r="BA96">
            <v>-21.247521622451</v>
          </cell>
          <cell r="BB96">
            <v>-12.61498699349</v>
          </cell>
          <cell r="BC96">
            <v>-18.016378993566001</v>
          </cell>
          <cell r="BD96">
            <v>-23.136304798674999</v>
          </cell>
          <cell r="BE96">
            <v>-75.015192408180994</v>
          </cell>
        </row>
        <row r="97">
          <cell r="B97" t="str">
            <v>Common stock issuance/(repurchase)</v>
          </cell>
          <cell r="C97" t="str">
            <v>SH_REPUR</v>
          </cell>
          <cell r="D97" t="str">
            <v>BRL</v>
          </cell>
          <cell r="L97">
            <v>1.25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182.00899999999999</v>
          </cell>
          <cell r="S97">
            <v>0</v>
          </cell>
          <cell r="T97">
            <v>-0.55000000000000004</v>
          </cell>
          <cell r="U97">
            <v>0</v>
          </cell>
          <cell r="V97">
            <v>181.459</v>
          </cell>
          <cell r="W97">
            <v>0</v>
          </cell>
          <cell r="X97">
            <v>0</v>
          </cell>
          <cell r="Y97">
            <v>0.94</v>
          </cell>
          <cell r="Z97">
            <v>0</v>
          </cell>
          <cell r="AA97">
            <v>0.94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0.9</v>
          </cell>
          <cell r="AJ97">
            <v>0</v>
          </cell>
          <cell r="AK97">
            <v>0.9</v>
          </cell>
          <cell r="AN97">
            <v>1.05</v>
          </cell>
          <cell r="AP97">
            <v>1.05</v>
          </cell>
          <cell r="AR97">
            <v>0.98099999999999998</v>
          </cell>
          <cell r="AU97">
            <v>0.98099999999999998</v>
          </cell>
        </row>
        <row r="98">
          <cell r="B98" t="str">
            <v>Increase/(decrease) in total debt</v>
          </cell>
          <cell r="C98" t="str">
            <v>CHG_LT_DEBT</v>
          </cell>
          <cell r="D98" t="str">
            <v>BRL</v>
          </cell>
          <cell r="L98">
            <v>-15.512</v>
          </cell>
          <cell r="M98">
            <v>4.8630000000000004</v>
          </cell>
          <cell r="N98">
            <v>-3.536</v>
          </cell>
          <cell r="O98">
            <v>-5.7060000000000004</v>
          </cell>
          <cell r="P98">
            <v>9.6389999999999993</v>
          </cell>
          <cell r="Q98">
            <v>5.26</v>
          </cell>
          <cell r="R98">
            <v>-13.772</v>
          </cell>
          <cell r="S98">
            <v>-1.7070000000000001</v>
          </cell>
          <cell r="T98">
            <v>-1.7000000000000001E-2</v>
          </cell>
          <cell r="U98">
            <v>3.3839999999999999</v>
          </cell>
          <cell r="V98">
            <v>-12.112</v>
          </cell>
          <cell r="W98">
            <v>-7.2930000000000001</v>
          </cell>
          <cell r="X98">
            <v>18.937000000000001</v>
          </cell>
          <cell r="Y98">
            <v>4.3920000000000003</v>
          </cell>
          <cell r="Z98">
            <v>38.884999999999998</v>
          </cell>
          <cell r="AA98">
            <v>54.920999999999999</v>
          </cell>
          <cell r="AB98">
            <v>0</v>
          </cell>
          <cell r="AC98">
            <v>14.926</v>
          </cell>
          <cell r="AD98">
            <v>3.0190000000000001</v>
          </cell>
          <cell r="AE98">
            <v>-16.626999999999999</v>
          </cell>
          <cell r="AF98">
            <v>1.3180000000000001</v>
          </cell>
          <cell r="AG98">
            <v>-0.42699999999999999</v>
          </cell>
          <cell r="AH98">
            <v>-14.999000000000001</v>
          </cell>
          <cell r="AI98">
            <v>2.3889999999999998</v>
          </cell>
          <cell r="AJ98">
            <v>9.4540000000000006</v>
          </cell>
          <cell r="AK98">
            <v>-3.5830000000000002</v>
          </cell>
          <cell r="AL98">
            <v>-8.5510000000000002</v>
          </cell>
          <cell r="AM98">
            <v>4.8940000000000001</v>
          </cell>
          <cell r="AN98">
            <v>20.526</v>
          </cell>
          <cell r="AO98">
            <v>0.41699999999999998</v>
          </cell>
          <cell r="AP98">
            <v>17.286000000000001</v>
          </cell>
          <cell r="AQ98">
            <v>1.3240000000000001</v>
          </cell>
          <cell r="AR98">
            <v>-10.521000000000001</v>
          </cell>
          <cell r="AU98">
            <v>-9.1969999999999992</v>
          </cell>
        </row>
        <row r="99">
          <cell r="B99" t="str">
            <v>Other financing cash flow items</v>
          </cell>
          <cell r="C99" t="str">
            <v>OTH_FIN_CF</v>
          </cell>
          <cell r="D99" t="str">
            <v>BRL</v>
          </cell>
          <cell r="L99">
            <v>2.4609999999999999</v>
          </cell>
          <cell r="M99">
            <v>-0.26800000000000002</v>
          </cell>
          <cell r="N99">
            <v>-0.121</v>
          </cell>
          <cell r="O99">
            <v>-7.2999999999999995E-2</v>
          </cell>
          <cell r="P99">
            <v>-0.753</v>
          </cell>
          <cell r="Q99">
            <v>-1.2150000000000001</v>
          </cell>
          <cell r="R99">
            <v>4.0780000000000003</v>
          </cell>
          <cell r="S99">
            <v>2.4329999999999998</v>
          </cell>
          <cell r="T99">
            <v>5.0389999999999997</v>
          </cell>
          <cell r="U99">
            <v>-1.1160000000000001</v>
          </cell>
          <cell r="V99">
            <v>10.433999999999999</v>
          </cell>
          <cell r="W99">
            <v>6.3609999999999998</v>
          </cell>
          <cell r="X99">
            <v>2.8290000000000002</v>
          </cell>
          <cell r="Y99">
            <v>-6.4359999999999999</v>
          </cell>
          <cell r="Z99">
            <v>10.412000000000001</v>
          </cell>
          <cell r="AA99">
            <v>13.166</v>
          </cell>
          <cell r="AB99">
            <v>-3.1080000000000001</v>
          </cell>
          <cell r="AC99">
            <v>-0.71899999999999997</v>
          </cell>
          <cell r="AD99">
            <v>4.7380000000000004</v>
          </cell>
          <cell r="AE99">
            <v>2.3650000000000002</v>
          </cell>
          <cell r="AF99">
            <v>3.2759999999999998</v>
          </cell>
          <cell r="AG99">
            <v>3.4020000000000001</v>
          </cell>
          <cell r="AH99">
            <v>1.2546999999999999</v>
          </cell>
          <cell r="AI99">
            <v>2.8140000000000001</v>
          </cell>
          <cell r="AJ99">
            <v>6.1159999999999997</v>
          </cell>
          <cell r="AK99">
            <v>13.5867</v>
          </cell>
          <cell r="AL99">
            <v>4.42</v>
          </cell>
          <cell r="AM99">
            <v>4.758</v>
          </cell>
          <cell r="AN99">
            <v>5.16</v>
          </cell>
          <cell r="AO99">
            <v>5.58</v>
          </cell>
          <cell r="AP99">
            <v>19.917999999999999</v>
          </cell>
          <cell r="AQ99">
            <v>5.806</v>
          </cell>
          <cell r="AR99">
            <v>4.5730000000000004</v>
          </cell>
          <cell r="AU99">
            <v>10.379</v>
          </cell>
        </row>
        <row r="100">
          <cell r="B100" t="str">
            <v>Cash flow from financing</v>
          </cell>
          <cell r="C100" t="str">
            <v>CF_FIN</v>
          </cell>
          <cell r="D100" t="str">
            <v>BRL</v>
          </cell>
          <cell r="L100">
            <v>-37.734000000000002</v>
          </cell>
          <cell r="M100">
            <v>2.8490000000000002</v>
          </cell>
          <cell r="N100">
            <v>-25.974</v>
          </cell>
          <cell r="O100">
            <v>-26.106999999999999</v>
          </cell>
          <cell r="P100">
            <v>8.8859999999999992</v>
          </cell>
          <cell r="Q100">
            <v>-40.345999999999997</v>
          </cell>
          <cell r="R100">
            <v>172.315</v>
          </cell>
          <cell r="S100">
            <v>-27.298999999999999</v>
          </cell>
          <cell r="T100">
            <v>-2.706</v>
          </cell>
          <cell r="U100">
            <v>1.0029999999999999</v>
          </cell>
          <cell r="V100">
            <v>143.31299999999999</v>
          </cell>
          <cell r="W100">
            <v>-10.358000000000001</v>
          </cell>
          <cell r="X100">
            <v>15.65</v>
          </cell>
          <cell r="Y100">
            <v>-9.9879999999999995</v>
          </cell>
          <cell r="Z100">
            <v>41.087000000000003</v>
          </cell>
          <cell r="AA100">
            <v>36.390999999999998</v>
          </cell>
          <cell r="AB100">
            <v>-12.053000000000001</v>
          </cell>
          <cell r="AC100">
            <v>-6.1749999999999998</v>
          </cell>
          <cell r="AD100">
            <v>-14.917</v>
          </cell>
          <cell r="AE100">
            <v>-15.616</v>
          </cell>
          <cell r="AF100">
            <v>-48.761000000000003</v>
          </cell>
          <cell r="AG100">
            <v>-4.6230000000000002</v>
          </cell>
          <cell r="AH100">
            <v>-45.078299999999999</v>
          </cell>
          <cell r="AI100">
            <v>-4.968</v>
          </cell>
          <cell r="AJ100">
            <v>5.1710000000000003</v>
          </cell>
          <cell r="AK100">
            <v>-49.4983</v>
          </cell>
          <cell r="AL100">
            <v>-4.1310000000000002</v>
          </cell>
          <cell r="AM100">
            <v>-41.249000000000002</v>
          </cell>
          <cell r="AN100">
            <v>17.247</v>
          </cell>
          <cell r="AO100">
            <v>-11.961</v>
          </cell>
          <cell r="AP100">
            <v>-40.094000000000001</v>
          </cell>
          <cell r="AQ100">
            <v>7.13</v>
          </cell>
          <cell r="AR100">
            <v>-23.672000000000001</v>
          </cell>
          <cell r="AS100">
            <v>-15.1065</v>
          </cell>
          <cell r="AT100">
            <v>-18.740927295928</v>
          </cell>
          <cell r="AU100">
            <v>-50.389427295928002</v>
          </cell>
          <cell r="AV100">
            <v>-18.374359199444001</v>
          </cell>
          <cell r="AW100">
            <v>-9.5161968433629998</v>
          </cell>
          <cell r="AX100">
            <v>-15.829108330845999</v>
          </cell>
          <cell r="AY100">
            <v>-20.246027577406998</v>
          </cell>
          <cell r="AZ100">
            <v>-63.965691951060002</v>
          </cell>
          <cell r="BA100">
            <v>-21.247521622451</v>
          </cell>
          <cell r="BB100">
            <v>-12.61498699349</v>
          </cell>
          <cell r="BC100">
            <v>-18.016378993566001</v>
          </cell>
          <cell r="BD100">
            <v>-23.136304798674999</v>
          </cell>
          <cell r="BE100">
            <v>-75.015192408180994</v>
          </cell>
        </row>
        <row r="101">
          <cell r="B101" t="str">
            <v>Total cash flow</v>
          </cell>
          <cell r="C101" t="str">
            <v>TOT_CF</v>
          </cell>
          <cell r="D101" t="str">
            <v>BRL</v>
          </cell>
          <cell r="L101">
            <v>-8.9329999999999998</v>
          </cell>
          <cell r="M101">
            <v>1.8129999999999999</v>
          </cell>
          <cell r="N101">
            <v>2.2519999999999998</v>
          </cell>
          <cell r="O101">
            <v>-30.202999999999999</v>
          </cell>
          <cell r="P101">
            <v>-5.75</v>
          </cell>
          <cell r="Q101">
            <v>-31.888000000000002</v>
          </cell>
          <cell r="R101">
            <v>174.28899999999999</v>
          </cell>
          <cell r="S101">
            <v>12.045999999999999</v>
          </cell>
          <cell r="T101">
            <v>-20.34</v>
          </cell>
          <cell r="U101">
            <v>-5.4489999999999998</v>
          </cell>
          <cell r="V101">
            <v>160.54599999999999</v>
          </cell>
          <cell r="W101">
            <v>-6.8090000000000002</v>
          </cell>
          <cell r="X101">
            <v>39.078000000000003</v>
          </cell>
          <cell r="Y101">
            <v>-30.213999999999999</v>
          </cell>
          <cell r="Z101">
            <v>26.548999999999999</v>
          </cell>
          <cell r="AA101">
            <v>28.603999999999999</v>
          </cell>
          <cell r="AB101">
            <v>11.151999999999999</v>
          </cell>
          <cell r="AC101">
            <v>1.105</v>
          </cell>
          <cell r="AD101">
            <v>-14.631</v>
          </cell>
          <cell r="AE101">
            <v>-14.089</v>
          </cell>
          <cell r="AF101">
            <v>-16.463000000000001</v>
          </cell>
          <cell r="AG101">
            <v>21.861999999999998</v>
          </cell>
          <cell r="AH101">
            <v>-48.356999999999999</v>
          </cell>
          <cell r="AI101">
            <v>16.66</v>
          </cell>
          <cell r="AJ101">
            <v>24.529</v>
          </cell>
          <cell r="AK101">
            <v>14.694000000000001</v>
          </cell>
          <cell r="AL101">
            <v>9.7639999999999993</v>
          </cell>
          <cell r="AM101">
            <v>-33.838000000000001</v>
          </cell>
          <cell r="AN101">
            <v>17.175000000000001</v>
          </cell>
          <cell r="AO101">
            <v>32.276000000000003</v>
          </cell>
          <cell r="AP101">
            <v>25.376999999999999</v>
          </cell>
          <cell r="AQ101">
            <v>23.396000000000001</v>
          </cell>
          <cell r="AR101">
            <v>-25.393999999999998</v>
          </cell>
          <cell r="AS101">
            <v>-18.544374101639999</v>
          </cell>
          <cell r="AT101">
            <v>42.006855096095002</v>
          </cell>
          <cell r="AU101">
            <v>21.464480994454998</v>
          </cell>
          <cell r="AV101">
            <v>16.118232004149998</v>
          </cell>
          <cell r="AW101">
            <v>-25.156823309094001</v>
          </cell>
          <cell r="AX101">
            <v>-16.329544312624002</v>
          </cell>
          <cell r="AY101">
            <v>62.681010661668999</v>
          </cell>
          <cell r="AZ101">
            <v>37.312875044100998</v>
          </cell>
          <cell r="BA101">
            <v>42.368204990773997</v>
          </cell>
          <cell r="BB101">
            <v>9.1823616295340003</v>
          </cell>
          <cell r="BC101">
            <v>-2.9916429673840002</v>
          </cell>
          <cell r="BD101">
            <v>-9.0628756489999993E-3</v>
          </cell>
          <cell r="BE101">
            <v>48.549860777273999</v>
          </cell>
        </row>
        <row r="102">
          <cell r="A102" t="str">
            <v>Additional Cash Flow Items</v>
          </cell>
        </row>
        <row r="103">
          <cell r="B103" t="str">
            <v>Associate and JV add-back</v>
          </cell>
          <cell r="C103" t="str">
            <v>ASSOC_JV_ADDBK</v>
          </cell>
          <cell r="D103" t="str">
            <v>BRL</v>
          </cell>
        </row>
        <row r="104">
          <cell r="B104" t="str">
            <v>Profit/(loss) on sale of assets</v>
          </cell>
          <cell r="C104" t="str">
            <v>PL_SALE_ASSETS</v>
          </cell>
          <cell r="D104" t="str">
            <v>BRL</v>
          </cell>
        </row>
        <row r="105">
          <cell r="B105" t="str">
            <v>Other non-cash adjustments</v>
          </cell>
          <cell r="C105" t="str">
            <v>OTH_NONCASH_ADJ</v>
          </cell>
          <cell r="D105" t="str">
            <v>BRL</v>
          </cell>
        </row>
        <row r="106">
          <cell r="B106" t="str">
            <v>Other DACF adjustments</v>
          </cell>
          <cell r="C106" t="str">
            <v>OTH_DACF_ADJ</v>
          </cell>
          <cell r="D106" t="str">
            <v>BRL</v>
          </cell>
        </row>
        <row r="107">
          <cell r="B107" t="str">
            <v>Change in LT deferred income taxes (Cash flow)</v>
          </cell>
          <cell r="C107" t="str">
            <v>CHG_DEF_TAX_CF</v>
          </cell>
          <cell r="D107" t="str">
            <v>BRL</v>
          </cell>
        </row>
        <row r="108">
          <cell r="B108" t="str">
            <v>Other items/adjustments for computing cash tax rate (except def taxes)</v>
          </cell>
          <cell r="C108" t="str">
            <v>OTH_ADJ_CASH_TAX</v>
          </cell>
          <cell r="D108" t="str">
            <v>BRL</v>
          </cell>
        </row>
        <row r="109">
          <cell r="B109" t="str">
            <v>Cash interest expense</v>
          </cell>
          <cell r="C109" t="str">
            <v>CASH_INT_EXP</v>
          </cell>
          <cell r="D109" t="str">
            <v>BRL</v>
          </cell>
        </row>
        <row r="110">
          <cell r="B110" t="str">
            <v>Cash tax expense</v>
          </cell>
          <cell r="C110" t="str">
            <v>CASH_TAX_EXP</v>
          </cell>
          <cell r="D110" t="str">
            <v>BRL</v>
          </cell>
        </row>
        <row r="111">
          <cell r="B111" t="str">
            <v>Dividends received from associates/JVs</v>
          </cell>
          <cell r="C111" t="str">
            <v>DIVDS_ASSOC_JV</v>
          </cell>
          <cell r="D111" t="str">
            <v>BRL</v>
          </cell>
        </row>
        <row r="112">
          <cell r="B112" t="str">
            <v>Capex maintenance</v>
          </cell>
          <cell r="C112" t="str">
            <v>CAPEX_MAINTENANCE</v>
          </cell>
          <cell r="D112" t="str">
            <v>BRL</v>
          </cell>
        </row>
        <row r="113">
          <cell r="B113" t="str">
            <v>Capex expansion</v>
          </cell>
          <cell r="C113" t="str">
            <v>CAPEX_EXPANSION</v>
          </cell>
          <cell r="D113" t="str">
            <v>BRL</v>
          </cell>
        </row>
        <row r="114">
          <cell r="B114" t="str">
            <v>Non-PP&amp;E capex</v>
          </cell>
          <cell r="C114" t="str">
            <v>NONPPE_CAPEX</v>
          </cell>
          <cell r="D114" t="str">
            <v>BRL</v>
          </cell>
        </row>
        <row r="115">
          <cell r="B115" t="str">
            <v>Dividends paid to minorities</v>
          </cell>
          <cell r="C115" t="str">
            <v>DIVDS_PD_MINORITIES</v>
          </cell>
          <cell r="D115" t="str">
            <v>BRL</v>
          </cell>
        </row>
        <row r="116">
          <cell r="A116" t="str">
            <v>Other Items</v>
          </cell>
        </row>
        <row r="117">
          <cell r="B117" t="str">
            <v>Number of employees</v>
          </cell>
          <cell r="C117" t="str">
            <v>EMPLOYEES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1.08</v>
          </cell>
          <cell r="L117">
            <v>1.08</v>
          </cell>
          <cell r="M117">
            <v>1.2989999999999999</v>
          </cell>
          <cell r="N117">
            <v>1.43</v>
          </cell>
          <cell r="O117">
            <v>1.5309999999999999</v>
          </cell>
          <cell r="P117">
            <v>1.5569999999999999</v>
          </cell>
          <cell r="Q117">
            <v>1.5569999999999999</v>
          </cell>
          <cell r="R117">
            <v>1.587</v>
          </cell>
          <cell r="S117">
            <v>1.7549999999999999</v>
          </cell>
          <cell r="T117">
            <v>1.746</v>
          </cell>
          <cell r="U117">
            <v>1.879</v>
          </cell>
          <cell r="V117">
            <v>1.879</v>
          </cell>
          <cell r="W117">
            <v>1.952</v>
          </cell>
          <cell r="X117">
            <v>2.0409999999999999</v>
          </cell>
          <cell r="Y117">
            <v>2.105</v>
          </cell>
          <cell r="Z117">
            <v>2.0579999999999998</v>
          </cell>
          <cell r="AA117">
            <v>2.0579999999999998</v>
          </cell>
          <cell r="AB117">
            <v>2.105</v>
          </cell>
          <cell r="AC117">
            <v>2.0139999999999998</v>
          </cell>
          <cell r="AD117">
            <v>2.0070000000000001</v>
          </cell>
          <cell r="AE117">
            <v>2.0070000000000001</v>
          </cell>
          <cell r="AF117">
            <v>2.0070000000000001</v>
          </cell>
          <cell r="AG117">
            <v>2.077</v>
          </cell>
          <cell r="AH117">
            <v>2.1349999999999998</v>
          </cell>
          <cell r="AI117">
            <v>2.0649999999999999</v>
          </cell>
          <cell r="AJ117">
            <v>2.0910000000000002</v>
          </cell>
          <cell r="AK117">
            <v>2.0910000000000002</v>
          </cell>
          <cell r="AL117">
            <v>2.1920000000000002</v>
          </cell>
          <cell r="AM117">
            <v>2.1930000000000001</v>
          </cell>
          <cell r="AN117">
            <v>2.1240000000000001</v>
          </cell>
          <cell r="AO117">
            <v>2.1059999999999999</v>
          </cell>
          <cell r="AP117">
            <v>2.1059999999999999</v>
          </cell>
          <cell r="AQ117">
            <v>2.2000000000000002</v>
          </cell>
          <cell r="AR117">
            <v>2.2080000000000002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</row>
        <row r="118">
          <cell r="B118" t="str">
            <v>Average Household Income of customers (USD '000s)</v>
          </cell>
          <cell r="C118" t="str">
            <v>AVG_HSHLD_INC_CUST</v>
          </cell>
        </row>
        <row r="119">
          <cell r="B119" t="str">
            <v>Average Age of customers</v>
          </cell>
          <cell r="C119" t="str">
            <v>AVG_AGE_CUST</v>
          </cell>
        </row>
        <row r="120">
          <cell r="A120" t="str">
            <v>Operating Metrics</v>
          </cell>
        </row>
        <row r="121">
          <cell r="B121" t="str">
            <v>Same store sales growth</v>
          </cell>
          <cell r="C121" t="str">
            <v>RETAIL_SSS_PCT_CHG</v>
          </cell>
          <cell r="K121">
            <v>0.48199999999999998</v>
          </cell>
          <cell r="L121">
            <v>0.28899999999999998</v>
          </cell>
          <cell r="M121">
            <v>0.219</v>
          </cell>
          <cell r="N121">
            <v>0.28999999999999998</v>
          </cell>
          <cell r="O121">
            <v>0.26500000000000001</v>
          </cell>
          <cell r="P121">
            <v>4.7E-2</v>
          </cell>
          <cell r="Q121">
            <v>0.17599999999999999</v>
          </cell>
          <cell r="R121">
            <v>0.11</v>
          </cell>
          <cell r="S121">
            <v>0.192</v>
          </cell>
          <cell r="T121">
            <v>4.0000000000000001E-3</v>
          </cell>
          <cell r="U121">
            <v>0.15</v>
          </cell>
          <cell r="V121">
            <v>0.114</v>
          </cell>
          <cell r="W121">
            <v>0.121</v>
          </cell>
          <cell r="X121">
            <v>0.112</v>
          </cell>
          <cell r="Y121">
            <v>6.8000000000000005E-2</v>
          </cell>
          <cell r="Z121">
            <v>6.0000000000000001E-3</v>
          </cell>
          <cell r="AA121">
            <v>6.3E-2</v>
          </cell>
          <cell r="AB121">
            <v>8.4000000000000005E-2</v>
          </cell>
          <cell r="AC121">
            <v>2.5000000000000001E-2</v>
          </cell>
          <cell r="AD121">
            <v>-4.1000000000000002E-2</v>
          </cell>
          <cell r="AE121">
            <v>3.2000000000000001E-2</v>
          </cell>
          <cell r="AF121">
            <v>2.3E-2</v>
          </cell>
          <cell r="AG121">
            <v>3.7999999999999999E-2</v>
          </cell>
          <cell r="AH121">
            <v>7.6999999999999999E-2</v>
          </cell>
          <cell r="AI121">
            <v>0.104</v>
          </cell>
          <cell r="AJ121">
            <v>0.09</v>
          </cell>
          <cell r="AK121">
            <v>0.08</v>
          </cell>
          <cell r="AL121">
            <v>2.1999999999999999E-2</v>
          </cell>
          <cell r="AM121">
            <v>1.4E-2</v>
          </cell>
          <cell r="AN121">
            <v>-6.8000000000000005E-2</v>
          </cell>
          <cell r="AO121">
            <v>-3.5999999999999997E-2</v>
          </cell>
          <cell r="AP121">
            <v>-1.6E-2</v>
          </cell>
          <cell r="AQ121">
            <v>-3.6999999999999998E-2</v>
          </cell>
          <cell r="AR121">
            <v>2.5999999999999999E-2</v>
          </cell>
          <cell r="AS121">
            <v>6.1262220472000001E-2</v>
          </cell>
          <cell r="AT121">
            <v>0.103825584878</v>
          </cell>
          <cell r="AU121">
            <v>4.3777030107000001E-2</v>
          </cell>
          <cell r="AV121">
            <v>2.7841363197000001E-2</v>
          </cell>
          <cell r="AW121">
            <v>5.0937053693999999E-2</v>
          </cell>
          <cell r="AX121">
            <v>4.6855353484000002E-2</v>
          </cell>
          <cell r="AY121">
            <v>5.8465675368999999E-2</v>
          </cell>
          <cell r="AZ121">
            <v>4.7129776994999997E-2</v>
          </cell>
          <cell r="BA121">
            <v>5.0933981656000001E-2</v>
          </cell>
          <cell r="BB121">
            <v>4.8661591780999998E-2</v>
          </cell>
          <cell r="BC121">
            <v>4.9854133047000003E-2</v>
          </cell>
          <cell r="BD121">
            <v>5.2614280801000002E-2</v>
          </cell>
          <cell r="BE121">
            <v>5.0550893139999997E-2</v>
          </cell>
        </row>
        <row r="122">
          <cell r="B122" t="str">
            <v>Number of store locations</v>
          </cell>
          <cell r="C122" t="str">
            <v>RETAIL_NUM_STORES</v>
          </cell>
          <cell r="K122">
            <v>263</v>
          </cell>
          <cell r="L122">
            <v>263</v>
          </cell>
          <cell r="M122">
            <v>267</v>
          </cell>
          <cell r="N122">
            <v>273</v>
          </cell>
          <cell r="O122">
            <v>280</v>
          </cell>
          <cell r="P122">
            <v>296</v>
          </cell>
          <cell r="Q122">
            <v>296</v>
          </cell>
          <cell r="R122">
            <v>296</v>
          </cell>
          <cell r="S122">
            <v>300</v>
          </cell>
          <cell r="T122">
            <v>311</v>
          </cell>
          <cell r="U122">
            <v>334</v>
          </cell>
          <cell r="V122">
            <v>334</v>
          </cell>
          <cell r="W122">
            <v>338</v>
          </cell>
          <cell r="X122">
            <v>351</v>
          </cell>
          <cell r="Y122">
            <v>368</v>
          </cell>
          <cell r="Z122">
            <v>390</v>
          </cell>
          <cell r="AA122">
            <v>390</v>
          </cell>
          <cell r="AB122">
            <v>391</v>
          </cell>
          <cell r="AC122">
            <v>408</v>
          </cell>
          <cell r="AD122">
            <v>420</v>
          </cell>
          <cell r="AE122">
            <v>449</v>
          </cell>
          <cell r="AF122">
            <v>449</v>
          </cell>
          <cell r="AG122">
            <v>452</v>
          </cell>
          <cell r="AH122">
            <v>461</v>
          </cell>
          <cell r="AI122">
            <v>472</v>
          </cell>
          <cell r="AJ122">
            <v>508</v>
          </cell>
          <cell r="AK122">
            <v>508</v>
          </cell>
          <cell r="AL122">
            <v>508</v>
          </cell>
          <cell r="AM122">
            <v>511</v>
          </cell>
          <cell r="AN122">
            <v>519</v>
          </cell>
          <cell r="AO122">
            <v>537</v>
          </cell>
          <cell r="AP122">
            <v>537</v>
          </cell>
          <cell r="AQ122">
            <v>536</v>
          </cell>
          <cell r="AR122">
            <v>537</v>
          </cell>
          <cell r="AS122">
            <v>542</v>
          </cell>
          <cell r="AT122">
            <v>550</v>
          </cell>
          <cell r="AU122">
            <v>550</v>
          </cell>
          <cell r="AV122">
            <v>549</v>
          </cell>
          <cell r="AW122">
            <v>550</v>
          </cell>
          <cell r="AX122">
            <v>555</v>
          </cell>
          <cell r="AY122">
            <v>583</v>
          </cell>
          <cell r="AZ122">
            <v>583</v>
          </cell>
          <cell r="BA122">
            <v>582</v>
          </cell>
          <cell r="BB122">
            <v>583</v>
          </cell>
          <cell r="BC122">
            <v>588</v>
          </cell>
          <cell r="BD122">
            <v>611</v>
          </cell>
          <cell r="BE122">
            <v>611</v>
          </cell>
        </row>
        <row r="123">
          <cell r="B123" t="str">
            <v>Sales from retail activity/average store locations</v>
          </cell>
          <cell r="C123" t="str">
            <v>RETAIL_SALES_AVG_STORE</v>
          </cell>
          <cell r="D123" t="str">
            <v>BRL</v>
          </cell>
          <cell r="K123">
            <v>0.52497718631199997</v>
          </cell>
          <cell r="L123">
            <v>1.5667794676810001</v>
          </cell>
          <cell r="M123">
            <v>0.421760299625</v>
          </cell>
          <cell r="N123">
            <v>0.45889743589699999</v>
          </cell>
          <cell r="O123">
            <v>0.56724642857100005</v>
          </cell>
          <cell r="P123">
            <v>0.590486486486</v>
          </cell>
          <cell r="Q123">
            <v>1.93075</v>
          </cell>
          <cell r="R123">
            <v>0.46822635135099999</v>
          </cell>
          <cell r="S123">
            <v>0.50746666666700002</v>
          </cell>
          <cell r="T123">
            <v>0.60739871382599997</v>
          </cell>
          <cell r="U123">
            <v>0.59632035928100002</v>
          </cell>
          <cell r="V123">
            <v>2.0326556886230001</v>
          </cell>
          <cell r="W123">
            <v>0.47739940828400002</v>
          </cell>
          <cell r="X123">
            <v>0.56828490028500001</v>
          </cell>
          <cell r="Y123">
            <v>0.67025815217399998</v>
          </cell>
          <cell r="Z123">
            <v>0.64833589743599995</v>
          </cell>
          <cell r="AA123">
            <v>2.2059871794869998</v>
          </cell>
          <cell r="AB123">
            <v>0.51416624040900005</v>
          </cell>
          <cell r="AC123">
            <v>0.58244852941199998</v>
          </cell>
          <cell r="AD123">
            <v>0.63493095238099995</v>
          </cell>
          <cell r="AE123">
            <v>0.57372160356299995</v>
          </cell>
          <cell r="AF123">
            <v>2.1446547884189999</v>
          </cell>
          <cell r="AG123">
            <v>0.47217920353999998</v>
          </cell>
          <cell r="AH123">
            <v>0.55042950108499999</v>
          </cell>
          <cell r="AI123">
            <v>0.62732838983100003</v>
          </cell>
          <cell r="AJ123">
            <v>0.57015157480300005</v>
          </cell>
          <cell r="AK123">
            <v>2.0726555118109999</v>
          </cell>
          <cell r="AL123">
            <v>0.46504330708699998</v>
          </cell>
          <cell r="AM123">
            <v>0.55861056751500004</v>
          </cell>
          <cell r="AN123">
            <v>0.60706743738000002</v>
          </cell>
          <cell r="AO123">
            <v>0.52848603352000001</v>
          </cell>
          <cell r="AP123">
            <v>2.0866983240220001</v>
          </cell>
          <cell r="AQ123">
            <v>0.48049813432799998</v>
          </cell>
          <cell r="AR123">
            <v>0.55074860335200004</v>
          </cell>
          <cell r="AS123">
            <v>0.65188818371900004</v>
          </cell>
          <cell r="AT123">
            <v>0.60204452955599996</v>
          </cell>
          <cell r="AU123">
            <v>2.2504488851479998</v>
          </cell>
          <cell r="AV123">
            <v>0.50040941834300001</v>
          </cell>
          <cell r="AW123">
            <v>0.58095672969400003</v>
          </cell>
          <cell r="AX123">
            <v>0.69202134600999998</v>
          </cell>
          <cell r="AY123">
            <v>0.63367941564200003</v>
          </cell>
          <cell r="AZ123">
            <v>2.311763153272</v>
          </cell>
          <cell r="BA123">
            <v>0.51245532307999997</v>
          </cell>
          <cell r="BB123">
            <v>0.59418220099399999</v>
          </cell>
          <cell r="BC123">
            <v>0.70980661877499995</v>
          </cell>
          <cell r="BD123">
            <v>0.65915622668600005</v>
          </cell>
          <cell r="BE123">
            <v>2.3973289158059998</v>
          </cell>
        </row>
        <row r="124">
          <cell r="B124" t="str">
            <v>Square footage of retail locations (000s)</v>
          </cell>
          <cell r="C124" t="str">
            <v>RETAIL_SQ_FT</v>
          </cell>
          <cell r="K124">
            <v>160.597388</v>
          </cell>
          <cell r="L124">
            <v>160.597388</v>
          </cell>
          <cell r="M124">
            <v>164.87065630000001</v>
          </cell>
          <cell r="N124">
            <v>170.05885610000001</v>
          </cell>
          <cell r="O124">
            <v>179.75712999999999</v>
          </cell>
          <cell r="P124">
            <v>188.9925562</v>
          </cell>
          <cell r="Q124">
            <v>188.9925562</v>
          </cell>
          <cell r="R124">
            <v>188.94950059999999</v>
          </cell>
          <cell r="S124">
            <v>193.24429670000001</v>
          </cell>
          <cell r="T124">
            <v>207.52799200000001</v>
          </cell>
          <cell r="U124">
            <v>229.98148739999999</v>
          </cell>
          <cell r="V124">
            <v>229.98148739999999</v>
          </cell>
          <cell r="W124">
            <v>237.7207315</v>
          </cell>
          <cell r="X124">
            <v>248.77525679999999</v>
          </cell>
          <cell r="Y124">
            <v>264.0492309</v>
          </cell>
          <cell r="Z124">
            <v>285.70619770000002</v>
          </cell>
          <cell r="AA124">
            <v>285.70619770000002</v>
          </cell>
          <cell r="AB124">
            <v>286.95481009999997</v>
          </cell>
          <cell r="AC124">
            <v>301.34614440000001</v>
          </cell>
          <cell r="AD124">
            <v>312.14233610000002</v>
          </cell>
          <cell r="AE124">
            <v>342.80868720000001</v>
          </cell>
          <cell r="AF124">
            <v>342.80868720000001</v>
          </cell>
          <cell r="AG124">
            <v>345.93021820000001</v>
          </cell>
          <cell r="AH124">
            <v>348.54584590000002</v>
          </cell>
          <cell r="AI124">
            <v>353.69099010000002</v>
          </cell>
          <cell r="AJ124">
            <v>383.6361599</v>
          </cell>
          <cell r="AK124">
            <v>383.6361599</v>
          </cell>
          <cell r="AL124">
            <v>384.6479665</v>
          </cell>
          <cell r="AM124">
            <v>379.26601649999998</v>
          </cell>
          <cell r="AN124">
            <v>388.07088670000002</v>
          </cell>
          <cell r="AO124">
            <v>401.94555380000003</v>
          </cell>
          <cell r="AP124">
            <v>401.94555380000003</v>
          </cell>
          <cell r="AQ124">
            <v>401.46117829999997</v>
          </cell>
          <cell r="AR124">
            <v>404.5288898</v>
          </cell>
          <cell r="AS124">
            <v>407.94736356278099</v>
          </cell>
          <cell r="AT124">
            <v>413.41692158323099</v>
          </cell>
          <cell r="AU124">
            <v>413.41692158323099</v>
          </cell>
          <cell r="AV124">
            <v>412.73322683067499</v>
          </cell>
          <cell r="AW124">
            <v>413.41692158323099</v>
          </cell>
          <cell r="AX124">
            <v>416.83539534601198</v>
          </cell>
          <cell r="AY124">
            <v>435.97884841758702</v>
          </cell>
          <cell r="AZ124">
            <v>435.97884841758702</v>
          </cell>
          <cell r="BA124">
            <v>435.29515366503102</v>
          </cell>
          <cell r="BB124">
            <v>435.97884841758702</v>
          </cell>
          <cell r="BC124">
            <v>439.39732218036801</v>
          </cell>
          <cell r="BD124">
            <v>456.68000180904897</v>
          </cell>
          <cell r="BE124">
            <v>456.68000180904897</v>
          </cell>
        </row>
        <row r="125">
          <cell r="B125" t="str">
            <v>Sales/average square footage of retail space</v>
          </cell>
          <cell r="C125" t="str">
            <v>RETAIL_SALES_AVG_SQFT</v>
          </cell>
          <cell r="D125" t="str">
            <v>BRL</v>
          </cell>
          <cell r="K125">
            <v>0.85972132996299999</v>
          </cell>
          <cell r="L125">
            <v>2.5658138350300002</v>
          </cell>
          <cell r="M125">
            <v>0.68302026890199996</v>
          </cell>
          <cell r="N125">
            <v>0.73668024631600004</v>
          </cell>
          <cell r="O125">
            <v>0.88357552215000001</v>
          </cell>
          <cell r="P125">
            <v>0.92481949296999999</v>
          </cell>
          <cell r="Q125">
            <v>3.023939204226</v>
          </cell>
          <cell r="R125">
            <v>0.73350286483899996</v>
          </cell>
          <cell r="S125">
            <v>0.78781108989899995</v>
          </cell>
          <cell r="T125">
            <v>0.91024347211900003</v>
          </cell>
          <cell r="U125">
            <v>0.86603057599</v>
          </cell>
          <cell r="V125">
            <v>2.9520071709910001</v>
          </cell>
          <cell r="W125">
            <v>0.67878387796399997</v>
          </cell>
          <cell r="X125">
            <v>0.80179999637300003</v>
          </cell>
          <cell r="Y125">
            <v>0.93412504614900005</v>
          </cell>
          <cell r="Z125">
            <v>0.88500355272499998</v>
          </cell>
          <cell r="AA125">
            <v>3.0112577428349998</v>
          </cell>
          <cell r="AB125">
            <v>0.70059463345399997</v>
          </cell>
          <cell r="AC125">
            <v>0.78859147334799995</v>
          </cell>
          <cell r="AD125">
            <v>0.85432499587199995</v>
          </cell>
          <cell r="AE125">
            <v>0.75144245061000003</v>
          </cell>
          <cell r="AF125">
            <v>2.809001159992</v>
          </cell>
          <cell r="AG125">
            <v>0.61695968947299995</v>
          </cell>
          <cell r="AH125">
            <v>0.72801900520399998</v>
          </cell>
          <cell r="AI125">
            <v>0.83716862540500003</v>
          </cell>
          <cell r="AJ125">
            <v>0.75497836302900001</v>
          </cell>
          <cell r="AK125">
            <v>2.7445509836049999</v>
          </cell>
          <cell r="AL125">
            <v>0.61417717127100002</v>
          </cell>
          <cell r="AM125">
            <v>0.75263795747999995</v>
          </cell>
          <cell r="AN125">
            <v>0.81188259876699997</v>
          </cell>
          <cell r="AO125">
            <v>0.70605831391100005</v>
          </cell>
          <cell r="AP125">
            <v>2.7878328032400002</v>
          </cell>
          <cell r="AQ125">
            <v>0.64152404745699998</v>
          </cell>
          <cell r="AR125">
            <v>0.73110229567600005</v>
          </cell>
          <cell r="AS125">
            <v>0.86610045102400002</v>
          </cell>
          <cell r="AT125">
            <v>0.80094566518400001</v>
          </cell>
          <cell r="AU125">
            <v>2.9939434556550002</v>
          </cell>
          <cell r="AV125">
            <v>0.665623101828</v>
          </cell>
          <cell r="AW125">
            <v>0.77289095982900002</v>
          </cell>
          <cell r="AX125">
            <v>0.92139931331199998</v>
          </cell>
          <cell r="AY125">
            <v>0.84736931770900004</v>
          </cell>
          <cell r="AZ125">
            <v>3.0913378556070001</v>
          </cell>
          <cell r="BA125">
            <v>0.68516498638099999</v>
          </cell>
          <cell r="BB125">
            <v>0.79455281933199995</v>
          </cell>
          <cell r="BC125">
            <v>0.94986079971699999</v>
          </cell>
          <cell r="BD125">
            <v>0.88189641085699999</v>
          </cell>
          <cell r="BE125">
            <v>3.207427436618</v>
          </cell>
        </row>
        <row r="126">
          <cell r="A126" t="str">
            <v>Geographical Breakdown</v>
          </cell>
        </row>
        <row r="127">
          <cell r="B127" t="str">
            <v>Sales - % Canada</v>
          </cell>
          <cell r="C127" t="str">
            <v>SALES_CANADA</v>
          </cell>
        </row>
        <row r="128">
          <cell r="B128" t="str">
            <v>Sales - % United States</v>
          </cell>
          <cell r="C128" t="str">
            <v>SALES_US</v>
          </cell>
        </row>
        <row r="129">
          <cell r="B129" t="str">
            <v>Sales - % Other North Americas</v>
          </cell>
          <cell r="C129" t="str">
            <v>SALES_OTH_NO_AMER</v>
          </cell>
        </row>
        <row r="130">
          <cell r="B130" t="str">
            <v>Sales - % Argentina</v>
          </cell>
          <cell r="C130" t="str">
            <v>SALES_ARGENTINA</v>
          </cell>
        </row>
        <row r="131">
          <cell r="B131" t="str">
            <v>Sales - % Brazil</v>
          </cell>
          <cell r="C131" t="str">
            <v>SALES_BRAZIL</v>
          </cell>
          <cell r="F131">
            <v>1</v>
          </cell>
          <cell r="G131">
            <v>1</v>
          </cell>
          <cell r="H131">
            <v>1</v>
          </cell>
          <cell r="I131">
            <v>1</v>
          </cell>
          <cell r="J131">
            <v>1</v>
          </cell>
          <cell r="K131">
            <v>1</v>
          </cell>
          <cell r="L131">
            <v>1</v>
          </cell>
          <cell r="M131">
            <v>1</v>
          </cell>
          <cell r="N131">
            <v>1</v>
          </cell>
          <cell r="O131">
            <v>1</v>
          </cell>
          <cell r="P131">
            <v>1</v>
          </cell>
          <cell r="Q131">
            <v>1</v>
          </cell>
          <cell r="R131">
            <v>1</v>
          </cell>
          <cell r="S131">
            <v>1</v>
          </cell>
          <cell r="T131">
            <v>1</v>
          </cell>
          <cell r="U131">
            <v>1</v>
          </cell>
          <cell r="V131">
            <v>1</v>
          </cell>
          <cell r="W131">
            <v>1</v>
          </cell>
          <cell r="X131">
            <v>1</v>
          </cell>
          <cell r="Y131">
            <v>1</v>
          </cell>
          <cell r="Z131">
            <v>1</v>
          </cell>
          <cell r="AA131">
            <v>1</v>
          </cell>
          <cell r="AB131">
            <v>1</v>
          </cell>
          <cell r="AC131">
            <v>1</v>
          </cell>
          <cell r="AD131">
            <v>1</v>
          </cell>
          <cell r="AE131">
            <v>1</v>
          </cell>
          <cell r="AF131">
            <v>1</v>
          </cell>
          <cell r="AG131">
            <v>1</v>
          </cell>
          <cell r="AH131">
            <v>1</v>
          </cell>
          <cell r="AI131">
            <v>1</v>
          </cell>
          <cell r="AJ131">
            <v>1</v>
          </cell>
          <cell r="AK131">
            <v>1</v>
          </cell>
          <cell r="AL131">
            <v>1</v>
          </cell>
          <cell r="AM131">
            <v>1</v>
          </cell>
          <cell r="AN131">
            <v>1</v>
          </cell>
          <cell r="AO131">
            <v>1</v>
          </cell>
          <cell r="AP131">
            <v>1</v>
          </cell>
          <cell r="AQ131">
            <v>1</v>
          </cell>
          <cell r="AR131">
            <v>1</v>
          </cell>
          <cell r="AS131">
            <v>1</v>
          </cell>
          <cell r="AT131">
            <v>1</v>
          </cell>
          <cell r="AU131">
            <v>1</v>
          </cell>
          <cell r="AV131">
            <v>1</v>
          </cell>
          <cell r="AW131">
            <v>1</v>
          </cell>
          <cell r="AX131">
            <v>1</v>
          </cell>
          <cell r="AY131">
            <v>1</v>
          </cell>
          <cell r="AZ131">
            <v>1</v>
          </cell>
          <cell r="BA131">
            <v>1</v>
          </cell>
          <cell r="BB131">
            <v>1</v>
          </cell>
          <cell r="BC131">
            <v>1</v>
          </cell>
          <cell r="BD131">
            <v>1</v>
          </cell>
          <cell r="BE131">
            <v>1</v>
          </cell>
        </row>
        <row r="132">
          <cell r="B132" t="str">
            <v>Sales - % Chile</v>
          </cell>
          <cell r="C132" t="str">
            <v>SALES_CHILE</v>
          </cell>
        </row>
        <row r="133">
          <cell r="B133" t="str">
            <v>Sales - % Colombia</v>
          </cell>
          <cell r="C133" t="str">
            <v>SALES_COLOMBIA</v>
          </cell>
        </row>
        <row r="134">
          <cell r="B134" t="str">
            <v>Sales - % Mexico</v>
          </cell>
          <cell r="C134" t="str">
            <v>SALES_MEXICO</v>
          </cell>
        </row>
        <row r="135">
          <cell r="B135" t="str">
            <v>Sales - % Venezuela</v>
          </cell>
          <cell r="C135" t="str">
            <v>SALES_VENEZUELA</v>
          </cell>
        </row>
        <row r="136">
          <cell r="B136" t="str">
            <v>Sales - % Other Latin Americas</v>
          </cell>
          <cell r="C136" t="str">
            <v>SALES_OTH_LATAM</v>
          </cell>
        </row>
        <row r="137">
          <cell r="B137" t="str">
            <v>Sales - % Austria</v>
          </cell>
          <cell r="C137" t="str">
            <v>SALES_AUSTRIA</v>
          </cell>
        </row>
        <row r="139">
          <cell r="B139" t="str">
            <v>Sales - % Belgium</v>
          </cell>
          <cell r="C139" t="str">
            <v>SALES_BEL</v>
          </cell>
        </row>
        <row r="141">
          <cell r="B141" t="str">
            <v>Sales - % France</v>
          </cell>
          <cell r="C141" t="str">
            <v>SALES_FRA</v>
          </cell>
        </row>
        <row r="145">
          <cell r="B145" t="str">
            <v>Sales - % Germany</v>
          </cell>
          <cell r="C145" t="str">
            <v>SALES_GER</v>
          </cell>
        </row>
        <row r="147">
          <cell r="B147" t="str">
            <v>Sales - % Greece</v>
          </cell>
          <cell r="C147" t="str">
            <v>SALES_GRE</v>
          </cell>
        </row>
        <row r="149">
          <cell r="B149" t="str">
            <v>Sales - % Ireland</v>
          </cell>
          <cell r="C149" t="str">
            <v>SALES_IRE</v>
          </cell>
        </row>
        <row r="152">
          <cell r="B152" t="str">
            <v>Sales - % Italy</v>
          </cell>
          <cell r="C152" t="str">
            <v>SALES_ITA</v>
          </cell>
        </row>
        <row r="154">
          <cell r="B154" t="str">
            <v>Sales - % Netherlands</v>
          </cell>
          <cell r="C154" t="str">
            <v>SALES_NETH</v>
          </cell>
        </row>
        <row r="156">
          <cell r="B156" t="str">
            <v>Sales - % Norway</v>
          </cell>
          <cell r="C156" t="str">
            <v>SALES_NOR</v>
          </cell>
        </row>
        <row r="158">
          <cell r="B158" t="str">
            <v>Sales - % Portugal</v>
          </cell>
          <cell r="C158" t="str">
            <v>SALES_POR</v>
          </cell>
        </row>
        <row r="160">
          <cell r="B160" t="str">
            <v>Sales - % Spain</v>
          </cell>
          <cell r="C160" t="str">
            <v>SALES_SPA</v>
          </cell>
        </row>
        <row r="162">
          <cell r="B162" t="str">
            <v>Sales - % Sweden</v>
          </cell>
          <cell r="C162" t="str">
            <v>SALES_SWE</v>
          </cell>
        </row>
        <row r="164">
          <cell r="B164" t="str">
            <v>Sales - % Switzerland</v>
          </cell>
          <cell r="C164" t="str">
            <v>SALES_SWIT</v>
          </cell>
        </row>
        <row r="166">
          <cell r="B166" t="str">
            <v>Sales - % UK</v>
          </cell>
          <cell r="C166" t="str">
            <v>SALES_UK</v>
          </cell>
        </row>
        <row r="167">
          <cell r="B167" t="str">
            <v>Sales - % Other Western Europe</v>
          </cell>
          <cell r="C167" t="str">
            <v>SALES_OTH_WEST_EURO</v>
          </cell>
        </row>
        <row r="168">
          <cell r="B168" t="str">
            <v>Sales - % Poland</v>
          </cell>
          <cell r="C168" t="str">
            <v>SALES_POLAND</v>
          </cell>
        </row>
        <row r="169">
          <cell r="B169" t="str">
            <v>Sales - % Russia</v>
          </cell>
          <cell r="C169" t="str">
            <v>SALES_RUSSIA</v>
          </cell>
        </row>
        <row r="170">
          <cell r="B170" t="str">
            <v>Sales - % Turkey</v>
          </cell>
          <cell r="C170" t="str">
            <v>SALES_TURKEY</v>
          </cell>
        </row>
        <row r="171">
          <cell r="B171" t="str">
            <v>Sales - % Other CEE</v>
          </cell>
          <cell r="C171" t="str">
            <v>SALES_OTH_CEE</v>
          </cell>
        </row>
        <row r="172">
          <cell r="B172" t="str">
            <v>Sales - % Saudi Arabia</v>
          </cell>
          <cell r="C172" t="str">
            <v>SALES_SAUDI_ARABIA</v>
          </cell>
        </row>
        <row r="173">
          <cell r="B173" t="str">
            <v>Sales - % United Arab Emirates</v>
          </cell>
          <cell r="C173" t="str">
            <v>SALES_UAE</v>
          </cell>
        </row>
        <row r="174">
          <cell r="B174" t="str">
            <v>Sales - % Other Middle East</v>
          </cell>
          <cell r="C174" t="str">
            <v>SALES_OTH_ME</v>
          </cell>
        </row>
        <row r="175">
          <cell r="B175" t="str">
            <v>Sales - % Nigeria</v>
          </cell>
          <cell r="C175" t="str">
            <v>SALES_NIGERIA</v>
          </cell>
        </row>
        <row r="176">
          <cell r="B176" t="str">
            <v>Sales - % South Africa</v>
          </cell>
          <cell r="C176" t="str">
            <v>SALES_SO_AFRICA</v>
          </cell>
        </row>
        <row r="177">
          <cell r="B177" t="str">
            <v>Sales - % Other Africa</v>
          </cell>
          <cell r="C177" t="str">
            <v>SALES_OTH_AFRICA</v>
          </cell>
        </row>
        <row r="178">
          <cell r="B178" t="str">
            <v>Sales - % Hong Kong</v>
          </cell>
          <cell r="C178" t="str">
            <v>SALES_HONG_KONG</v>
          </cell>
        </row>
        <row r="179">
          <cell r="B179" t="str">
            <v>Sales - % Japan</v>
          </cell>
          <cell r="C179" t="str">
            <v>SALES_JAPAN</v>
          </cell>
        </row>
        <row r="180">
          <cell r="B180" t="str">
            <v>Sales - % Singapore</v>
          </cell>
          <cell r="C180" t="str">
            <v>SALES_SINGAPORE</v>
          </cell>
        </row>
        <row r="181">
          <cell r="B181" t="str">
            <v>Sales - % South Korea</v>
          </cell>
          <cell r="C181" t="str">
            <v>SALES_SK</v>
          </cell>
        </row>
        <row r="183">
          <cell r="B183" t="str">
            <v>Sales - % Taiwan</v>
          </cell>
          <cell r="C183" t="str">
            <v>SALES_TAIWAN</v>
          </cell>
        </row>
        <row r="184">
          <cell r="B184" t="str">
            <v>Sales - % Other Developed Asia</v>
          </cell>
          <cell r="C184" t="str">
            <v>SALES_OTH_DEV_ASIA</v>
          </cell>
        </row>
        <row r="185">
          <cell r="B185" t="str">
            <v>Sales - % China</v>
          </cell>
          <cell r="C185" t="str">
            <v>SALES_CHINA</v>
          </cell>
        </row>
        <row r="186">
          <cell r="B186" t="str">
            <v>Sales - % India</v>
          </cell>
          <cell r="C186" t="str">
            <v>SALES_INDIA</v>
          </cell>
        </row>
        <row r="187">
          <cell r="B187" t="str">
            <v>Sales - % Indonesia</v>
          </cell>
          <cell r="C187" t="str">
            <v>SALES_INDONESIA</v>
          </cell>
        </row>
        <row r="188">
          <cell r="B188" t="str">
            <v>Sales - % Thailand</v>
          </cell>
          <cell r="C188" t="str">
            <v>SALES_THAILAND</v>
          </cell>
        </row>
        <row r="189">
          <cell r="B189" t="str">
            <v>Sales - % Other Emerging Asia</v>
          </cell>
          <cell r="C189" t="str">
            <v>SALES_OTH_EMERG_ASIA</v>
          </cell>
        </row>
        <row r="190">
          <cell r="B190" t="str">
            <v>Sales - % Australia</v>
          </cell>
          <cell r="C190" t="str">
            <v>SALES_AUSTRA</v>
          </cell>
        </row>
        <row r="192">
          <cell r="B192" t="str">
            <v>Sales - % New Zealand</v>
          </cell>
          <cell r="C192" t="str">
            <v>SALES_NZ</v>
          </cell>
        </row>
        <row r="194">
          <cell r="B194" t="str">
            <v>Sales - % Others</v>
          </cell>
          <cell r="C194" t="str">
            <v>SALES_OTHER</v>
          </cell>
        </row>
        <row r="195">
          <cell r="B195" t="str">
            <v>Sales -% Consumer (C)</v>
          </cell>
          <cell r="C195" t="str">
            <v>SALES_CONS</v>
          </cell>
          <cell r="F195">
            <v>1</v>
          </cell>
          <cell r="G195">
            <v>1</v>
          </cell>
          <cell r="H195">
            <v>1</v>
          </cell>
          <cell r="I195">
            <v>1</v>
          </cell>
          <cell r="J195">
            <v>1</v>
          </cell>
          <cell r="K195">
            <v>1</v>
          </cell>
          <cell r="L195">
            <v>1</v>
          </cell>
          <cell r="M195">
            <v>1</v>
          </cell>
          <cell r="N195">
            <v>1</v>
          </cell>
          <cell r="O195">
            <v>1</v>
          </cell>
          <cell r="P195">
            <v>1</v>
          </cell>
          <cell r="Q195">
            <v>1</v>
          </cell>
          <cell r="R195">
            <v>1</v>
          </cell>
          <cell r="S195">
            <v>1</v>
          </cell>
          <cell r="T195">
            <v>1</v>
          </cell>
          <cell r="U195">
            <v>1</v>
          </cell>
          <cell r="V195">
            <v>1</v>
          </cell>
          <cell r="W195">
            <v>1</v>
          </cell>
          <cell r="X195">
            <v>1</v>
          </cell>
          <cell r="Y195">
            <v>1</v>
          </cell>
          <cell r="Z195">
            <v>1</v>
          </cell>
          <cell r="AA195">
            <v>1</v>
          </cell>
          <cell r="AB195">
            <v>1</v>
          </cell>
          <cell r="AC195">
            <v>1</v>
          </cell>
          <cell r="AD195">
            <v>1</v>
          </cell>
          <cell r="AE195">
            <v>1</v>
          </cell>
          <cell r="AF195">
            <v>1</v>
          </cell>
          <cell r="AG195">
            <v>1</v>
          </cell>
          <cell r="AH195">
            <v>1</v>
          </cell>
          <cell r="AI195">
            <v>1</v>
          </cell>
          <cell r="AJ195">
            <v>1</v>
          </cell>
          <cell r="AK195">
            <v>1</v>
          </cell>
          <cell r="AL195">
            <v>1</v>
          </cell>
          <cell r="AM195">
            <v>1</v>
          </cell>
          <cell r="AN195">
            <v>1</v>
          </cell>
          <cell r="AO195">
            <v>1</v>
          </cell>
          <cell r="AP195">
            <v>1</v>
          </cell>
          <cell r="AQ195">
            <v>1</v>
          </cell>
          <cell r="AR195">
            <v>1</v>
          </cell>
          <cell r="AS195">
            <v>1</v>
          </cell>
          <cell r="AT195">
            <v>1</v>
          </cell>
          <cell r="AU195">
            <v>1</v>
          </cell>
          <cell r="AV195">
            <v>1</v>
          </cell>
          <cell r="AW195">
            <v>1</v>
          </cell>
          <cell r="AX195">
            <v>1</v>
          </cell>
          <cell r="AY195">
            <v>1</v>
          </cell>
          <cell r="AZ195">
            <v>1</v>
          </cell>
          <cell r="BA195">
            <v>1</v>
          </cell>
          <cell r="BB195">
            <v>1</v>
          </cell>
          <cell r="BC195">
            <v>1</v>
          </cell>
          <cell r="BD195">
            <v>1</v>
          </cell>
          <cell r="BE195">
            <v>1</v>
          </cell>
        </row>
        <row r="196">
          <cell r="B196" t="str">
            <v>Sales -% Industry (I)</v>
          </cell>
          <cell r="C196" t="str">
            <v>SALES_IND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</row>
        <row r="197">
          <cell r="B197" t="str">
            <v>Sales -% Government (G)</v>
          </cell>
          <cell r="C197" t="str">
            <v>SALES_GOV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</row>
        <row r="198">
          <cell r="B198" t="str">
            <v>Sales - % Industry Sub-Segment: Financial Services</v>
          </cell>
          <cell r="C198" t="str">
            <v>SALES_FINAN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</row>
        <row r="199">
          <cell r="B199" t="str">
            <v>Sales - % Industry Sub-Segment: Oil &amp; Gas</v>
          </cell>
          <cell r="C199" t="str">
            <v>SALES_OIL_GAS</v>
          </cell>
        </row>
        <row r="200">
          <cell r="B200" t="str">
            <v>Sales (%) SMB</v>
          </cell>
          <cell r="C200" t="str">
            <v>SALES_SMB</v>
          </cell>
        </row>
        <row r="201">
          <cell r="B201" t="str">
            <v>% of total cash balance held overseas (outside the US)</v>
          </cell>
          <cell r="C201" t="str">
            <v>CASH_PCT_OS_US</v>
          </cell>
          <cell r="F201">
            <v>1</v>
          </cell>
          <cell r="G201">
            <v>1</v>
          </cell>
          <cell r="H201">
            <v>1</v>
          </cell>
          <cell r="I201">
            <v>1</v>
          </cell>
          <cell r="J201">
            <v>1</v>
          </cell>
          <cell r="K201">
            <v>1</v>
          </cell>
          <cell r="L201">
            <v>1</v>
          </cell>
          <cell r="M201">
            <v>1</v>
          </cell>
          <cell r="N201">
            <v>1</v>
          </cell>
          <cell r="O201">
            <v>1</v>
          </cell>
          <cell r="P201">
            <v>1</v>
          </cell>
          <cell r="Q201">
            <v>1</v>
          </cell>
          <cell r="R201">
            <v>1</v>
          </cell>
          <cell r="S201">
            <v>1</v>
          </cell>
          <cell r="T201">
            <v>1</v>
          </cell>
          <cell r="U201">
            <v>1</v>
          </cell>
          <cell r="V201">
            <v>1</v>
          </cell>
          <cell r="W201">
            <v>1</v>
          </cell>
          <cell r="X201">
            <v>1</v>
          </cell>
          <cell r="Y201">
            <v>1</v>
          </cell>
          <cell r="Z201">
            <v>1</v>
          </cell>
          <cell r="AA201">
            <v>1</v>
          </cell>
          <cell r="AB201">
            <v>1</v>
          </cell>
          <cell r="AC201">
            <v>1</v>
          </cell>
          <cell r="AD201">
            <v>1</v>
          </cell>
          <cell r="AE201">
            <v>1</v>
          </cell>
          <cell r="AF201">
            <v>1</v>
          </cell>
          <cell r="AG201">
            <v>1</v>
          </cell>
          <cell r="AH201">
            <v>1</v>
          </cell>
          <cell r="AI201">
            <v>1</v>
          </cell>
          <cell r="AJ201">
            <v>1</v>
          </cell>
          <cell r="AK201">
            <v>1</v>
          </cell>
          <cell r="AL201">
            <v>1</v>
          </cell>
          <cell r="AM201">
            <v>1</v>
          </cell>
          <cell r="AN201">
            <v>1</v>
          </cell>
          <cell r="AO201">
            <v>1</v>
          </cell>
          <cell r="AP201">
            <v>1</v>
          </cell>
          <cell r="AQ201">
            <v>1</v>
          </cell>
          <cell r="AR201">
            <v>1</v>
          </cell>
          <cell r="AS201">
            <v>1</v>
          </cell>
          <cell r="AT201">
            <v>1</v>
          </cell>
          <cell r="AU201">
            <v>1</v>
          </cell>
          <cell r="AV201">
            <v>1</v>
          </cell>
          <cell r="AW201">
            <v>1</v>
          </cell>
          <cell r="AX201">
            <v>1</v>
          </cell>
          <cell r="AY201">
            <v>1</v>
          </cell>
          <cell r="AZ201">
            <v>1</v>
          </cell>
          <cell r="BA201">
            <v>1</v>
          </cell>
          <cell r="BB201">
            <v>1</v>
          </cell>
          <cell r="BC201">
            <v>1</v>
          </cell>
          <cell r="BD201">
            <v>1</v>
          </cell>
          <cell r="BE201">
            <v>1</v>
          </cell>
        </row>
        <row r="202">
          <cell r="B202" t="str">
            <v>Sales - % from Captive Financing Business</v>
          </cell>
          <cell r="C202" t="str">
            <v>REV_FIN_SEGMENT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</row>
        <row r="203">
          <cell r="B203" t="str">
            <v>Operating Earnings - % from Captive Financing Business</v>
          </cell>
          <cell r="C203" t="str">
            <v>EBIT_FIN_SEGMENT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</row>
        <row r="244">
          <cell r="A244" t="str">
            <v>Commodities Exposure - Expense</v>
          </cell>
        </row>
        <row r="245">
          <cell r="B245" t="str">
            <v>Expense - % Oil/Petrol/Fuel</v>
          </cell>
          <cell r="C245" t="str">
            <v>EXP_OIL_PETRO_FUEL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</row>
        <row r="246">
          <cell r="B246" t="str">
            <v>Expense - % Oil derivatives/NGLs/plastics</v>
          </cell>
          <cell r="C246" t="str">
            <v>EXP_OIL_DERIV_NGLS_PLASTICS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</row>
        <row r="247">
          <cell r="B247" t="str">
            <v>Expense - % Paper/pulp</v>
          </cell>
          <cell r="C247" t="str">
            <v>EXP_PAPER_PULP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</row>
        <row r="248">
          <cell r="B248" t="str">
            <v>Expense - % Rubber</v>
          </cell>
          <cell r="C248" t="str">
            <v>EXP_RUBBER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</row>
        <row r="249">
          <cell r="B249" t="str">
            <v>Expense - % Cotton</v>
          </cell>
          <cell r="C249" t="str">
            <v>EXP_COTTON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</row>
        <row r="250">
          <cell r="B250" t="str">
            <v>Expense - % Water</v>
          </cell>
          <cell r="C250" t="str">
            <v>EXP_WATER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</row>
        <row r="251">
          <cell r="B251" t="str">
            <v>Expense - % Other commodity</v>
          </cell>
          <cell r="C251" t="str">
            <v>EXP_OTH_COMMODITY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</row>
        <row r="252">
          <cell r="B252" t="str">
            <v>Expense - % Other (Non-Commodity) cost</v>
          </cell>
          <cell r="C252" t="str">
            <v>EXP_OTH_COST</v>
          </cell>
          <cell r="F252">
            <v>1</v>
          </cell>
          <cell r="G252">
            <v>1</v>
          </cell>
          <cell r="H252">
            <v>1</v>
          </cell>
          <cell r="I252">
            <v>1</v>
          </cell>
          <cell r="J252">
            <v>1</v>
          </cell>
          <cell r="K252">
            <v>1</v>
          </cell>
          <cell r="L252">
            <v>1</v>
          </cell>
          <cell r="M252">
            <v>1</v>
          </cell>
          <cell r="N252">
            <v>1</v>
          </cell>
          <cell r="O252">
            <v>1</v>
          </cell>
          <cell r="P252">
            <v>1</v>
          </cell>
          <cell r="Q252">
            <v>1</v>
          </cell>
          <cell r="R252">
            <v>1</v>
          </cell>
          <cell r="S252">
            <v>1</v>
          </cell>
          <cell r="T252">
            <v>1</v>
          </cell>
          <cell r="U252">
            <v>1</v>
          </cell>
          <cell r="V252">
            <v>1</v>
          </cell>
          <cell r="W252">
            <v>1</v>
          </cell>
          <cell r="X252">
            <v>1</v>
          </cell>
          <cell r="Y252">
            <v>1</v>
          </cell>
          <cell r="Z252">
            <v>1</v>
          </cell>
          <cell r="AA252">
            <v>1</v>
          </cell>
          <cell r="AB252">
            <v>1</v>
          </cell>
          <cell r="AC252">
            <v>1</v>
          </cell>
          <cell r="AD252">
            <v>1</v>
          </cell>
          <cell r="AE252">
            <v>1</v>
          </cell>
          <cell r="AF252">
            <v>1</v>
          </cell>
          <cell r="AG252">
            <v>1</v>
          </cell>
          <cell r="AH252">
            <v>1</v>
          </cell>
          <cell r="AI252">
            <v>1</v>
          </cell>
          <cell r="AJ252">
            <v>1</v>
          </cell>
          <cell r="AK252">
            <v>1</v>
          </cell>
          <cell r="AL252">
            <v>1</v>
          </cell>
          <cell r="AM252">
            <v>1</v>
          </cell>
          <cell r="AN252">
            <v>1</v>
          </cell>
          <cell r="AO252">
            <v>1</v>
          </cell>
          <cell r="AP252">
            <v>1</v>
          </cell>
          <cell r="AQ252">
            <v>1</v>
          </cell>
          <cell r="AR252">
            <v>1</v>
          </cell>
          <cell r="AS252">
            <v>1</v>
          </cell>
          <cell r="AT252">
            <v>1</v>
          </cell>
          <cell r="AU252">
            <v>1</v>
          </cell>
          <cell r="AV252">
            <v>1</v>
          </cell>
          <cell r="AW252">
            <v>1</v>
          </cell>
          <cell r="AX252">
            <v>1</v>
          </cell>
          <cell r="AY252">
            <v>1</v>
          </cell>
          <cell r="AZ252">
            <v>1</v>
          </cell>
          <cell r="BA252">
            <v>1</v>
          </cell>
          <cell r="BB252">
            <v>1</v>
          </cell>
          <cell r="BC252">
            <v>1</v>
          </cell>
          <cell r="BD252">
            <v>1</v>
          </cell>
          <cell r="BE252">
            <v>1</v>
          </cell>
        </row>
        <row r="253">
          <cell r="A253" t="str">
            <v>FX Exposure - Sales</v>
          </cell>
        </row>
        <row r="254">
          <cell r="B254" t="str">
            <v>Sales - % FX: British Pounds/Pence</v>
          </cell>
          <cell r="C254" t="str">
            <v>SALES_FX_GPB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</row>
        <row r="255">
          <cell r="B255" t="str">
            <v>Sales - % FX: Euro</v>
          </cell>
          <cell r="C255" t="str">
            <v>SALES_FX_EUR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</row>
        <row r="256">
          <cell r="B256" t="str">
            <v>Sales - % FX: New Russian Ruble</v>
          </cell>
          <cell r="C256" t="str">
            <v>SALES_FX_RUB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</row>
        <row r="257">
          <cell r="B257" t="str">
            <v>Sales - % FX: U.S. Dollar</v>
          </cell>
          <cell r="C257" t="str">
            <v>SALES_FX_USD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</row>
        <row r="258">
          <cell r="B258" t="str">
            <v>Sales - % FX: Brazilian Real</v>
          </cell>
          <cell r="C258" t="str">
            <v>SALES_FX_BRL</v>
          </cell>
          <cell r="F258">
            <v>1</v>
          </cell>
          <cell r="G258">
            <v>1</v>
          </cell>
          <cell r="H258">
            <v>1</v>
          </cell>
          <cell r="I258">
            <v>1</v>
          </cell>
          <cell r="J258">
            <v>1</v>
          </cell>
          <cell r="K258">
            <v>1</v>
          </cell>
          <cell r="L258">
            <v>1</v>
          </cell>
          <cell r="M258">
            <v>1</v>
          </cell>
          <cell r="N258">
            <v>1</v>
          </cell>
          <cell r="O258">
            <v>1</v>
          </cell>
          <cell r="P258">
            <v>1</v>
          </cell>
          <cell r="Q258">
            <v>1</v>
          </cell>
          <cell r="R258">
            <v>1</v>
          </cell>
          <cell r="S258">
            <v>1</v>
          </cell>
          <cell r="T258">
            <v>1</v>
          </cell>
          <cell r="U258">
            <v>1</v>
          </cell>
          <cell r="V258">
            <v>1</v>
          </cell>
          <cell r="W258">
            <v>1</v>
          </cell>
          <cell r="X258">
            <v>1</v>
          </cell>
          <cell r="Y258">
            <v>1</v>
          </cell>
          <cell r="Z258">
            <v>1</v>
          </cell>
          <cell r="AA258">
            <v>1</v>
          </cell>
          <cell r="AB258">
            <v>1</v>
          </cell>
          <cell r="AC258">
            <v>1</v>
          </cell>
          <cell r="AD258">
            <v>1</v>
          </cell>
          <cell r="AE258">
            <v>1</v>
          </cell>
          <cell r="AF258">
            <v>1</v>
          </cell>
          <cell r="AG258">
            <v>1</v>
          </cell>
          <cell r="AH258">
            <v>1</v>
          </cell>
          <cell r="AI258">
            <v>1</v>
          </cell>
          <cell r="AJ258">
            <v>1</v>
          </cell>
          <cell r="AK258">
            <v>1</v>
          </cell>
          <cell r="AL258">
            <v>1</v>
          </cell>
          <cell r="AM258">
            <v>1</v>
          </cell>
          <cell r="AN258">
            <v>1</v>
          </cell>
          <cell r="AO258">
            <v>1</v>
          </cell>
          <cell r="AP258">
            <v>1</v>
          </cell>
          <cell r="AQ258">
            <v>1</v>
          </cell>
          <cell r="AR258">
            <v>1</v>
          </cell>
          <cell r="AS258">
            <v>1</v>
          </cell>
          <cell r="AT258">
            <v>1</v>
          </cell>
          <cell r="AU258">
            <v>1</v>
          </cell>
          <cell r="AV258">
            <v>1</v>
          </cell>
          <cell r="AW258">
            <v>1</v>
          </cell>
          <cell r="AX258">
            <v>1</v>
          </cell>
          <cell r="AY258">
            <v>1</v>
          </cell>
          <cell r="AZ258">
            <v>1</v>
          </cell>
          <cell r="BA258">
            <v>1</v>
          </cell>
          <cell r="BB258">
            <v>1</v>
          </cell>
          <cell r="BC258">
            <v>1</v>
          </cell>
          <cell r="BD258">
            <v>1</v>
          </cell>
          <cell r="BE258">
            <v>1</v>
          </cell>
        </row>
        <row r="259">
          <cell r="B259" t="str">
            <v>Sales - % FX: Japanese Yen</v>
          </cell>
          <cell r="C259" t="str">
            <v>SALES_FX_YEN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</row>
        <row r="260">
          <cell r="B260" t="str">
            <v>Sales - % FX: Chinese Renminbi</v>
          </cell>
          <cell r="C260" t="str">
            <v>SALES_FX_CNY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</row>
        <row r="261">
          <cell r="B261" t="str">
            <v>Sales - % FX: Indian Rupee</v>
          </cell>
          <cell r="C261" t="str">
            <v>SALES_FX_INR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</row>
        <row r="262">
          <cell r="B262" t="str">
            <v>Sales - % FX: Canadian Dollar</v>
          </cell>
          <cell r="C262" t="str">
            <v>SALES_FX_CAD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</row>
        <row r="263">
          <cell r="B263" t="str">
            <v>Sales - % FX: Mexican Peso</v>
          </cell>
          <cell r="C263" t="str">
            <v>SALES_FX_MXN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</row>
        <row r="264">
          <cell r="B264" t="str">
            <v>Sales - % FX: Colombian Peso</v>
          </cell>
          <cell r="C264" t="str">
            <v>SALES_FX_COP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</row>
        <row r="265">
          <cell r="B265" t="str">
            <v>Sales - % FX: Argentine Peso</v>
          </cell>
          <cell r="C265" t="str">
            <v>SALES_FX_ARS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</row>
        <row r="266">
          <cell r="B266" t="str">
            <v>Sales - % FX: Chilean Peso</v>
          </cell>
          <cell r="C266" t="str">
            <v>SALES_FX_CLP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B267" t="str">
            <v>Sales - % FX: Venezuelan bolivar</v>
          </cell>
          <cell r="C267" t="str">
            <v>SALES_FX_VEF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B268" t="str">
            <v>Sales - % FX: Other Currency</v>
          </cell>
          <cell r="C268" t="str">
            <v>SALES_FX_OTH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</row>
        <row r="269">
          <cell r="A269" t="str">
            <v>Items to be removed</v>
          </cell>
        </row>
        <row r="270">
          <cell r="B270" t="str">
            <v>Sales - Total % Americas</v>
          </cell>
          <cell r="C270" t="str">
            <v>SALES_TOT_AM</v>
          </cell>
          <cell r="F270">
            <v>1</v>
          </cell>
          <cell r="G270">
            <v>1</v>
          </cell>
          <cell r="H270">
            <v>1</v>
          </cell>
          <cell r="I270">
            <v>1</v>
          </cell>
          <cell r="J270">
            <v>1</v>
          </cell>
          <cell r="K270">
            <v>1</v>
          </cell>
          <cell r="L270">
            <v>1</v>
          </cell>
          <cell r="M270">
            <v>1</v>
          </cell>
          <cell r="N270">
            <v>1</v>
          </cell>
          <cell r="O270">
            <v>1</v>
          </cell>
          <cell r="P270">
            <v>1</v>
          </cell>
          <cell r="Q270">
            <v>1</v>
          </cell>
          <cell r="R270">
            <v>1</v>
          </cell>
          <cell r="S270">
            <v>1</v>
          </cell>
          <cell r="T270">
            <v>1</v>
          </cell>
          <cell r="U270">
            <v>1</v>
          </cell>
          <cell r="V270">
            <v>1</v>
          </cell>
          <cell r="W270">
            <v>1</v>
          </cell>
          <cell r="X270">
            <v>1</v>
          </cell>
          <cell r="Y270">
            <v>1</v>
          </cell>
          <cell r="Z270">
            <v>1</v>
          </cell>
          <cell r="AA270">
            <v>1</v>
          </cell>
          <cell r="AB270">
            <v>1</v>
          </cell>
          <cell r="AC270">
            <v>1</v>
          </cell>
          <cell r="AD270">
            <v>1</v>
          </cell>
          <cell r="AE270">
            <v>1</v>
          </cell>
          <cell r="AF270">
            <v>1</v>
          </cell>
          <cell r="AG270">
            <v>1</v>
          </cell>
          <cell r="AH270">
            <v>1</v>
          </cell>
          <cell r="AI270">
            <v>1</v>
          </cell>
          <cell r="AJ270">
            <v>1</v>
          </cell>
          <cell r="AK270">
            <v>1</v>
          </cell>
          <cell r="AL270">
            <v>1</v>
          </cell>
          <cell r="AM270">
            <v>1</v>
          </cell>
          <cell r="AN270">
            <v>1</v>
          </cell>
          <cell r="AO270">
            <v>1</v>
          </cell>
          <cell r="AP270">
            <v>1</v>
          </cell>
          <cell r="AQ270">
            <v>1</v>
          </cell>
          <cell r="AR270">
            <v>1</v>
          </cell>
          <cell r="AS270">
            <v>1</v>
          </cell>
          <cell r="AT270">
            <v>1</v>
          </cell>
          <cell r="AU270">
            <v>1</v>
          </cell>
          <cell r="AV270">
            <v>1</v>
          </cell>
          <cell r="AW270">
            <v>1</v>
          </cell>
          <cell r="AX270">
            <v>1</v>
          </cell>
          <cell r="AY270">
            <v>1</v>
          </cell>
          <cell r="AZ270">
            <v>1</v>
          </cell>
          <cell r="BA270">
            <v>1</v>
          </cell>
          <cell r="BB270">
            <v>1</v>
          </cell>
          <cell r="BC270">
            <v>1</v>
          </cell>
          <cell r="BD270">
            <v>1</v>
          </cell>
          <cell r="BE270">
            <v>1</v>
          </cell>
        </row>
        <row r="271">
          <cell r="B271" t="str">
            <v>Sales - % Other Americas</v>
          </cell>
          <cell r="C271" t="str">
            <v>SALES_OTH_AM</v>
          </cell>
        </row>
        <row r="272">
          <cell r="B272" t="str">
            <v>Sales - Total % EMEA</v>
          </cell>
          <cell r="C272" t="str">
            <v>SALES_TOT_EMEA</v>
          </cell>
        </row>
        <row r="273">
          <cell r="B273" t="str">
            <v>Sales - % Western Europe-Ex UK</v>
          </cell>
          <cell r="C273" t="str">
            <v>SALES_EU_EX_UK</v>
          </cell>
        </row>
        <row r="274">
          <cell r="B274" t="str">
            <v>Sales - % Central &amp; Eastern Europe</v>
          </cell>
          <cell r="C274" t="str">
            <v>SALES_CEE</v>
          </cell>
        </row>
        <row r="275">
          <cell r="B275" t="str">
            <v>Sales - % Middle East</v>
          </cell>
          <cell r="C275" t="str">
            <v>SALES_ME</v>
          </cell>
        </row>
        <row r="276">
          <cell r="B276" t="str">
            <v>Sales - % Total Africa</v>
          </cell>
          <cell r="C276" t="str">
            <v>SALES_TOT_AFRICA</v>
          </cell>
        </row>
        <row r="277">
          <cell r="B277" t="str">
            <v>Sales - % Other EMEA</v>
          </cell>
          <cell r="C277" t="str">
            <v>SALES_OTH_EMEA</v>
          </cell>
        </row>
        <row r="278">
          <cell r="B278" t="str">
            <v>Sales - Total % Asia (incl Australia &amp; New Zealand)</v>
          </cell>
          <cell r="C278" t="str">
            <v>SALES_TOT_ASIA</v>
          </cell>
        </row>
        <row r="279">
          <cell r="B279" t="str">
            <v>Sales - % Other Asia</v>
          </cell>
          <cell r="C279" t="str">
            <v>SALES_OTH_AEJ</v>
          </cell>
        </row>
        <row r="280">
          <cell r="A280" t="str">
            <v>Security: Arezzo &amp; Co.</v>
          </cell>
          <cell r="B280" t="str">
            <v>15VINX</v>
          </cell>
        </row>
        <row r="281">
          <cell r="A281" t="str">
            <v>Reference Data</v>
          </cell>
        </row>
        <row r="282">
          <cell r="B282" t="str">
            <v>Ticker</v>
          </cell>
          <cell r="C282" t="str">
            <v>Ticker</v>
          </cell>
          <cell r="E282" t="str">
            <v>ARZZ3.SA</v>
          </cell>
        </row>
        <row r="283">
          <cell r="B283" t="str">
            <v>Security Name</v>
          </cell>
          <cell r="C283" t="str">
            <v>Security Name</v>
          </cell>
          <cell r="E283" t="str">
            <v>Arezzo &amp; Co.</v>
          </cell>
        </row>
        <row r="284">
          <cell r="B284" t="str">
            <v>Interim Type</v>
          </cell>
          <cell r="C284" t="str">
            <v>Interim Type</v>
          </cell>
          <cell r="E284" t="str">
            <v>Q</v>
          </cell>
        </row>
        <row r="285">
          <cell r="B285" t="str">
            <v>Publishing Currency</v>
          </cell>
          <cell r="C285" t="str">
            <v>PUB_CURRENCY_ISO</v>
          </cell>
          <cell r="E285" t="str">
            <v>BRL</v>
          </cell>
        </row>
        <row r="286">
          <cell r="B286" t="str">
            <v>Pricing Currency</v>
          </cell>
          <cell r="C286" t="str">
            <v>PRICE_CURRENCY_ISO</v>
          </cell>
          <cell r="E286" t="str">
            <v>BRL</v>
          </cell>
        </row>
        <row r="287">
          <cell r="B287" t="str">
            <v>Reporting Currency</v>
          </cell>
          <cell r="C287" t="str">
            <v>CURRENCY_ISO</v>
          </cell>
          <cell r="E287" t="str">
            <v>BRL</v>
          </cell>
        </row>
        <row r="288">
          <cell r="A288" t="str">
            <v>General Information</v>
          </cell>
        </row>
        <row r="289">
          <cell r="B289" t="str">
            <v>Americas Investment List</v>
          </cell>
          <cell r="C289" t="str">
            <v>AMER_LIST</v>
          </cell>
        </row>
        <row r="290">
          <cell r="B290" t="str">
            <v>Americas Conviction List</v>
          </cell>
          <cell r="C290" t="str">
            <v>AMER_CONVICTION</v>
          </cell>
        </row>
        <row r="291">
          <cell r="B291" t="str">
            <v>Legal rating</v>
          </cell>
          <cell r="C291" t="str">
            <v>LEGAL_RATING</v>
          </cell>
        </row>
        <row r="292">
          <cell r="B292" t="str">
            <v>Target price</v>
          </cell>
          <cell r="C292" t="str">
            <v>TARGET_PRICE</v>
          </cell>
          <cell r="D292" t="str">
            <v>BRL</v>
          </cell>
          <cell r="E292">
            <v>25.2</v>
          </cell>
        </row>
        <row r="293">
          <cell r="B293" t="str">
            <v>Target price period</v>
          </cell>
          <cell r="C293" t="str">
            <v>TP_PERIOD</v>
          </cell>
          <cell r="E293" t="str">
            <v>12 months</v>
          </cell>
        </row>
        <row r="294">
          <cell r="B294" t="str">
            <v>Current shares outstanding (mn)</v>
          </cell>
          <cell r="C294" t="str">
            <v>NUM_SH</v>
          </cell>
          <cell r="E294">
            <v>88.783000000000001</v>
          </cell>
        </row>
        <row r="295">
          <cell r="B295" t="str">
            <v>Free float</v>
          </cell>
          <cell r="C295" t="str">
            <v>FREE_FLOAT</v>
          </cell>
          <cell r="E295">
            <v>0.47199999999999998</v>
          </cell>
        </row>
        <row r="296">
          <cell r="A296" t="str">
            <v>Publishing Items</v>
          </cell>
        </row>
        <row r="297">
          <cell r="B297" t="str">
            <v>Book value per share, BVPS (Pub)</v>
          </cell>
          <cell r="C297" t="str">
            <v>BVPS_PUB</v>
          </cell>
          <cell r="D297" t="str">
            <v>BRL</v>
          </cell>
          <cell r="F297">
            <v>0.60700512289200004</v>
          </cell>
          <cell r="G297">
            <v>1.0621324616000001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1.524642857143</v>
          </cell>
          <cell r="M297">
            <v>1.637818218996</v>
          </cell>
          <cell r="N297">
            <v>1.8034710152340001</v>
          </cell>
          <cell r="O297">
            <v>1.7467539106429999</v>
          </cell>
          <cell r="P297">
            <v>1.8697953964189999</v>
          </cell>
          <cell r="Q297">
            <v>1.8697953964189999</v>
          </cell>
          <cell r="R297">
            <v>3.9255042804540001</v>
          </cell>
          <cell r="S297">
            <v>3.92025253552</v>
          </cell>
          <cell r="T297">
            <v>4.209177565449</v>
          </cell>
          <cell r="U297">
            <v>4.3374556707550003</v>
          </cell>
          <cell r="V297">
            <v>4.3374556707550003</v>
          </cell>
          <cell r="W297">
            <v>4.4600189740460001</v>
          </cell>
          <cell r="X297">
            <v>4.6243251790109996</v>
          </cell>
          <cell r="Y297">
            <v>4.8800162552069999</v>
          </cell>
          <cell r="Z297">
            <v>5.123765338029</v>
          </cell>
          <cell r="AA297">
            <v>5.123765338029</v>
          </cell>
          <cell r="AB297">
            <v>5.3462133270120002</v>
          </cell>
          <cell r="AC297">
            <v>5.3268425389729996</v>
          </cell>
          <cell r="AD297">
            <v>5.5362771754460001</v>
          </cell>
          <cell r="AE297">
            <v>5.8050475535050001</v>
          </cell>
          <cell r="AF297">
            <v>5.8050475535050001</v>
          </cell>
          <cell r="AG297">
            <v>6.0158850141590001</v>
          </cell>
          <cell r="AH297">
            <v>6.0138204135970001</v>
          </cell>
          <cell r="AI297">
            <v>6.2847928553710002</v>
          </cell>
          <cell r="AJ297">
            <v>6.4984213256350003</v>
          </cell>
          <cell r="AK297">
            <v>6.4984213256350003</v>
          </cell>
          <cell r="AL297">
            <v>6.693928869444</v>
          </cell>
          <cell r="AM297">
            <v>6.4992557678000002</v>
          </cell>
          <cell r="AN297">
            <v>6.7709021243030003</v>
          </cell>
          <cell r="AO297">
            <v>6.9634867864989998</v>
          </cell>
          <cell r="AP297">
            <v>6.9634867864989998</v>
          </cell>
          <cell r="AQ297">
            <v>7.1659097312220004</v>
          </cell>
          <cell r="AR297">
            <v>7.0877645495200001</v>
          </cell>
          <cell r="AS297">
            <v>7.339787511031</v>
          </cell>
          <cell r="AT297">
            <v>7.5426167813070002</v>
          </cell>
          <cell r="AU297">
            <v>7.5426167813070002</v>
          </cell>
          <cell r="AV297">
            <v>7.5500284984970003</v>
          </cell>
          <cell r="AW297">
            <v>7.7994233130259998</v>
          </cell>
          <cell r="AX297">
            <v>8.0772123810229992</v>
          </cell>
          <cell r="AY297">
            <v>8.3278123344770005</v>
          </cell>
          <cell r="AZ297">
            <v>8.3278123344770005</v>
          </cell>
          <cell r="BA297">
            <v>8.3726683583170001</v>
          </cell>
          <cell r="BB297">
            <v>8.6364324910180006</v>
          </cell>
          <cell r="BC297">
            <v>8.9546942145890007</v>
          </cell>
          <cell r="BD297">
            <v>9.2552242578230004</v>
          </cell>
          <cell r="BE297">
            <v>9.2552242578230004</v>
          </cell>
        </row>
        <row r="298">
          <cell r="B298" t="str">
            <v>DPS, dividend per share (Pub)</v>
          </cell>
          <cell r="C298" t="str">
            <v>DPS_PUB</v>
          </cell>
          <cell r="D298" t="str">
            <v>BRL</v>
          </cell>
          <cell r="F298">
            <v>0</v>
          </cell>
          <cell r="G298">
            <v>0</v>
          </cell>
          <cell r="H298">
            <v>1.6601063286000001E-2</v>
          </cell>
          <cell r="I298">
            <v>0.28717666905200001</v>
          </cell>
          <cell r="J298">
            <v>1.3303854412E-2</v>
          </cell>
          <cell r="K298">
            <v>1.431122449E-2</v>
          </cell>
          <cell r="L298">
            <v>0.33125973992800001</v>
          </cell>
          <cell r="M298">
            <v>2.2313669359000001E-2</v>
          </cell>
          <cell r="N298">
            <v>0.285208567631</v>
          </cell>
          <cell r="O298">
            <v>0.25978938758800002</v>
          </cell>
          <cell r="P298">
            <v>0</v>
          </cell>
          <cell r="Q298">
            <v>0.56739864001200002</v>
          </cell>
          <cell r="R298">
            <v>0</v>
          </cell>
          <cell r="S298">
            <v>0.31651645546700002</v>
          </cell>
          <cell r="T298">
            <v>8.1068871269999995E-2</v>
          </cell>
          <cell r="U298">
            <v>1.4287005037E-2</v>
          </cell>
          <cell r="V298">
            <v>0.41187233177499999</v>
          </cell>
          <cell r="W298">
            <v>0.106457952158</v>
          </cell>
          <cell r="X298">
            <v>6.9074563483999998E-2</v>
          </cell>
          <cell r="Y298">
            <v>0.100285594952</v>
          </cell>
          <cell r="Z298">
            <v>9.2677255128E-2</v>
          </cell>
          <cell r="AA298">
            <v>0.36849979393499999</v>
          </cell>
          <cell r="AB298">
            <v>0.10097418357100001</v>
          </cell>
          <cell r="AC298">
            <v>0.230078905483</v>
          </cell>
          <cell r="AD298">
            <v>0.25580739420300003</v>
          </cell>
          <cell r="AE298">
            <v>1.5275787763999999E-2</v>
          </cell>
          <cell r="AF298">
            <v>0.60211935178099996</v>
          </cell>
          <cell r="AG298">
            <v>8.5720410211999998E-2</v>
          </cell>
          <cell r="AH298">
            <v>0.35350925685700002</v>
          </cell>
          <cell r="AI298">
            <v>0.124839313502</v>
          </cell>
          <cell r="AJ298">
            <v>0.117261676552</v>
          </cell>
          <cell r="AK298">
            <v>0.68128062982500004</v>
          </cell>
          <cell r="AL298">
            <v>0</v>
          </cell>
          <cell r="AM298">
            <v>0.573972170226</v>
          </cell>
          <cell r="AN298">
            <v>0.106936383614</v>
          </cell>
          <cell r="AO298">
            <v>0.202377866682</v>
          </cell>
          <cell r="AP298">
            <v>0.88320735893400004</v>
          </cell>
          <cell r="AQ298">
            <v>0</v>
          </cell>
          <cell r="AR298">
            <v>0.210682225201</v>
          </cell>
          <cell r="AS298">
            <v>0.170150817161</v>
          </cell>
          <cell r="AT298">
            <v>0.21108688933600001</v>
          </cell>
          <cell r="AU298">
            <v>0.59199994700900005</v>
          </cell>
          <cell r="AV298">
            <v>0.20695807980600001</v>
          </cell>
          <cell r="AW298">
            <v>0.107184898498</v>
          </cell>
          <cell r="AX298">
            <v>0.17828985651400001</v>
          </cell>
          <cell r="AY298">
            <v>0.22803946225499999</v>
          </cell>
          <cell r="AZ298">
            <v>0.72047229707299998</v>
          </cell>
          <cell r="BA298">
            <v>0.23931970785500001</v>
          </cell>
          <cell r="BB298">
            <v>0.14208786584700001</v>
          </cell>
          <cell r="BC298">
            <v>0.20292599927400001</v>
          </cell>
          <cell r="BD298">
            <v>0.26059386142300001</v>
          </cell>
          <cell r="BE298">
            <v>0.844927434398</v>
          </cell>
        </row>
        <row r="299">
          <cell r="B299" t="str">
            <v>Special dividend per share</v>
          </cell>
          <cell r="C299" t="str">
            <v>DPS_SPECIAL_PUB</v>
          </cell>
          <cell r="D299" t="str">
            <v>BRL</v>
          </cell>
          <cell r="AH299">
            <v>2.803814E-2</v>
          </cell>
        </row>
        <row r="300">
          <cell r="B300" t="str">
            <v>EBITDA (Pub)</v>
          </cell>
          <cell r="C300" t="str">
            <v>EBITDA_PUB</v>
          </cell>
          <cell r="D300" t="str">
            <v>BRL</v>
          </cell>
          <cell r="F300">
            <v>26.268000000000001</v>
          </cell>
          <cell r="G300">
            <v>42.395000000000003</v>
          </cell>
          <cell r="H300">
            <v>9.7690000000000001</v>
          </cell>
          <cell r="I300">
            <v>10.488</v>
          </cell>
          <cell r="J300">
            <v>17.702999999999999</v>
          </cell>
          <cell r="K300">
            <v>21.08</v>
          </cell>
          <cell r="L300">
            <v>59.04</v>
          </cell>
          <cell r="M300">
            <v>17.376000000000001</v>
          </cell>
          <cell r="N300">
            <v>23</v>
          </cell>
          <cell r="O300">
            <v>24.093</v>
          </cell>
          <cell r="P300">
            <v>31.001999999999999</v>
          </cell>
          <cell r="Q300">
            <v>95.471000000000004</v>
          </cell>
          <cell r="R300">
            <v>20.734999999999999</v>
          </cell>
          <cell r="S300">
            <v>28.29</v>
          </cell>
          <cell r="T300">
            <v>35.534999999999997</v>
          </cell>
          <cell r="U300">
            <v>33.170999999999999</v>
          </cell>
          <cell r="V300">
            <v>117.73099999999999</v>
          </cell>
          <cell r="W300">
            <v>14.667999999999999</v>
          </cell>
          <cell r="X300">
            <v>34.634</v>
          </cell>
          <cell r="Y300">
            <v>42.655999999999999</v>
          </cell>
          <cell r="Z300">
            <v>43.805</v>
          </cell>
          <cell r="AA300">
            <v>135.76300000000001</v>
          </cell>
          <cell r="AB300">
            <v>28.635999999999999</v>
          </cell>
          <cell r="AC300">
            <v>40.478000000000002</v>
          </cell>
          <cell r="AD300">
            <v>46.756</v>
          </cell>
          <cell r="AE300">
            <v>43.59</v>
          </cell>
          <cell r="AF300">
            <v>159.46</v>
          </cell>
          <cell r="AG300">
            <v>27.289000000000001</v>
          </cell>
          <cell r="AH300">
            <v>42.281300000000002</v>
          </cell>
          <cell r="AI300">
            <v>51.427</v>
          </cell>
          <cell r="AJ300">
            <v>40.302999999999997</v>
          </cell>
          <cell r="AK300">
            <v>161.30029999999999</v>
          </cell>
          <cell r="AL300">
            <v>28.111000000000001</v>
          </cell>
          <cell r="AM300">
            <v>42.978999999999999</v>
          </cell>
          <cell r="AN300">
            <v>49.698</v>
          </cell>
          <cell r="AO300">
            <v>44.707000000000001</v>
          </cell>
          <cell r="AP300">
            <v>165.495</v>
          </cell>
          <cell r="AQ300">
            <v>26.343</v>
          </cell>
          <cell r="AR300">
            <v>40.987000000000002</v>
          </cell>
          <cell r="AS300">
            <v>53.621759732127003</v>
          </cell>
          <cell r="AT300">
            <v>53.924416095501002</v>
          </cell>
          <cell r="AU300">
            <v>174.876175827628</v>
          </cell>
          <cell r="AV300">
            <v>25.690557694443001</v>
          </cell>
          <cell r="AW300">
            <v>45.662227737062999</v>
          </cell>
          <cell r="AX300">
            <v>59.479659951468001</v>
          </cell>
          <cell r="AY300">
            <v>64.021906233204007</v>
          </cell>
          <cell r="AZ300">
            <v>194.85435161617801</v>
          </cell>
          <cell r="BA300">
            <v>34.541519809537</v>
          </cell>
          <cell r="BB300">
            <v>49.946451630566997</v>
          </cell>
          <cell r="BC300">
            <v>65.420019976770007</v>
          </cell>
          <cell r="BD300">
            <v>71.819419260348994</v>
          </cell>
          <cell r="BE300">
            <v>221.72741067722299</v>
          </cell>
        </row>
        <row r="301">
          <cell r="B301" t="str">
            <v>EPS (Pub)</v>
          </cell>
          <cell r="C301" t="str">
            <v>EPS_PUB</v>
          </cell>
          <cell r="D301" t="str">
            <v>BRL</v>
          </cell>
          <cell r="F301">
            <v>0.23</v>
          </cell>
          <cell r="G301">
            <v>0.27750000000000002</v>
          </cell>
          <cell r="H301">
            <v>7.8046723238999999E-2</v>
          </cell>
          <cell r="I301">
            <v>0.103529802679</v>
          </cell>
          <cell r="J301">
            <v>0.17472651058200001</v>
          </cell>
          <cell r="K301">
            <v>0.26682397959199999</v>
          </cell>
          <cell r="L301">
            <v>0.62243622449000002</v>
          </cell>
          <cell r="M301">
            <v>0.132527348942</v>
          </cell>
          <cell r="N301">
            <v>0.214101318884</v>
          </cell>
          <cell r="O301">
            <v>0.20307228299800001</v>
          </cell>
          <cell r="P301">
            <v>0.27496163682899999</v>
          </cell>
          <cell r="Q301">
            <v>0.82499999999999996</v>
          </cell>
          <cell r="R301">
            <v>0.166339138488</v>
          </cell>
          <cell r="S301">
            <v>0.271509566082</v>
          </cell>
          <cell r="T301">
            <v>0.29302477920100001</v>
          </cell>
          <cell r="U301">
            <v>0.30383320909900002</v>
          </cell>
          <cell r="V301">
            <v>1.0347066928690001</v>
          </cell>
          <cell r="W301">
            <v>0.122563303291</v>
          </cell>
          <cell r="X301">
            <v>0.29096925752800001</v>
          </cell>
          <cell r="Y301">
            <v>0.32268843058199997</v>
          </cell>
          <cell r="Z301">
            <v>0.35753553004400002</v>
          </cell>
          <cell r="AA301">
            <v>1.093546457155</v>
          </cell>
          <cell r="AB301">
            <v>0.21860995405600001</v>
          </cell>
          <cell r="AC301">
            <v>0.32800523778899998</v>
          </cell>
          <cell r="AD301">
            <v>0.33154326071500001</v>
          </cell>
          <cell r="AE301">
            <v>0.36942811692600003</v>
          </cell>
          <cell r="AF301">
            <v>1.247278224669</v>
          </cell>
          <cell r="AG301">
            <v>0.19667858794900001</v>
          </cell>
          <cell r="AH301">
            <v>0.35688595056200001</v>
          </cell>
          <cell r="AI301">
            <v>0.37889312374599998</v>
          </cell>
          <cell r="AJ301">
            <v>0.33924584470399999</v>
          </cell>
          <cell r="AK301">
            <v>1.2714226111269999</v>
          </cell>
          <cell r="AL301">
            <v>0.20458492140500001</v>
          </cell>
          <cell r="AM301">
            <v>0.36014072754300003</v>
          </cell>
          <cell r="AN301">
            <v>0.40662647208000002</v>
          </cell>
          <cell r="AO301">
            <v>0.37751732687200001</v>
          </cell>
          <cell r="AP301">
            <v>1.348532146278</v>
          </cell>
          <cell r="AQ301">
            <v>0.16542514227800001</v>
          </cell>
          <cell r="AR301">
            <v>0.340301634322</v>
          </cell>
          <cell r="AS301">
            <v>0.42217377867200001</v>
          </cell>
          <cell r="AT301">
            <v>0.41391615961299999</v>
          </cell>
          <cell r="AU301">
            <v>1.341727278767</v>
          </cell>
          <cell r="AV301">
            <v>0.21436979699600001</v>
          </cell>
          <cell r="AW301">
            <v>0.35657971302699998</v>
          </cell>
          <cell r="AX301">
            <v>0.45607892450999998</v>
          </cell>
          <cell r="AY301">
            <v>0.47863941570899998</v>
          </cell>
          <cell r="AZ301">
            <v>1.5056678502430001</v>
          </cell>
          <cell r="BA301">
            <v>0.28417573169400001</v>
          </cell>
          <cell r="BB301">
            <v>0.40585199854800003</v>
          </cell>
          <cell r="BC301">
            <v>0.52118772284500003</v>
          </cell>
          <cell r="BD301">
            <v>0.56112390465700002</v>
          </cell>
          <cell r="BE301">
            <v>1.7723393577440001</v>
          </cell>
        </row>
        <row r="302">
          <cell r="B302" t="str">
            <v>EPS (excl. ESO) (Pub)</v>
          </cell>
          <cell r="C302" t="str">
            <v>EPS_PUB_EX_ESO</v>
          </cell>
          <cell r="D302" t="str">
            <v>BRL</v>
          </cell>
        </row>
        <row r="303">
          <cell r="B303" t="str">
            <v>EV adjustment (Pub)</v>
          </cell>
          <cell r="C303" t="str">
            <v>EV_ADJ_PUB</v>
          </cell>
          <cell r="D303" t="str">
            <v>BRL</v>
          </cell>
        </row>
        <row r="304">
          <cell r="B304" t="str">
            <v>Net debt (Pub)</v>
          </cell>
          <cell r="C304" t="str">
            <v>NET_DEBT_PUB</v>
          </cell>
          <cell r="D304" t="str">
            <v>BRL</v>
          </cell>
          <cell r="F304">
            <v>-11.763999999999999</v>
          </cell>
          <cell r="G304">
            <v>7.6479999999999997</v>
          </cell>
          <cell r="H304">
            <v>-5.5739999999999998</v>
          </cell>
          <cell r="I304">
            <v>33.765000000000001</v>
          </cell>
          <cell r="J304">
            <v>-134.89099999999999</v>
          </cell>
          <cell r="K304">
            <v>-108.07</v>
          </cell>
          <cell r="L304">
            <v>-5.5739999999999998</v>
          </cell>
          <cell r="M304">
            <v>-0.89800000000000002</v>
          </cell>
          <cell r="N304">
            <v>-6.28</v>
          </cell>
          <cell r="O304">
            <v>18.702999999999999</v>
          </cell>
          <cell r="P304">
            <v>33.765000000000001</v>
          </cell>
          <cell r="Q304">
            <v>33.765000000000001</v>
          </cell>
          <cell r="R304">
            <v>-153.70699999999999</v>
          </cell>
          <cell r="S304">
            <v>-167.06299999999999</v>
          </cell>
          <cell r="T304">
            <v>-143.934</v>
          </cell>
          <cell r="U304">
            <v>-134.89099999999999</v>
          </cell>
          <cell r="V304">
            <v>-134.89099999999999</v>
          </cell>
          <cell r="W304">
            <v>-135.89699999999999</v>
          </cell>
          <cell r="X304">
            <v>-154.702</v>
          </cell>
          <cell r="Y304">
            <v>-120.40600000000001</v>
          </cell>
          <cell r="Z304">
            <v>-108.07</v>
          </cell>
          <cell r="AA304">
            <v>-108.07</v>
          </cell>
          <cell r="AB304">
            <v>-125.426</v>
          </cell>
          <cell r="AC304">
            <v>-106.54900000000001</v>
          </cell>
          <cell r="AD304">
            <v>-90.738</v>
          </cell>
          <cell r="AE304">
            <v>-87.272999999999996</v>
          </cell>
          <cell r="AF304">
            <v>-87.272999999999996</v>
          </cell>
          <cell r="AG304">
            <v>-110.901</v>
          </cell>
          <cell r="AH304">
            <v>-78.343000000000004</v>
          </cell>
          <cell r="AI304">
            <v>-89.382999999999996</v>
          </cell>
          <cell r="AJ304">
            <v>-100.97499999999999</v>
          </cell>
          <cell r="AK304">
            <v>-100.97499999999999</v>
          </cell>
          <cell r="AL304">
            <v>-112.011</v>
          </cell>
          <cell r="AM304">
            <v>-77.924000000000007</v>
          </cell>
          <cell r="AN304">
            <v>-66.558000000000007</v>
          </cell>
          <cell r="AO304">
            <v>-102.60899999999999</v>
          </cell>
          <cell r="AP304">
            <v>-102.60899999999999</v>
          </cell>
          <cell r="AQ304">
            <v>-134.809</v>
          </cell>
          <cell r="AR304">
            <v>-126.229</v>
          </cell>
          <cell r="AS304">
            <v>-107.68462589836</v>
          </cell>
          <cell r="AT304">
            <v>-149.69148099445499</v>
          </cell>
          <cell r="AU304">
            <v>-149.69148099445499</v>
          </cell>
          <cell r="AV304">
            <v>-165.80971299860499</v>
          </cell>
          <cell r="AW304">
            <v>-140.65288968951</v>
          </cell>
          <cell r="AX304">
            <v>-124.323345376886</v>
          </cell>
          <cell r="AY304">
            <v>-187.00435603855601</v>
          </cell>
          <cell r="AZ304">
            <v>-187.00435603855601</v>
          </cell>
          <cell r="BA304">
            <v>-229.37256102933</v>
          </cell>
          <cell r="BB304">
            <v>-238.554922658864</v>
          </cell>
          <cell r="BC304">
            <v>-235.56327969147901</v>
          </cell>
          <cell r="BD304">
            <v>-235.55421681582999</v>
          </cell>
          <cell r="BE304">
            <v>-235.55421681582999</v>
          </cell>
        </row>
        <row r="305">
          <cell r="B305" t="str">
            <v>Net income (Pub)</v>
          </cell>
          <cell r="C305" t="str">
            <v>NI_PUB</v>
          </cell>
          <cell r="D305" t="str">
            <v>BRL</v>
          </cell>
          <cell r="F305">
            <v>17.373000000000001</v>
          </cell>
          <cell r="G305">
            <v>22.331</v>
          </cell>
          <cell r="H305">
            <v>6.1070000000000002</v>
          </cell>
          <cell r="I305">
            <v>8.1010000000000009</v>
          </cell>
          <cell r="J305">
            <v>13.672000000000001</v>
          </cell>
          <cell r="K305">
            <v>20.919</v>
          </cell>
          <cell r="L305">
            <v>48.798999999999999</v>
          </cell>
          <cell r="M305">
            <v>10.37</v>
          </cell>
          <cell r="N305">
            <v>16.753</v>
          </cell>
          <cell r="O305">
            <v>15.89</v>
          </cell>
          <cell r="P305">
            <v>21.501999999999999</v>
          </cell>
          <cell r="Q305">
            <v>64.515000000000001</v>
          </cell>
          <cell r="R305">
            <v>14.728</v>
          </cell>
          <cell r="S305">
            <v>24.04</v>
          </cell>
          <cell r="T305">
            <v>25.945</v>
          </cell>
          <cell r="U305">
            <v>26.902000000000001</v>
          </cell>
          <cell r="V305">
            <v>91.614999999999995</v>
          </cell>
          <cell r="W305">
            <v>10.852</v>
          </cell>
          <cell r="X305">
            <v>25.763000000000002</v>
          </cell>
          <cell r="Y305">
            <v>28.585999999999999</v>
          </cell>
          <cell r="Z305">
            <v>31.672999999999998</v>
          </cell>
          <cell r="AA305">
            <v>96.873999999999995</v>
          </cell>
          <cell r="AB305">
            <v>19.366</v>
          </cell>
          <cell r="AC305">
            <v>29.056999999999999</v>
          </cell>
          <cell r="AD305">
            <v>29.387</v>
          </cell>
          <cell r="AE305">
            <v>32.744999999999997</v>
          </cell>
          <cell r="AF305">
            <v>110.55500000000001</v>
          </cell>
          <cell r="AG305">
            <v>17.433</v>
          </cell>
          <cell r="AH305">
            <v>31.633299999999998</v>
          </cell>
          <cell r="AI305">
            <v>33.600999999999999</v>
          </cell>
          <cell r="AJ305">
            <v>30.085000000000001</v>
          </cell>
          <cell r="AK305">
            <v>112.75230000000001</v>
          </cell>
          <cell r="AL305">
            <v>18.143000000000001</v>
          </cell>
          <cell r="AM305">
            <v>31.937999999999999</v>
          </cell>
          <cell r="AN305">
            <v>36.082000000000001</v>
          </cell>
          <cell r="AO305">
            <v>33.499000000000002</v>
          </cell>
          <cell r="AP305">
            <v>119.66200000000001</v>
          </cell>
          <cell r="AQ305">
            <v>14.679</v>
          </cell>
          <cell r="AR305">
            <v>30.213000000000001</v>
          </cell>
          <cell r="AS305">
            <v>37.481854591855999</v>
          </cell>
          <cell r="AT305">
            <v>36.748718398888002</v>
          </cell>
          <cell r="AU305">
            <v>119.122572990744</v>
          </cell>
          <cell r="AV305">
            <v>19.032393686727001</v>
          </cell>
          <cell r="AW305">
            <v>31.658216661691</v>
          </cell>
          <cell r="AX305">
            <v>40.492055154814999</v>
          </cell>
          <cell r="AY305">
            <v>42.495043244902</v>
          </cell>
          <cell r="AZ305">
            <v>133.67770874813399</v>
          </cell>
          <cell r="BA305">
            <v>25.229973986979001</v>
          </cell>
          <cell r="BB305">
            <v>36.032757987130999</v>
          </cell>
          <cell r="BC305">
            <v>46.272609597349998</v>
          </cell>
          <cell r="BD305">
            <v>49.818263627162999</v>
          </cell>
          <cell r="BE305">
            <v>157.353605198624</v>
          </cell>
        </row>
        <row r="306">
          <cell r="B306" t="str">
            <v>EBIT, operating profit (Pub)</v>
          </cell>
          <cell r="C306" t="str">
            <v>EBIT_PUB</v>
          </cell>
          <cell r="D306" t="str">
            <v>BRL</v>
          </cell>
          <cell r="F306">
            <v>25.234000000000002</v>
          </cell>
          <cell r="G306">
            <v>39.374000000000002</v>
          </cell>
          <cell r="H306">
            <v>9.3940000000000001</v>
          </cell>
          <cell r="I306">
            <v>10.1</v>
          </cell>
          <cell r="J306">
            <v>17.294</v>
          </cell>
          <cell r="K306">
            <v>20.597000000000001</v>
          </cell>
          <cell r="L306">
            <v>57.384999999999998</v>
          </cell>
          <cell r="M306">
            <v>16.768000000000001</v>
          </cell>
          <cell r="N306">
            <v>22.440999999999999</v>
          </cell>
          <cell r="O306">
            <v>23.413</v>
          </cell>
          <cell r="P306">
            <v>30.178999999999998</v>
          </cell>
          <cell r="Q306">
            <v>92.801000000000002</v>
          </cell>
          <cell r="R306">
            <v>19.856000000000002</v>
          </cell>
          <cell r="S306">
            <v>27.329000000000001</v>
          </cell>
          <cell r="T306">
            <v>34.484999999999999</v>
          </cell>
          <cell r="U306">
            <v>32.003</v>
          </cell>
          <cell r="V306">
            <v>113.673</v>
          </cell>
          <cell r="W306">
            <v>13.250999999999999</v>
          </cell>
          <cell r="X306">
            <v>32.884999999999998</v>
          </cell>
          <cell r="Y306">
            <v>40.613</v>
          </cell>
          <cell r="Z306">
            <v>41.456000000000003</v>
          </cell>
          <cell r="AA306">
            <v>128.20500000000001</v>
          </cell>
          <cell r="AB306">
            <v>26.050999999999998</v>
          </cell>
          <cell r="AC306">
            <v>38.093000000000004</v>
          </cell>
          <cell r="AD306">
            <v>43.948999999999998</v>
          </cell>
          <cell r="AE306">
            <v>40.396999999999998</v>
          </cell>
          <cell r="AF306">
            <v>148.49</v>
          </cell>
          <cell r="AG306">
            <v>24.08</v>
          </cell>
          <cell r="AH306">
            <v>39.1843</v>
          </cell>
          <cell r="AI306">
            <v>48.134</v>
          </cell>
          <cell r="AJ306">
            <v>36.671999999999997</v>
          </cell>
          <cell r="AK306">
            <v>148.0703</v>
          </cell>
          <cell r="AL306">
            <v>22.327000000000002</v>
          </cell>
          <cell r="AM306">
            <v>36.857999999999997</v>
          </cell>
          <cell r="AN306">
            <v>43.576999999999998</v>
          </cell>
          <cell r="AO306">
            <v>38.524999999999999</v>
          </cell>
          <cell r="AP306">
            <v>141.28700000000001</v>
          </cell>
          <cell r="AQ306">
            <v>20.071000000000002</v>
          </cell>
          <cell r="AR306">
            <v>34.476999999999997</v>
          </cell>
          <cell r="AS306">
            <v>47.584367944119997</v>
          </cell>
          <cell r="AT306">
            <v>47.939819819661999</v>
          </cell>
          <cell r="AU306">
            <v>150.07218776378201</v>
          </cell>
          <cell r="AV306">
            <v>19.690594474693</v>
          </cell>
          <cell r="AW306">
            <v>39.717830462811001</v>
          </cell>
          <cell r="AX306">
            <v>53.454001003595998</v>
          </cell>
          <cell r="AY306">
            <v>57.909025989283002</v>
          </cell>
          <cell r="AZ306">
            <v>170.77145193038399</v>
          </cell>
          <cell r="BA306">
            <v>28.364541354276</v>
          </cell>
          <cell r="BB306">
            <v>43.825328197060003</v>
          </cell>
          <cell r="BC306">
            <v>59.211245804322999</v>
          </cell>
          <cell r="BD306">
            <v>65.516209958684996</v>
          </cell>
          <cell r="BE306">
            <v>196.91732531434499</v>
          </cell>
        </row>
        <row r="307">
          <cell r="B307" t="str">
            <v>Pre-tax profit (Pub)</v>
          </cell>
          <cell r="C307" t="str">
            <v>PTP_PUB</v>
          </cell>
          <cell r="D307" t="str">
            <v>BRL</v>
          </cell>
          <cell r="F307">
            <v>23.172000000000001</v>
          </cell>
          <cell r="G307">
            <v>29.273</v>
          </cell>
          <cell r="H307">
            <v>9.8949999999999996</v>
          </cell>
          <cell r="I307">
            <v>11.952999999999999</v>
          </cell>
          <cell r="J307">
            <v>16.978999999999999</v>
          </cell>
          <cell r="K307">
            <v>20.085000000000001</v>
          </cell>
          <cell r="L307">
            <v>58.911999999999999</v>
          </cell>
          <cell r="M307">
            <v>15.707000000000001</v>
          </cell>
          <cell r="N307">
            <v>22.181000000000001</v>
          </cell>
          <cell r="O307">
            <v>21.850999999999999</v>
          </cell>
          <cell r="P307">
            <v>29.530999999999999</v>
          </cell>
          <cell r="Q307">
            <v>89.27</v>
          </cell>
          <cell r="R307">
            <v>21.321000000000002</v>
          </cell>
          <cell r="S307">
            <v>30.346</v>
          </cell>
          <cell r="T307">
            <v>38.853999999999999</v>
          </cell>
          <cell r="U307">
            <v>34.933</v>
          </cell>
          <cell r="V307">
            <v>125.45399999999999</v>
          </cell>
          <cell r="W307">
            <v>15.635999999999999</v>
          </cell>
          <cell r="X307">
            <v>33.695</v>
          </cell>
          <cell r="Y307">
            <v>42.289000000000001</v>
          </cell>
          <cell r="Z307">
            <v>41.884</v>
          </cell>
          <cell r="AA307">
            <v>133.50399999999999</v>
          </cell>
          <cell r="AB307">
            <v>28.091000000000001</v>
          </cell>
          <cell r="AC307">
            <v>38.759</v>
          </cell>
          <cell r="AD307">
            <v>45.63</v>
          </cell>
          <cell r="AE307">
            <v>43.637</v>
          </cell>
          <cell r="AF307">
            <v>156.11699999999999</v>
          </cell>
          <cell r="AG307">
            <v>26.997</v>
          </cell>
          <cell r="AH307">
            <v>43.033299999999997</v>
          </cell>
          <cell r="AI307">
            <v>51.814999999999998</v>
          </cell>
          <cell r="AJ307">
            <v>39.642000000000003</v>
          </cell>
          <cell r="AK307">
            <v>161.4873</v>
          </cell>
          <cell r="AL307">
            <v>30.35</v>
          </cell>
          <cell r="AM307">
            <v>38.911000000000001</v>
          </cell>
          <cell r="AN307">
            <v>53.545000000000002</v>
          </cell>
          <cell r="AO307">
            <v>41.75</v>
          </cell>
          <cell r="AP307">
            <v>164.55600000000001</v>
          </cell>
          <cell r="AQ307">
            <v>23.474</v>
          </cell>
          <cell r="AR307">
            <v>34.219000000000001</v>
          </cell>
          <cell r="AS307">
            <v>50.456982195169999</v>
          </cell>
          <cell r="AT307">
            <v>49.346169781581999</v>
          </cell>
          <cell r="AU307">
            <v>157.496151976753</v>
          </cell>
          <cell r="AV307">
            <v>23.123660693967</v>
          </cell>
          <cell r="AW307">
            <v>43.064711719618003</v>
          </cell>
          <cell r="AX307">
            <v>55.638299281979002</v>
          </cell>
          <cell r="AY307">
            <v>58.673129721503997</v>
          </cell>
          <cell r="AZ307">
            <v>180.499801417068</v>
          </cell>
          <cell r="BA307">
            <v>31.877682504605001</v>
          </cell>
          <cell r="BB307">
            <v>48.245537050289997</v>
          </cell>
          <cell r="BC307">
            <v>63.760463732440002</v>
          </cell>
          <cell r="BD307">
            <v>69.132666807914006</v>
          </cell>
          <cell r="BE307">
            <v>213.01635009524901</v>
          </cell>
        </row>
        <row r="308">
          <cell r="B308" t="str">
            <v>Sales, revenue (Pub)</v>
          </cell>
          <cell r="C308" t="str">
            <v>REVS_PUB</v>
          </cell>
          <cell r="D308" t="str">
            <v>BRL</v>
          </cell>
          <cell r="F308">
            <v>193.81</v>
          </cell>
          <cell r="G308">
            <v>367.072</v>
          </cell>
          <cell r="H308">
            <v>77.227999999999994</v>
          </cell>
          <cell r="I308">
            <v>85.507000000000005</v>
          </cell>
          <cell r="J308">
            <v>111.259</v>
          </cell>
          <cell r="K308">
            <v>138.06899999999999</v>
          </cell>
          <cell r="L308">
            <v>412.06299999999999</v>
          </cell>
          <cell r="M308">
            <v>112.61</v>
          </cell>
          <cell r="N308">
            <v>125.279</v>
          </cell>
          <cell r="O308">
            <v>158.82900000000001</v>
          </cell>
          <cell r="P308">
            <v>174.78399999999999</v>
          </cell>
          <cell r="Q308">
            <v>571.50199999999995</v>
          </cell>
          <cell r="R308">
            <v>138.595</v>
          </cell>
          <cell r="S308">
            <v>152.24</v>
          </cell>
          <cell r="T308">
            <v>188.90100000000001</v>
          </cell>
          <cell r="U308">
            <v>199.17099999999999</v>
          </cell>
          <cell r="V308">
            <v>678.90700000000004</v>
          </cell>
          <cell r="W308">
            <v>161.36099999999999</v>
          </cell>
          <cell r="X308">
            <v>199.46799999999999</v>
          </cell>
          <cell r="Y308">
            <v>246.655</v>
          </cell>
          <cell r="Z308">
            <v>252.851</v>
          </cell>
          <cell r="AA308">
            <v>860.33500000000004</v>
          </cell>
          <cell r="AB308">
            <v>201.03899999999999</v>
          </cell>
          <cell r="AC308">
            <v>237.63900000000001</v>
          </cell>
          <cell r="AD308">
            <v>266.67099999999999</v>
          </cell>
          <cell r="AE308">
            <v>257.601</v>
          </cell>
          <cell r="AF308">
            <v>962.95</v>
          </cell>
          <cell r="AG308">
            <v>213.42500000000001</v>
          </cell>
          <cell r="AH308">
            <v>253.74799999999999</v>
          </cell>
          <cell r="AI308">
            <v>296.09899999999999</v>
          </cell>
          <cell r="AJ308">
            <v>289.637</v>
          </cell>
          <cell r="AK308">
            <v>1052.9090000000001</v>
          </cell>
          <cell r="AL308">
            <v>236.24199999999999</v>
          </cell>
          <cell r="AM308">
            <v>285.45</v>
          </cell>
          <cell r="AN308">
            <v>315.06799999999998</v>
          </cell>
          <cell r="AO308">
            <v>283.79700000000003</v>
          </cell>
          <cell r="AP308">
            <v>1120.557</v>
          </cell>
          <cell r="AQ308">
            <v>257.54700000000003</v>
          </cell>
          <cell r="AR308">
            <v>295.75200000000001</v>
          </cell>
          <cell r="AS308">
            <v>353.32339557565803</v>
          </cell>
          <cell r="AT308">
            <v>331.12449125560801</v>
          </cell>
          <cell r="AU308">
            <v>1237.7468868312701</v>
          </cell>
          <cell r="AV308">
            <v>274.72477067032099</v>
          </cell>
          <cell r="AW308">
            <v>319.52620133184502</v>
          </cell>
          <cell r="AX308">
            <v>384.07184703574899</v>
          </cell>
          <cell r="AY308">
            <v>369.435099319377</v>
          </cell>
          <cell r="AZ308">
            <v>1347.75791835729</v>
          </cell>
          <cell r="BA308">
            <v>298.24899803248201</v>
          </cell>
          <cell r="BB308">
            <v>346.40822317940803</v>
          </cell>
          <cell r="BC308">
            <v>417.36629183993102</v>
          </cell>
          <cell r="BD308">
            <v>402.74445450537303</v>
          </cell>
          <cell r="BE308">
            <v>1464.7679675571901</v>
          </cell>
        </row>
        <row r="309">
          <cell r="B309" t="str">
            <v>Total shareholders' equity (Pub)</v>
          </cell>
          <cell r="C309" t="str">
            <v>EQ_PUB</v>
          </cell>
          <cell r="D309" t="str">
            <v>BRL</v>
          </cell>
          <cell r="F309">
            <v>45.85</v>
          </cell>
          <cell r="G309">
            <v>85.471999999999994</v>
          </cell>
          <cell r="H309">
            <v>119.532</v>
          </cell>
          <cell r="I309">
            <v>146.21799999999999</v>
          </cell>
          <cell r="J309">
            <v>384.04700000000003</v>
          </cell>
          <cell r="K309">
            <v>453.899</v>
          </cell>
          <cell r="L309">
            <v>119.532</v>
          </cell>
          <cell r="M309">
            <v>128.15600000000001</v>
          </cell>
          <cell r="N309">
            <v>141.11799999999999</v>
          </cell>
          <cell r="O309">
            <v>136.68</v>
          </cell>
          <cell r="P309">
            <v>146.21799999999999</v>
          </cell>
          <cell r="Q309">
            <v>146.21799999999999</v>
          </cell>
          <cell r="R309">
            <v>347.572</v>
          </cell>
          <cell r="S309">
            <v>347.10700000000003</v>
          </cell>
          <cell r="T309">
            <v>372.68900000000002</v>
          </cell>
          <cell r="U309">
            <v>384.04700000000003</v>
          </cell>
          <cell r="V309">
            <v>384.04700000000003</v>
          </cell>
          <cell r="W309">
            <v>394.899</v>
          </cell>
          <cell r="X309">
            <v>409.447</v>
          </cell>
          <cell r="Y309">
            <v>432.30599999999998</v>
          </cell>
          <cell r="Z309">
            <v>453.899</v>
          </cell>
          <cell r="AA309">
            <v>453.899</v>
          </cell>
          <cell r="AB309">
            <v>473.60500000000002</v>
          </cell>
          <cell r="AC309">
            <v>471.88900000000001</v>
          </cell>
          <cell r="AD309">
            <v>490.71899999999999</v>
          </cell>
          <cell r="AE309">
            <v>514.54200000000003</v>
          </cell>
          <cell r="AF309">
            <v>514.54200000000003</v>
          </cell>
          <cell r="AG309">
            <v>533.23</v>
          </cell>
          <cell r="AH309">
            <v>533.04700000000003</v>
          </cell>
          <cell r="AI309">
            <v>557.34799999999996</v>
          </cell>
          <cell r="AJ309">
            <v>576.29300000000001</v>
          </cell>
          <cell r="AK309">
            <v>576.29300000000001</v>
          </cell>
          <cell r="AL309">
            <v>593.63099999999997</v>
          </cell>
          <cell r="AM309">
            <v>576.36699999999996</v>
          </cell>
          <cell r="AN309">
            <v>600.81600000000003</v>
          </cell>
          <cell r="AO309">
            <v>617.90499999999997</v>
          </cell>
          <cell r="AP309">
            <v>617.90499999999997</v>
          </cell>
          <cell r="AQ309">
            <v>635.86699999999996</v>
          </cell>
          <cell r="AR309">
            <v>629.27300000000002</v>
          </cell>
          <cell r="AS309">
            <v>651.64835459185599</v>
          </cell>
          <cell r="AT309">
            <v>669.65614569481602</v>
          </cell>
          <cell r="AU309">
            <v>669.65614569481602</v>
          </cell>
          <cell r="AV309">
            <v>670.31418018209899</v>
          </cell>
          <cell r="AW309">
            <v>692.45620000042697</v>
          </cell>
          <cell r="AX309">
            <v>717.11914682439601</v>
          </cell>
          <cell r="AY309">
            <v>739.36816249188996</v>
          </cell>
          <cell r="AZ309">
            <v>739.36816249188996</v>
          </cell>
          <cell r="BA309">
            <v>743.35061485641904</v>
          </cell>
          <cell r="BB309">
            <v>766.76838585005999</v>
          </cell>
          <cell r="BC309">
            <v>795.02461645384506</v>
          </cell>
          <cell r="BD309">
            <v>821.70657528233301</v>
          </cell>
          <cell r="BE309">
            <v>821.70657528233301</v>
          </cell>
        </row>
        <row r="310">
          <cell r="A310" t="str">
            <v>Income Statement</v>
          </cell>
        </row>
        <row r="311">
          <cell r="B311" t="str">
            <v>Provision for income tax</v>
          </cell>
          <cell r="C311" t="str">
            <v>PROV_INC_TAX</v>
          </cell>
          <cell r="D311" t="str">
            <v>BRL</v>
          </cell>
          <cell r="F311">
            <v>-7.2789999999999999</v>
          </cell>
          <cell r="G311">
            <v>-10.295</v>
          </cell>
          <cell r="H311">
            <v>-3.7879999999999998</v>
          </cell>
          <cell r="I311">
            <v>-3.8519999999999999</v>
          </cell>
          <cell r="J311">
            <v>-3.3069999999999999</v>
          </cell>
          <cell r="K311">
            <v>0.83399999999999996</v>
          </cell>
          <cell r="L311">
            <v>-10.113</v>
          </cell>
          <cell r="M311">
            <v>-5.3369999999999997</v>
          </cell>
          <cell r="N311">
            <v>-5.4279999999999999</v>
          </cell>
          <cell r="O311">
            <v>-5.9610000000000003</v>
          </cell>
          <cell r="P311">
            <v>-8.0289999999999999</v>
          </cell>
          <cell r="Q311">
            <v>-24.754999999999999</v>
          </cell>
          <cell r="R311">
            <v>-6.593</v>
          </cell>
          <cell r="S311">
            <v>-6.306</v>
          </cell>
          <cell r="T311">
            <v>-12.909000000000001</v>
          </cell>
          <cell r="U311">
            <v>-8.0310000000000006</v>
          </cell>
          <cell r="V311">
            <v>-33.838999999999999</v>
          </cell>
          <cell r="W311">
            <v>-4.7839999999999998</v>
          </cell>
          <cell r="X311">
            <v>-7.9320000000000004</v>
          </cell>
          <cell r="Y311">
            <v>-13.702999999999999</v>
          </cell>
          <cell r="Z311">
            <v>-10.211</v>
          </cell>
          <cell r="AA311">
            <v>-36.630000000000003</v>
          </cell>
          <cell r="AB311">
            <v>-8.7249999999999996</v>
          </cell>
          <cell r="AC311">
            <v>-9.702</v>
          </cell>
          <cell r="AD311">
            <v>-16.242999999999999</v>
          </cell>
          <cell r="AE311">
            <v>-10.891999999999999</v>
          </cell>
          <cell r="AF311">
            <v>-45.561999999999998</v>
          </cell>
          <cell r="AG311">
            <v>-9.5640000000000001</v>
          </cell>
          <cell r="AH311">
            <v>-11.4</v>
          </cell>
          <cell r="AI311">
            <v>-18.213999999999999</v>
          </cell>
          <cell r="AJ311">
            <v>-9.5570000000000004</v>
          </cell>
          <cell r="AK311">
            <v>-48.734999999999999</v>
          </cell>
          <cell r="AL311">
            <v>-12.207000000000001</v>
          </cell>
          <cell r="AM311">
            <v>-6.9729999999999999</v>
          </cell>
          <cell r="AN311">
            <v>-17.463000000000001</v>
          </cell>
          <cell r="AO311">
            <v>-8.2509999999999994</v>
          </cell>
          <cell r="AP311">
            <v>-44.893999999999998</v>
          </cell>
          <cell r="AQ311">
            <v>-8.7949999999999999</v>
          </cell>
          <cell r="AR311">
            <v>-4.0060000000000002</v>
          </cell>
          <cell r="AS311">
            <v>-12.975127603314</v>
          </cell>
          <cell r="AT311">
            <v>-12.597451382694</v>
          </cell>
          <cell r="AU311">
            <v>-38.373578986009001</v>
          </cell>
          <cell r="AV311">
            <v>-4.0912670072399999</v>
          </cell>
          <cell r="AW311">
            <v>-11.406495057927</v>
          </cell>
          <cell r="AX311">
            <v>-15.146244127164</v>
          </cell>
          <cell r="AY311">
            <v>-16.178086476602999</v>
          </cell>
          <cell r="AZ311">
            <v>-46.822092668933998</v>
          </cell>
          <cell r="BA311">
            <v>-6.6477085176259996</v>
          </cell>
          <cell r="BB311">
            <v>-12.212779063158999</v>
          </cell>
          <cell r="BC311">
            <v>-17.48785413509</v>
          </cell>
          <cell r="BD311">
            <v>-19.314403180751</v>
          </cell>
          <cell r="BE311">
            <v>-55.662744896625</v>
          </cell>
        </row>
        <row r="312">
          <cell r="B312" t="str">
            <v>Minority interest</v>
          </cell>
          <cell r="C312" t="str">
            <v>INC_MINORITY</v>
          </cell>
          <cell r="D312" t="str">
            <v>BRL</v>
          </cell>
          <cell r="F312">
            <v>1.48</v>
          </cell>
          <cell r="G312">
            <v>3.3530000000000002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</row>
        <row r="313">
          <cell r="B313" t="str">
            <v>Net income (pre-preferred dividends)</v>
          </cell>
          <cell r="C313" t="str">
            <v>NI_PRE_PREF</v>
          </cell>
          <cell r="D313" t="str">
            <v>BRL</v>
          </cell>
          <cell r="F313">
            <v>17.373000000000001</v>
          </cell>
          <cell r="G313">
            <v>22.331</v>
          </cell>
          <cell r="H313">
            <v>6.1070000000000002</v>
          </cell>
          <cell r="I313">
            <v>8.1010000000000009</v>
          </cell>
          <cell r="J313">
            <v>13.672000000000001</v>
          </cell>
          <cell r="K313">
            <v>20.919</v>
          </cell>
          <cell r="L313">
            <v>48.798999999999999</v>
          </cell>
          <cell r="M313">
            <v>10.37</v>
          </cell>
          <cell r="N313">
            <v>16.753</v>
          </cell>
          <cell r="O313">
            <v>15.89</v>
          </cell>
          <cell r="P313">
            <v>21.501999999999999</v>
          </cell>
          <cell r="Q313">
            <v>64.515000000000001</v>
          </cell>
          <cell r="R313">
            <v>14.728</v>
          </cell>
          <cell r="S313">
            <v>24.04</v>
          </cell>
          <cell r="T313">
            <v>25.945</v>
          </cell>
          <cell r="U313">
            <v>26.902000000000001</v>
          </cell>
          <cell r="V313">
            <v>91.614999999999995</v>
          </cell>
          <cell r="W313">
            <v>10.852</v>
          </cell>
          <cell r="X313">
            <v>25.763000000000002</v>
          </cell>
          <cell r="Y313">
            <v>28.585999999999999</v>
          </cell>
          <cell r="Z313">
            <v>31.672999999999998</v>
          </cell>
          <cell r="AA313">
            <v>96.873999999999995</v>
          </cell>
          <cell r="AB313">
            <v>19.366</v>
          </cell>
          <cell r="AC313">
            <v>29.056999999999999</v>
          </cell>
          <cell r="AD313">
            <v>29.387</v>
          </cell>
          <cell r="AE313">
            <v>32.744999999999997</v>
          </cell>
          <cell r="AF313">
            <v>110.55500000000001</v>
          </cell>
          <cell r="AG313">
            <v>17.433</v>
          </cell>
          <cell r="AH313">
            <v>31.633299999999998</v>
          </cell>
          <cell r="AI313">
            <v>33.600999999999999</v>
          </cell>
          <cell r="AJ313">
            <v>30.085000000000001</v>
          </cell>
          <cell r="AK313">
            <v>112.75230000000001</v>
          </cell>
          <cell r="AL313">
            <v>18.143000000000001</v>
          </cell>
          <cell r="AM313">
            <v>31.937999999999999</v>
          </cell>
          <cell r="AN313">
            <v>36.082000000000001</v>
          </cell>
          <cell r="AO313">
            <v>33.499000000000002</v>
          </cell>
          <cell r="AP313">
            <v>119.66200000000001</v>
          </cell>
          <cell r="AQ313">
            <v>14.679</v>
          </cell>
          <cell r="AR313">
            <v>30.213000000000001</v>
          </cell>
          <cell r="AS313">
            <v>37.481854591855999</v>
          </cell>
          <cell r="AT313">
            <v>36.748718398888002</v>
          </cell>
          <cell r="AU313">
            <v>119.122572990744</v>
          </cell>
          <cell r="AV313">
            <v>19.032393686727001</v>
          </cell>
          <cell r="AW313">
            <v>31.658216661691</v>
          </cell>
          <cell r="AX313">
            <v>40.492055154814999</v>
          </cell>
          <cell r="AY313">
            <v>42.495043244902</v>
          </cell>
          <cell r="AZ313">
            <v>133.67770874813399</v>
          </cell>
          <cell r="BA313">
            <v>25.229973986979001</v>
          </cell>
          <cell r="BB313">
            <v>36.032757987130999</v>
          </cell>
          <cell r="BC313">
            <v>46.272609597349998</v>
          </cell>
          <cell r="BD313">
            <v>49.818263627162999</v>
          </cell>
          <cell r="BE313">
            <v>157.353605198624</v>
          </cell>
        </row>
        <row r="314">
          <cell r="B314" t="str">
            <v>Preferred dividends</v>
          </cell>
          <cell r="C314" t="str">
            <v>PREF_DIV</v>
          </cell>
          <cell r="D314" t="str">
            <v>BRL</v>
          </cell>
        </row>
        <row r="315">
          <cell r="B315" t="str">
            <v>Net income (pre-exceptionals)</v>
          </cell>
          <cell r="C315" t="str">
            <v>NET_EARNING</v>
          </cell>
          <cell r="D315" t="str">
            <v>BRL</v>
          </cell>
          <cell r="F315">
            <v>17.373000000000001</v>
          </cell>
          <cell r="G315">
            <v>22.331</v>
          </cell>
          <cell r="H315">
            <v>6.1070000000000002</v>
          </cell>
          <cell r="I315">
            <v>8.1010000000000009</v>
          </cell>
          <cell r="J315">
            <v>13.672000000000001</v>
          </cell>
          <cell r="K315">
            <v>20.919</v>
          </cell>
          <cell r="L315">
            <v>48.798999999999999</v>
          </cell>
          <cell r="M315">
            <v>10.37</v>
          </cell>
          <cell r="N315">
            <v>16.753</v>
          </cell>
          <cell r="O315">
            <v>15.89</v>
          </cell>
          <cell r="P315">
            <v>21.501999999999999</v>
          </cell>
          <cell r="Q315">
            <v>64.515000000000001</v>
          </cell>
          <cell r="R315">
            <v>14.728</v>
          </cell>
          <cell r="S315">
            <v>24.04</v>
          </cell>
          <cell r="T315">
            <v>25.945</v>
          </cell>
          <cell r="U315">
            <v>26.902000000000001</v>
          </cell>
          <cell r="V315">
            <v>91.614999999999995</v>
          </cell>
          <cell r="W315">
            <v>10.852</v>
          </cell>
          <cell r="X315">
            <v>25.763000000000002</v>
          </cell>
          <cell r="Y315">
            <v>28.585999999999999</v>
          </cell>
          <cell r="Z315">
            <v>31.672999999999998</v>
          </cell>
          <cell r="AA315">
            <v>96.873999999999995</v>
          </cell>
          <cell r="AB315">
            <v>19.366</v>
          </cell>
          <cell r="AC315">
            <v>29.056999999999999</v>
          </cell>
          <cell r="AD315">
            <v>29.387</v>
          </cell>
          <cell r="AE315">
            <v>32.744999999999997</v>
          </cell>
          <cell r="AF315">
            <v>110.55500000000001</v>
          </cell>
          <cell r="AG315">
            <v>17.433</v>
          </cell>
          <cell r="AH315">
            <v>31.633299999999998</v>
          </cell>
          <cell r="AI315">
            <v>33.600999999999999</v>
          </cell>
          <cell r="AJ315">
            <v>30.085000000000001</v>
          </cell>
          <cell r="AK315">
            <v>112.75230000000001</v>
          </cell>
          <cell r="AL315">
            <v>18.143000000000001</v>
          </cell>
          <cell r="AM315">
            <v>31.937999999999999</v>
          </cell>
          <cell r="AN315">
            <v>36.082000000000001</v>
          </cell>
          <cell r="AO315">
            <v>33.499000000000002</v>
          </cell>
          <cell r="AP315">
            <v>119.66200000000001</v>
          </cell>
          <cell r="AQ315">
            <v>14.679</v>
          </cell>
          <cell r="AR315">
            <v>30.213000000000001</v>
          </cell>
          <cell r="AS315">
            <v>37.481854591855999</v>
          </cell>
          <cell r="AT315">
            <v>36.748718398888002</v>
          </cell>
          <cell r="AU315">
            <v>119.122572990744</v>
          </cell>
          <cell r="AV315">
            <v>19.032393686727001</v>
          </cell>
          <cell r="AW315">
            <v>31.658216661691</v>
          </cell>
          <cell r="AX315">
            <v>40.492055154814999</v>
          </cell>
          <cell r="AY315">
            <v>42.495043244902</v>
          </cell>
          <cell r="AZ315">
            <v>133.67770874813399</v>
          </cell>
          <cell r="BA315">
            <v>25.229973986979001</v>
          </cell>
          <cell r="BB315">
            <v>36.032757987130999</v>
          </cell>
          <cell r="BC315">
            <v>46.272609597349998</v>
          </cell>
          <cell r="BD315">
            <v>49.818263627162999</v>
          </cell>
          <cell r="BE315">
            <v>157.353605198624</v>
          </cell>
        </row>
        <row r="316">
          <cell r="B316" t="str">
            <v>Post-tax exceptionals</v>
          </cell>
          <cell r="C316" t="str">
            <v>TAX_EXC</v>
          </cell>
          <cell r="D316" t="str">
            <v>BRL</v>
          </cell>
        </row>
        <row r="317">
          <cell r="B317" t="str">
            <v>Net income (post-exceptionals)</v>
          </cell>
          <cell r="C317" t="str">
            <v>NET_INC</v>
          </cell>
          <cell r="D317" t="str">
            <v>BRL</v>
          </cell>
          <cell r="F317">
            <v>17.373000000000001</v>
          </cell>
          <cell r="G317">
            <v>22.331</v>
          </cell>
          <cell r="H317">
            <v>6.1070000000000002</v>
          </cell>
          <cell r="I317">
            <v>8.1010000000000009</v>
          </cell>
          <cell r="J317">
            <v>13.672000000000001</v>
          </cell>
          <cell r="K317">
            <v>20.919</v>
          </cell>
          <cell r="L317">
            <v>48.798999999999999</v>
          </cell>
          <cell r="M317">
            <v>10.37</v>
          </cell>
          <cell r="N317">
            <v>16.753</v>
          </cell>
          <cell r="O317">
            <v>15.89</v>
          </cell>
          <cell r="P317">
            <v>21.501999999999999</v>
          </cell>
          <cell r="Q317">
            <v>64.515000000000001</v>
          </cell>
          <cell r="R317">
            <v>14.728</v>
          </cell>
          <cell r="S317">
            <v>24.04</v>
          </cell>
          <cell r="T317">
            <v>25.945</v>
          </cell>
          <cell r="U317">
            <v>26.902000000000001</v>
          </cell>
          <cell r="V317">
            <v>91.614999999999995</v>
          </cell>
          <cell r="W317">
            <v>10.852</v>
          </cell>
          <cell r="X317">
            <v>25.763000000000002</v>
          </cell>
          <cell r="Y317">
            <v>28.585999999999999</v>
          </cell>
          <cell r="Z317">
            <v>31.672999999999998</v>
          </cell>
          <cell r="AA317">
            <v>96.873999999999995</v>
          </cell>
          <cell r="AB317">
            <v>19.366</v>
          </cell>
          <cell r="AC317">
            <v>29.056999999999999</v>
          </cell>
          <cell r="AD317">
            <v>29.387</v>
          </cell>
          <cell r="AE317">
            <v>32.744999999999997</v>
          </cell>
          <cell r="AF317">
            <v>110.55500000000001</v>
          </cell>
          <cell r="AG317">
            <v>17.433</v>
          </cell>
          <cell r="AH317">
            <v>31.633299999999998</v>
          </cell>
          <cell r="AI317">
            <v>33.600999999999999</v>
          </cell>
          <cell r="AJ317">
            <v>30.085000000000001</v>
          </cell>
          <cell r="AK317">
            <v>112.75230000000001</v>
          </cell>
          <cell r="AL317">
            <v>18.143000000000001</v>
          </cell>
          <cell r="AM317">
            <v>31.937999999999999</v>
          </cell>
          <cell r="AN317">
            <v>36.082000000000001</v>
          </cell>
          <cell r="AO317">
            <v>33.499000000000002</v>
          </cell>
          <cell r="AP317">
            <v>119.66200000000001</v>
          </cell>
          <cell r="AQ317">
            <v>14.679</v>
          </cell>
          <cell r="AR317">
            <v>30.213000000000001</v>
          </cell>
          <cell r="AS317">
            <v>37.481854591855999</v>
          </cell>
          <cell r="AT317">
            <v>36.748718398888002</v>
          </cell>
          <cell r="AU317">
            <v>119.122572990744</v>
          </cell>
          <cell r="AV317">
            <v>19.032393686727001</v>
          </cell>
          <cell r="AW317">
            <v>31.658216661691</v>
          </cell>
          <cell r="AX317">
            <v>40.492055154814999</v>
          </cell>
          <cell r="AY317">
            <v>42.495043244902</v>
          </cell>
          <cell r="AZ317">
            <v>133.67770874813399</v>
          </cell>
          <cell r="BA317">
            <v>25.229973986979001</v>
          </cell>
          <cell r="BB317">
            <v>36.032757987130999</v>
          </cell>
          <cell r="BC317">
            <v>46.272609597349998</v>
          </cell>
          <cell r="BD317">
            <v>49.818263627162999</v>
          </cell>
          <cell r="BE317">
            <v>157.353605198624</v>
          </cell>
        </row>
        <row r="318">
          <cell r="B318" t="str">
            <v>EPS (pre-exceptionals, basic)</v>
          </cell>
          <cell r="C318" t="str">
            <v>EPS</v>
          </cell>
          <cell r="D318" t="str">
            <v>BRL</v>
          </cell>
          <cell r="F318">
            <v>0.23</v>
          </cell>
          <cell r="G318">
            <v>0.27750000000000002</v>
          </cell>
          <cell r="H318">
            <v>7.8046723238999999E-2</v>
          </cell>
          <cell r="I318">
            <v>0.103529802679</v>
          </cell>
          <cell r="J318">
            <v>0.17472651058200001</v>
          </cell>
          <cell r="K318">
            <v>0.26682397959199999</v>
          </cell>
          <cell r="L318">
            <v>0.62243622449000002</v>
          </cell>
          <cell r="M318">
            <v>0.132527348942</v>
          </cell>
          <cell r="N318">
            <v>0.214101318884</v>
          </cell>
          <cell r="O318">
            <v>0.20307228299800001</v>
          </cell>
          <cell r="P318">
            <v>0.27496163682899999</v>
          </cell>
          <cell r="Q318">
            <v>0.82499999999999996</v>
          </cell>
          <cell r="R318">
            <v>0.166339138488</v>
          </cell>
          <cell r="S318">
            <v>0.271509566082</v>
          </cell>
          <cell r="T318">
            <v>0.29302477920100001</v>
          </cell>
          <cell r="U318">
            <v>0.30383320909900002</v>
          </cell>
          <cell r="V318">
            <v>1.0347066928690001</v>
          </cell>
          <cell r="W318">
            <v>0.122563303291</v>
          </cell>
          <cell r="X318">
            <v>0.29096925752800001</v>
          </cell>
          <cell r="Y318">
            <v>0.32268843058199997</v>
          </cell>
          <cell r="Z318">
            <v>0.35753553004400002</v>
          </cell>
          <cell r="AA318">
            <v>1.093546457155</v>
          </cell>
          <cell r="AB318">
            <v>0.21860995405600001</v>
          </cell>
          <cell r="AC318">
            <v>0.32800523778899998</v>
          </cell>
          <cell r="AD318">
            <v>0.33154326071500001</v>
          </cell>
          <cell r="AE318">
            <v>0.36942811692600003</v>
          </cell>
          <cell r="AF318">
            <v>1.247278224669</v>
          </cell>
          <cell r="AG318">
            <v>0.19667858794900001</v>
          </cell>
          <cell r="AH318">
            <v>0.35688595056200001</v>
          </cell>
          <cell r="AI318">
            <v>0.37889312374599998</v>
          </cell>
          <cell r="AJ318">
            <v>0.33924584470399999</v>
          </cell>
          <cell r="AK318">
            <v>1.2714226111269999</v>
          </cell>
          <cell r="AL318">
            <v>0.20458492140500001</v>
          </cell>
          <cell r="AM318">
            <v>0.36014072754300003</v>
          </cell>
          <cell r="AN318">
            <v>0.40662647208000002</v>
          </cell>
          <cell r="AO318">
            <v>0.37751732687200001</v>
          </cell>
          <cell r="AP318">
            <v>1.348532146278</v>
          </cell>
          <cell r="AQ318">
            <v>0.16542514227800001</v>
          </cell>
          <cell r="AR318">
            <v>0.340301634322</v>
          </cell>
          <cell r="AS318">
            <v>0.42217377867200001</v>
          </cell>
          <cell r="AT318">
            <v>0.41391615961299999</v>
          </cell>
          <cell r="AU318">
            <v>1.341727278767</v>
          </cell>
          <cell r="AV318">
            <v>0.21436979699600001</v>
          </cell>
          <cell r="AW318">
            <v>0.35657971302699998</v>
          </cell>
          <cell r="AX318">
            <v>0.45607892450999998</v>
          </cell>
          <cell r="AY318">
            <v>0.47863941570899998</v>
          </cell>
          <cell r="AZ318">
            <v>1.5056678502430001</v>
          </cell>
          <cell r="BA318">
            <v>0.28417573169400001</v>
          </cell>
          <cell r="BB318">
            <v>0.40585199854800003</v>
          </cell>
          <cell r="BC318">
            <v>0.52118772284500003</v>
          </cell>
          <cell r="BD318">
            <v>0.56112390465700002</v>
          </cell>
          <cell r="BE318">
            <v>1.7723393577440001</v>
          </cell>
        </row>
        <row r="319">
          <cell r="B319" t="str">
            <v>EPS (pre-exceptionals, diluted)</v>
          </cell>
          <cell r="C319" t="str">
            <v>EPS_FUL_DIL</v>
          </cell>
          <cell r="D319" t="str">
            <v>BRL</v>
          </cell>
          <cell r="F319">
            <v>0.23</v>
          </cell>
          <cell r="G319">
            <v>0.27750000000000002</v>
          </cell>
          <cell r="H319">
            <v>7.8046723238999999E-2</v>
          </cell>
          <cell r="I319">
            <v>0.103529802679</v>
          </cell>
          <cell r="J319">
            <v>0.17472651058200001</v>
          </cell>
          <cell r="K319">
            <v>0.26682397959199999</v>
          </cell>
          <cell r="L319">
            <v>0.62243622449000002</v>
          </cell>
          <cell r="M319">
            <v>0.132527348942</v>
          </cell>
          <cell r="N319">
            <v>0.214101318884</v>
          </cell>
          <cell r="O319">
            <v>0.20307228299800001</v>
          </cell>
          <cell r="P319">
            <v>0.27496163682899999</v>
          </cell>
          <cell r="Q319">
            <v>0.82499999999999996</v>
          </cell>
          <cell r="R319">
            <v>0.166339138488</v>
          </cell>
          <cell r="S319">
            <v>0.271509566082</v>
          </cell>
          <cell r="T319">
            <v>0.29302477920100001</v>
          </cell>
          <cell r="U319">
            <v>0.30383320909900002</v>
          </cell>
          <cell r="V319">
            <v>1.0347066928690001</v>
          </cell>
          <cell r="W319">
            <v>0.122563303291</v>
          </cell>
          <cell r="X319">
            <v>0.29096925752800001</v>
          </cell>
          <cell r="Y319">
            <v>0.32268843058199997</v>
          </cell>
          <cell r="Z319">
            <v>0.35753553004400002</v>
          </cell>
          <cell r="AA319">
            <v>1.093546457155</v>
          </cell>
          <cell r="AB319">
            <v>0.21860995405600001</v>
          </cell>
          <cell r="AC319">
            <v>0.32800523778899998</v>
          </cell>
          <cell r="AD319">
            <v>0.33154326071500001</v>
          </cell>
          <cell r="AE319">
            <v>0.36942811692600003</v>
          </cell>
          <cell r="AF319">
            <v>1.247278224669</v>
          </cell>
          <cell r="AG319">
            <v>0.19667858794900001</v>
          </cell>
          <cell r="AH319">
            <v>0.35688595056200001</v>
          </cell>
          <cell r="AI319">
            <v>0.37889312374599998</v>
          </cell>
          <cell r="AJ319">
            <v>0.33924584470399999</v>
          </cell>
          <cell r="AK319">
            <v>1.2714226111269999</v>
          </cell>
          <cell r="AL319">
            <v>0.20458492140500001</v>
          </cell>
          <cell r="AM319">
            <v>0.36014072754300003</v>
          </cell>
          <cell r="AN319">
            <v>0.40662647208000002</v>
          </cell>
          <cell r="AO319">
            <v>0.37751732687200001</v>
          </cell>
          <cell r="AP319">
            <v>1.348532146278</v>
          </cell>
          <cell r="AQ319">
            <v>0.16542514227800001</v>
          </cell>
          <cell r="AR319">
            <v>0.340301634322</v>
          </cell>
          <cell r="AS319">
            <v>0.42217377867200001</v>
          </cell>
          <cell r="AT319">
            <v>0.41391615961299999</v>
          </cell>
          <cell r="AU319">
            <v>1.341727278767</v>
          </cell>
          <cell r="AV319">
            <v>0.21436979699600001</v>
          </cell>
          <cell r="AW319">
            <v>0.35657971302699998</v>
          </cell>
          <cell r="AX319">
            <v>0.45607892450999998</v>
          </cell>
          <cell r="AY319">
            <v>0.47863941570899998</v>
          </cell>
          <cell r="AZ319">
            <v>1.5056678502430001</v>
          </cell>
          <cell r="BA319">
            <v>0.28417573169400001</v>
          </cell>
          <cell r="BB319">
            <v>0.40585199854800003</v>
          </cell>
          <cell r="BC319">
            <v>0.52118772284500003</v>
          </cell>
          <cell r="BD319">
            <v>0.56112390465700002</v>
          </cell>
          <cell r="BE319">
            <v>1.7723393577440001</v>
          </cell>
        </row>
        <row r="320">
          <cell r="B320" t="str">
            <v>EPS (post-exceptionals, basic)</v>
          </cell>
          <cell r="C320" t="str">
            <v>EPS_POST_BASIC</v>
          </cell>
          <cell r="D320" t="str">
            <v>BRL</v>
          </cell>
          <cell r="F320">
            <v>0.23</v>
          </cell>
          <cell r="G320">
            <v>0.27750000000000002</v>
          </cell>
          <cell r="H320">
            <v>7.8046723238999999E-2</v>
          </cell>
          <cell r="I320">
            <v>0.103529802679</v>
          </cell>
          <cell r="J320">
            <v>0.17472651058200001</v>
          </cell>
          <cell r="K320">
            <v>0.26682397959199999</v>
          </cell>
          <cell r="L320">
            <v>0.62243622449000002</v>
          </cell>
          <cell r="M320">
            <v>0.132527348942</v>
          </cell>
          <cell r="N320">
            <v>0.214101318884</v>
          </cell>
          <cell r="O320">
            <v>0.20307228299800001</v>
          </cell>
          <cell r="P320">
            <v>0.27496163682899999</v>
          </cell>
          <cell r="Q320">
            <v>0.82499999999999996</v>
          </cell>
          <cell r="R320">
            <v>0.166339138488</v>
          </cell>
          <cell r="S320">
            <v>0.271509566082</v>
          </cell>
          <cell r="T320">
            <v>0.29302477920100001</v>
          </cell>
          <cell r="U320">
            <v>0.30383320909900002</v>
          </cell>
          <cell r="V320">
            <v>1.0347066928690001</v>
          </cell>
          <cell r="W320">
            <v>0.122563303291</v>
          </cell>
          <cell r="X320">
            <v>0.29096925752800001</v>
          </cell>
          <cell r="Y320">
            <v>0.32268843058199997</v>
          </cell>
          <cell r="Z320">
            <v>0.35753553004400002</v>
          </cell>
          <cell r="AA320">
            <v>1.093546457155</v>
          </cell>
          <cell r="AB320">
            <v>0.21860995405600001</v>
          </cell>
          <cell r="AC320">
            <v>0.32800523778899998</v>
          </cell>
          <cell r="AD320">
            <v>0.33154326071500001</v>
          </cell>
          <cell r="AE320">
            <v>0.36942811692600003</v>
          </cell>
          <cell r="AF320">
            <v>1.247278224669</v>
          </cell>
          <cell r="AG320">
            <v>0.19667858794900001</v>
          </cell>
          <cell r="AH320">
            <v>0.35688595056200001</v>
          </cell>
          <cell r="AI320">
            <v>0.37889312374599998</v>
          </cell>
          <cell r="AJ320">
            <v>0.33924584470399999</v>
          </cell>
          <cell r="AK320">
            <v>1.2714226111269999</v>
          </cell>
          <cell r="AL320">
            <v>0.20458492140500001</v>
          </cell>
          <cell r="AM320">
            <v>0.36014072754300003</v>
          </cell>
          <cell r="AN320">
            <v>0.40662647208000002</v>
          </cell>
          <cell r="AO320">
            <v>0.37751732687200001</v>
          </cell>
          <cell r="AP320">
            <v>1.348532146278</v>
          </cell>
          <cell r="AQ320">
            <v>0.16542514227800001</v>
          </cell>
          <cell r="AR320">
            <v>0.340301634322</v>
          </cell>
          <cell r="AS320">
            <v>0.42217377867200001</v>
          </cell>
          <cell r="AT320">
            <v>0.41391615961299999</v>
          </cell>
          <cell r="AU320">
            <v>1.341727278767</v>
          </cell>
          <cell r="AV320">
            <v>0.21436979699600001</v>
          </cell>
          <cell r="AW320">
            <v>0.35657971302699998</v>
          </cell>
          <cell r="AX320">
            <v>0.45607892450999998</v>
          </cell>
          <cell r="AY320">
            <v>0.47863941570899998</v>
          </cell>
          <cell r="AZ320">
            <v>1.5056678502430001</v>
          </cell>
          <cell r="BA320">
            <v>0.28417573169400001</v>
          </cell>
          <cell r="BB320">
            <v>0.40585199854800003</v>
          </cell>
          <cell r="BC320">
            <v>0.52118772284500003</v>
          </cell>
          <cell r="BD320">
            <v>0.56112390465700002</v>
          </cell>
          <cell r="BE320">
            <v>1.7723393577440001</v>
          </cell>
        </row>
        <row r="321">
          <cell r="B321" t="str">
            <v>EPS (post-exceptionals, diluted)</v>
          </cell>
          <cell r="C321" t="str">
            <v>FULLY_DIL_EPS</v>
          </cell>
          <cell r="D321" t="str">
            <v>BRL</v>
          </cell>
          <cell r="F321">
            <v>0.23</v>
          </cell>
          <cell r="G321">
            <v>0.27750000000000002</v>
          </cell>
          <cell r="H321">
            <v>7.8046723238999999E-2</v>
          </cell>
          <cell r="I321">
            <v>0.103529802679</v>
          </cell>
          <cell r="J321">
            <v>0.17472651058200001</v>
          </cell>
          <cell r="K321">
            <v>0.26682397959199999</v>
          </cell>
          <cell r="L321">
            <v>0.62243622449000002</v>
          </cell>
          <cell r="M321">
            <v>0.132527348942</v>
          </cell>
          <cell r="N321">
            <v>0.214101318884</v>
          </cell>
          <cell r="O321">
            <v>0.20307228299800001</v>
          </cell>
          <cell r="P321">
            <v>0.27496163682899999</v>
          </cell>
          <cell r="Q321">
            <v>0.82499999999999996</v>
          </cell>
          <cell r="R321">
            <v>0.166339138488</v>
          </cell>
          <cell r="S321">
            <v>0.271509566082</v>
          </cell>
          <cell r="T321">
            <v>0.29302477920100001</v>
          </cell>
          <cell r="U321">
            <v>0.30383320909900002</v>
          </cell>
          <cell r="V321">
            <v>1.0347066928690001</v>
          </cell>
          <cell r="W321">
            <v>0.122563303291</v>
          </cell>
          <cell r="X321">
            <v>0.29096925752800001</v>
          </cell>
          <cell r="Y321">
            <v>0.32268843058199997</v>
          </cell>
          <cell r="Z321">
            <v>0.35753553004400002</v>
          </cell>
          <cell r="AA321">
            <v>1.093546457155</v>
          </cell>
          <cell r="AB321">
            <v>0.21860995405600001</v>
          </cell>
          <cell r="AC321">
            <v>0.32800523778899998</v>
          </cell>
          <cell r="AD321">
            <v>0.33154326071500001</v>
          </cell>
          <cell r="AE321">
            <v>0.36942811692600003</v>
          </cell>
          <cell r="AF321">
            <v>1.247278224669</v>
          </cell>
          <cell r="AG321">
            <v>0.19667858794900001</v>
          </cell>
          <cell r="AH321">
            <v>0.35688595056200001</v>
          </cell>
          <cell r="AI321">
            <v>0.37889312374599998</v>
          </cell>
          <cell r="AJ321">
            <v>0.33924584470399999</v>
          </cell>
          <cell r="AK321">
            <v>1.2714226111269999</v>
          </cell>
          <cell r="AL321">
            <v>0.20458492140500001</v>
          </cell>
          <cell r="AM321">
            <v>0.36014072754300003</v>
          </cell>
          <cell r="AN321">
            <v>0.40662647208000002</v>
          </cell>
          <cell r="AO321">
            <v>0.37751732687200001</v>
          </cell>
          <cell r="AP321">
            <v>1.348532146278</v>
          </cell>
          <cell r="AQ321">
            <v>0.16542514227800001</v>
          </cell>
          <cell r="AR321">
            <v>0.340301634322</v>
          </cell>
          <cell r="AS321">
            <v>0.42217377867200001</v>
          </cell>
          <cell r="AT321">
            <v>0.41391615961299999</v>
          </cell>
          <cell r="AU321">
            <v>1.341727278767</v>
          </cell>
          <cell r="AV321">
            <v>0.21436979699600001</v>
          </cell>
          <cell r="AW321">
            <v>0.35657971302699998</v>
          </cell>
          <cell r="AX321">
            <v>0.45607892450999998</v>
          </cell>
          <cell r="AY321">
            <v>0.47863941570899998</v>
          </cell>
          <cell r="AZ321">
            <v>1.5056678502430001</v>
          </cell>
          <cell r="BA321">
            <v>0.28417573169400001</v>
          </cell>
          <cell r="BB321">
            <v>0.40585199854800003</v>
          </cell>
          <cell r="BC321">
            <v>0.52118772284500003</v>
          </cell>
          <cell r="BD321">
            <v>0.56112390465700002</v>
          </cell>
          <cell r="BE321">
            <v>1.7723393577440001</v>
          </cell>
        </row>
        <row r="322">
          <cell r="B322" t="str">
            <v>Common dividends paid</v>
          </cell>
          <cell r="C322" t="str">
            <v>COMMON_DIV_PAID</v>
          </cell>
          <cell r="D322" t="str">
            <v>BRL</v>
          </cell>
          <cell r="H322">
            <v>-1.2989999999999999</v>
          </cell>
          <cell r="I322">
            <v>-22.471</v>
          </cell>
          <cell r="J322">
            <v>-1.0409999999999999</v>
          </cell>
          <cell r="K322">
            <v>-1.1220000000000001</v>
          </cell>
          <cell r="L322">
            <v>-25.933</v>
          </cell>
          <cell r="M322">
            <v>-1.746</v>
          </cell>
          <cell r="N322">
            <v>-22.317</v>
          </cell>
          <cell r="O322">
            <v>-20.327999999999999</v>
          </cell>
          <cell r="P322">
            <v>0</v>
          </cell>
          <cell r="Q322">
            <v>-44.390999999999998</v>
          </cell>
          <cell r="R322">
            <v>0</v>
          </cell>
          <cell r="S322">
            <v>-28.024999999999999</v>
          </cell>
          <cell r="T322">
            <v>-7.1779999999999999</v>
          </cell>
          <cell r="U322">
            <v>-1.2649999999999999</v>
          </cell>
          <cell r="V322">
            <v>-36.468000000000004</v>
          </cell>
          <cell r="W322">
            <v>-9.4260000000000002</v>
          </cell>
          <cell r="X322">
            <v>-6.1159999999999997</v>
          </cell>
          <cell r="Y322">
            <v>-8.8840000000000003</v>
          </cell>
          <cell r="Z322">
            <v>-8.2100000000000009</v>
          </cell>
          <cell r="AA322">
            <v>-32.636000000000003</v>
          </cell>
          <cell r="AB322">
            <v>-8.9450000000000003</v>
          </cell>
          <cell r="AC322">
            <v>-20.382000000000001</v>
          </cell>
          <cell r="AD322">
            <v>-22.673999999999999</v>
          </cell>
          <cell r="AE322">
            <v>-1.3540000000000001</v>
          </cell>
          <cell r="AF322">
            <v>-53.354999999999997</v>
          </cell>
          <cell r="AG322">
            <v>-7.5979999999999999</v>
          </cell>
          <cell r="AH322">
            <v>-31.334</v>
          </cell>
          <cell r="AI322">
            <v>-11.071</v>
          </cell>
          <cell r="AJ322">
            <v>-10.398999999999999</v>
          </cell>
          <cell r="AK322">
            <v>-60.402000000000001</v>
          </cell>
          <cell r="AL322">
            <v>0</v>
          </cell>
          <cell r="AM322">
            <v>-50.901000000000003</v>
          </cell>
          <cell r="AN322">
            <v>-9.4890000000000008</v>
          </cell>
          <cell r="AO322">
            <v>-17.957999999999998</v>
          </cell>
          <cell r="AP322">
            <v>-78.347999999999999</v>
          </cell>
          <cell r="AQ322">
            <v>0</v>
          </cell>
          <cell r="AR322">
            <v>-18.704999999999998</v>
          </cell>
          <cell r="AS322">
            <v>-15.1065</v>
          </cell>
          <cell r="AT322">
            <v>-18.740927295928</v>
          </cell>
          <cell r="AU322">
            <v>-52.552427295927998</v>
          </cell>
          <cell r="AV322">
            <v>-18.374359199444001</v>
          </cell>
          <cell r="AW322">
            <v>-9.5161968433629998</v>
          </cell>
          <cell r="AX322">
            <v>-15.829108330845999</v>
          </cell>
          <cell r="AY322">
            <v>-20.246027577406998</v>
          </cell>
          <cell r="AZ322">
            <v>-63.965691951060002</v>
          </cell>
          <cell r="BA322">
            <v>-21.247521622451</v>
          </cell>
          <cell r="BB322">
            <v>-12.61498699349</v>
          </cell>
          <cell r="BC322">
            <v>-18.016378993566001</v>
          </cell>
          <cell r="BD322">
            <v>-23.136304798674999</v>
          </cell>
          <cell r="BE322">
            <v>-75.015192408180994</v>
          </cell>
        </row>
        <row r="323">
          <cell r="B323" t="str">
            <v>DPS, dividend per share</v>
          </cell>
          <cell r="C323" t="str">
            <v>DPS</v>
          </cell>
          <cell r="D323" t="str">
            <v>BRL</v>
          </cell>
          <cell r="H323">
            <v>1.6601063286000001E-2</v>
          </cell>
          <cell r="I323">
            <v>0.28717666905200001</v>
          </cell>
          <cell r="J323">
            <v>1.3303854412E-2</v>
          </cell>
          <cell r="K323">
            <v>1.431122449E-2</v>
          </cell>
          <cell r="L323">
            <v>0.33125973992800001</v>
          </cell>
          <cell r="M323">
            <v>2.2313669359000001E-2</v>
          </cell>
          <cell r="N323">
            <v>0.285208567631</v>
          </cell>
          <cell r="O323">
            <v>0.25978938758800002</v>
          </cell>
          <cell r="P323">
            <v>0</v>
          </cell>
          <cell r="Q323">
            <v>0.56739864001200002</v>
          </cell>
          <cell r="R323">
            <v>0</v>
          </cell>
          <cell r="S323">
            <v>0.31651645546700002</v>
          </cell>
          <cell r="T323">
            <v>8.1068871269999995E-2</v>
          </cell>
          <cell r="U323">
            <v>1.4287005037E-2</v>
          </cell>
          <cell r="V323">
            <v>0.41187233177499999</v>
          </cell>
          <cell r="W323">
            <v>0.106457952158</v>
          </cell>
          <cell r="X323">
            <v>6.9074563483999998E-2</v>
          </cell>
          <cell r="Y323">
            <v>0.100285594952</v>
          </cell>
          <cell r="Z323">
            <v>9.2677255128E-2</v>
          </cell>
          <cell r="AA323">
            <v>0.36849979393499999</v>
          </cell>
          <cell r="AB323">
            <v>0.10097418357100001</v>
          </cell>
          <cell r="AC323">
            <v>0.230078905483</v>
          </cell>
          <cell r="AD323">
            <v>0.25580739420300003</v>
          </cell>
          <cell r="AE323">
            <v>1.5275787763999999E-2</v>
          </cell>
          <cell r="AF323">
            <v>0.60211935178099996</v>
          </cell>
          <cell r="AG323">
            <v>8.5720410211999998E-2</v>
          </cell>
          <cell r="AH323">
            <v>0.35350925685700002</v>
          </cell>
          <cell r="AI323">
            <v>0.124839313502</v>
          </cell>
          <cell r="AJ323">
            <v>0.117261676552</v>
          </cell>
          <cell r="AK323">
            <v>0.68128062982500004</v>
          </cell>
          <cell r="AM323">
            <v>0.573972170226</v>
          </cell>
          <cell r="AN323">
            <v>0.106936383614</v>
          </cell>
          <cell r="AO323">
            <v>0.202377866682</v>
          </cell>
          <cell r="AP323">
            <v>0.88320735893400004</v>
          </cell>
          <cell r="AQ323">
            <v>0</v>
          </cell>
          <cell r="AR323">
            <v>0.210682225201</v>
          </cell>
          <cell r="AS323">
            <v>0.170150817161</v>
          </cell>
          <cell r="AT323">
            <v>0.21108688933600001</v>
          </cell>
          <cell r="AU323">
            <v>0.59199994700900005</v>
          </cell>
          <cell r="AV323">
            <v>0.20695807980600001</v>
          </cell>
          <cell r="AW323">
            <v>0.107184898498</v>
          </cell>
          <cell r="AX323">
            <v>0.17828985651400001</v>
          </cell>
          <cell r="AY323">
            <v>0.22803946225499999</v>
          </cell>
          <cell r="AZ323">
            <v>0.72047229707299998</v>
          </cell>
          <cell r="BA323">
            <v>0.23931970785500001</v>
          </cell>
          <cell r="BB323">
            <v>0.14208786584700001</v>
          </cell>
          <cell r="BC323">
            <v>0.20292599927400001</v>
          </cell>
          <cell r="BD323">
            <v>0.26059386142300001</v>
          </cell>
          <cell r="BE323">
            <v>0.844927434398</v>
          </cell>
        </row>
        <row r="324">
          <cell r="B324" t="str">
            <v>Weighted average shares outstanding, basic</v>
          </cell>
          <cell r="C324" t="str">
            <v>SH</v>
          </cell>
          <cell r="F324">
            <v>75.534782608696005</v>
          </cell>
          <cell r="G324">
            <v>80.472072072071995</v>
          </cell>
          <cell r="H324">
            <v>78.248000000000005</v>
          </cell>
          <cell r="I324">
            <v>78.248000000000005</v>
          </cell>
          <cell r="J324">
            <v>78.248000000000005</v>
          </cell>
          <cell r="K324">
            <v>78.400000000000006</v>
          </cell>
          <cell r="L324">
            <v>78.286000000000001</v>
          </cell>
          <cell r="M324">
            <v>78.248000000000005</v>
          </cell>
          <cell r="N324">
            <v>78.248000000000005</v>
          </cell>
          <cell r="O324">
            <v>78.248000000000005</v>
          </cell>
          <cell r="P324">
            <v>78.2</v>
          </cell>
          <cell r="Q324">
            <v>78.236000000000004</v>
          </cell>
          <cell r="R324">
            <v>88.542000000000002</v>
          </cell>
          <cell r="S324">
            <v>88.542000000000002</v>
          </cell>
          <cell r="T324">
            <v>88.542000000000002</v>
          </cell>
          <cell r="U324">
            <v>88.542000000000002</v>
          </cell>
          <cell r="V324">
            <v>88.542000000000002</v>
          </cell>
          <cell r="W324">
            <v>88.542000000000002</v>
          </cell>
          <cell r="X324">
            <v>88.542000000000002</v>
          </cell>
          <cell r="Y324">
            <v>88.587000000000003</v>
          </cell>
          <cell r="Z324">
            <v>88.587000000000003</v>
          </cell>
          <cell r="AA324">
            <v>88.564499999999995</v>
          </cell>
          <cell r="AB324">
            <v>88.587000000000003</v>
          </cell>
          <cell r="AC324">
            <v>88.587000000000003</v>
          </cell>
          <cell r="AD324">
            <v>88.637</v>
          </cell>
          <cell r="AE324">
            <v>88.637</v>
          </cell>
          <cell r="AF324">
            <v>88.611999999999995</v>
          </cell>
          <cell r="AG324">
            <v>88.637</v>
          </cell>
          <cell r="AH324">
            <v>88.637</v>
          </cell>
          <cell r="AI324">
            <v>88.682000000000002</v>
          </cell>
          <cell r="AJ324">
            <v>88.682000000000002</v>
          </cell>
          <cell r="AK324">
            <v>88.659499999999994</v>
          </cell>
          <cell r="AL324">
            <v>88.682000000000002</v>
          </cell>
          <cell r="AM324">
            <v>88.682000000000002</v>
          </cell>
          <cell r="AN324">
            <v>88.734999999999999</v>
          </cell>
          <cell r="AO324">
            <v>88.734999999999999</v>
          </cell>
          <cell r="AP324">
            <v>88.708500000000001</v>
          </cell>
          <cell r="AQ324">
            <v>88.734999999999999</v>
          </cell>
          <cell r="AR324">
            <v>88.783000000000001</v>
          </cell>
          <cell r="AS324">
            <v>88.783000000000001</v>
          </cell>
          <cell r="AT324">
            <v>88.783000000000001</v>
          </cell>
          <cell r="AU324">
            <v>88.771000000000001</v>
          </cell>
          <cell r="AV324">
            <v>88.783000000000001</v>
          </cell>
          <cell r="AW324">
            <v>88.783000000000001</v>
          </cell>
          <cell r="AX324">
            <v>88.783000000000001</v>
          </cell>
          <cell r="AY324">
            <v>88.783000000000001</v>
          </cell>
          <cell r="AZ324">
            <v>88.783000000000001</v>
          </cell>
          <cell r="BA324">
            <v>88.783000000000001</v>
          </cell>
          <cell r="BB324">
            <v>88.783000000000001</v>
          </cell>
          <cell r="BC324">
            <v>88.783000000000001</v>
          </cell>
          <cell r="BD324">
            <v>88.783000000000001</v>
          </cell>
          <cell r="BE324">
            <v>88.783000000000001</v>
          </cell>
        </row>
        <row r="325">
          <cell r="B325" t="str">
            <v>Diluted average shares outstanding (mn)</v>
          </cell>
          <cell r="C325" t="str">
            <v>DILUTE_SHARES</v>
          </cell>
          <cell r="F325">
            <v>75.534782608696005</v>
          </cell>
          <cell r="G325">
            <v>80.472072072071995</v>
          </cell>
          <cell r="H325">
            <v>78.248000000000005</v>
          </cell>
          <cell r="I325">
            <v>78.248000000000005</v>
          </cell>
          <cell r="J325">
            <v>78.248000000000005</v>
          </cell>
          <cell r="K325">
            <v>78.400000000000006</v>
          </cell>
          <cell r="L325">
            <v>78.286000000000001</v>
          </cell>
          <cell r="M325">
            <v>78.248000000000005</v>
          </cell>
          <cell r="N325">
            <v>78.248000000000005</v>
          </cell>
          <cell r="O325">
            <v>78.248000000000005</v>
          </cell>
          <cell r="P325">
            <v>78.2</v>
          </cell>
          <cell r="Q325">
            <v>78.236000000000004</v>
          </cell>
          <cell r="R325">
            <v>88.542000000000002</v>
          </cell>
          <cell r="S325">
            <v>88.542000000000002</v>
          </cell>
          <cell r="T325">
            <v>88.542000000000002</v>
          </cell>
          <cell r="U325">
            <v>88.542000000000002</v>
          </cell>
          <cell r="V325">
            <v>88.542000000000002</v>
          </cell>
          <cell r="W325">
            <v>88.542000000000002</v>
          </cell>
          <cell r="X325">
            <v>88.542000000000002</v>
          </cell>
          <cell r="Y325">
            <v>88.587000000000003</v>
          </cell>
          <cell r="Z325">
            <v>88.587000000000003</v>
          </cell>
          <cell r="AA325">
            <v>88.564499999999995</v>
          </cell>
          <cell r="AB325">
            <v>88.587000000000003</v>
          </cell>
          <cell r="AC325">
            <v>88.587000000000003</v>
          </cell>
          <cell r="AD325">
            <v>88.637</v>
          </cell>
          <cell r="AE325">
            <v>88.637</v>
          </cell>
          <cell r="AF325">
            <v>88.611999999999995</v>
          </cell>
          <cell r="AG325">
            <v>88.637</v>
          </cell>
          <cell r="AH325">
            <v>88.637</v>
          </cell>
          <cell r="AI325">
            <v>88.682000000000002</v>
          </cell>
          <cell r="AJ325">
            <v>88.682000000000002</v>
          </cell>
          <cell r="AK325">
            <v>88.659499999999994</v>
          </cell>
          <cell r="AL325">
            <v>88.682000000000002</v>
          </cell>
          <cell r="AM325">
            <v>88.682000000000002</v>
          </cell>
          <cell r="AN325">
            <v>88.734999999999999</v>
          </cell>
          <cell r="AO325">
            <v>88.734999999999999</v>
          </cell>
          <cell r="AP325">
            <v>88.708500000000001</v>
          </cell>
          <cell r="AQ325">
            <v>88.734999999999999</v>
          </cell>
          <cell r="AR325">
            <v>88.783000000000001</v>
          </cell>
          <cell r="AS325">
            <v>88.783000000000001</v>
          </cell>
          <cell r="AT325">
            <v>88.783000000000001</v>
          </cell>
          <cell r="AU325">
            <v>88.771000000000001</v>
          </cell>
          <cell r="AV325">
            <v>88.783000000000001</v>
          </cell>
          <cell r="AW325">
            <v>88.783000000000001</v>
          </cell>
          <cell r="AX325">
            <v>88.783000000000001</v>
          </cell>
          <cell r="AY325">
            <v>88.783000000000001</v>
          </cell>
          <cell r="AZ325">
            <v>88.783000000000001</v>
          </cell>
          <cell r="BA325">
            <v>88.783000000000001</v>
          </cell>
          <cell r="BB325">
            <v>88.783000000000001</v>
          </cell>
          <cell r="BC325">
            <v>88.783000000000001</v>
          </cell>
          <cell r="BD325">
            <v>88.783000000000001</v>
          </cell>
          <cell r="BE325">
            <v>88.783000000000001</v>
          </cell>
        </row>
        <row r="326">
          <cell r="B326" t="str">
            <v>Period-end shares outstanding</v>
          </cell>
          <cell r="C326" t="str">
            <v>NON_OP_ADD</v>
          </cell>
          <cell r="F326">
            <v>75.534782608696005</v>
          </cell>
          <cell r="G326">
            <v>80.472072072071995</v>
          </cell>
          <cell r="H326">
            <v>78.248000000000005</v>
          </cell>
          <cell r="I326">
            <v>78.248000000000005</v>
          </cell>
          <cell r="J326">
            <v>78.248000000000005</v>
          </cell>
          <cell r="K326">
            <v>78.400000000000006</v>
          </cell>
          <cell r="L326">
            <v>78.400000000000006</v>
          </cell>
          <cell r="M326">
            <v>78.248000000000005</v>
          </cell>
          <cell r="N326">
            <v>78.248000000000005</v>
          </cell>
          <cell r="O326">
            <v>78.248000000000005</v>
          </cell>
          <cell r="P326">
            <v>78.2</v>
          </cell>
          <cell r="Q326">
            <v>78.2</v>
          </cell>
          <cell r="R326">
            <v>88.542000000000002</v>
          </cell>
          <cell r="S326">
            <v>88.542000000000002</v>
          </cell>
          <cell r="T326">
            <v>88.542000000000002</v>
          </cell>
          <cell r="U326">
            <v>88.542000000000002</v>
          </cell>
          <cell r="V326">
            <v>88.542000000000002</v>
          </cell>
          <cell r="W326">
            <v>88.542000000000002</v>
          </cell>
          <cell r="X326">
            <v>88.542000000000002</v>
          </cell>
          <cell r="Y326">
            <v>88.587000000000003</v>
          </cell>
          <cell r="Z326">
            <v>88.587000000000003</v>
          </cell>
          <cell r="AA326">
            <v>88.587000000000003</v>
          </cell>
          <cell r="AB326">
            <v>88.587000000000003</v>
          </cell>
          <cell r="AC326">
            <v>88.587000000000003</v>
          </cell>
          <cell r="AD326">
            <v>88.637</v>
          </cell>
          <cell r="AE326">
            <v>88.637</v>
          </cell>
          <cell r="AF326">
            <v>88.637</v>
          </cell>
          <cell r="AG326">
            <v>88.637</v>
          </cell>
          <cell r="AH326">
            <v>88.637</v>
          </cell>
          <cell r="AI326">
            <v>88.682000000000002</v>
          </cell>
          <cell r="AJ326">
            <v>88.682000000000002</v>
          </cell>
          <cell r="AK326">
            <v>88.682000000000002</v>
          </cell>
          <cell r="AL326">
            <v>88.682000000000002</v>
          </cell>
          <cell r="AM326">
            <v>88.682000000000002</v>
          </cell>
          <cell r="AN326">
            <v>88.734999999999999</v>
          </cell>
          <cell r="AO326">
            <v>88.734999999999999</v>
          </cell>
          <cell r="AP326">
            <v>88.734999999999999</v>
          </cell>
          <cell r="AQ326">
            <v>88.734999999999999</v>
          </cell>
          <cell r="AR326">
            <v>88.783000000000001</v>
          </cell>
          <cell r="AS326">
            <v>88.783000000000001</v>
          </cell>
          <cell r="AT326">
            <v>88.783000000000001</v>
          </cell>
          <cell r="AU326">
            <v>88.783000000000001</v>
          </cell>
          <cell r="AV326">
            <v>88.783000000000001</v>
          </cell>
          <cell r="AW326">
            <v>88.783000000000001</v>
          </cell>
          <cell r="AX326">
            <v>88.783000000000001</v>
          </cell>
          <cell r="AY326">
            <v>88.783000000000001</v>
          </cell>
          <cell r="AZ326">
            <v>88.783000000000001</v>
          </cell>
          <cell r="BA326">
            <v>88.783000000000001</v>
          </cell>
          <cell r="BB326">
            <v>88.783000000000001</v>
          </cell>
          <cell r="BC326">
            <v>88.783000000000001</v>
          </cell>
          <cell r="BD326">
            <v>88.783000000000001</v>
          </cell>
          <cell r="BE326">
            <v>88.783000000000001</v>
          </cell>
        </row>
        <row r="327">
          <cell r="A327" t="str">
            <v>Additional Income Statement Items</v>
          </cell>
        </row>
        <row r="328">
          <cell r="B328" t="str">
            <v>Marginal tax rate</v>
          </cell>
          <cell r="C328" t="str">
            <v>MARGIN_TAX_RATE</v>
          </cell>
          <cell r="F328">
            <v>0.31412912135299997</v>
          </cell>
          <cell r="G328">
            <v>0.35168926997599997</v>
          </cell>
          <cell r="H328">
            <v>0.38281960586199998</v>
          </cell>
          <cell r="I328">
            <v>0.32226219359199998</v>
          </cell>
          <cell r="J328">
            <v>0.19477001001200001</v>
          </cell>
          <cell r="K328">
            <v>0</v>
          </cell>
          <cell r="L328">
            <v>0.17166281912</v>
          </cell>
          <cell r="M328">
            <v>0.33978480932100003</v>
          </cell>
          <cell r="N328">
            <v>0.244713944367</v>
          </cell>
          <cell r="O328">
            <v>0.27280216008399999</v>
          </cell>
          <cell r="P328">
            <v>0.27188378314299999</v>
          </cell>
          <cell r="Q328">
            <v>0.27730480564600002</v>
          </cell>
          <cell r="R328">
            <v>0.30922564607699998</v>
          </cell>
          <cell r="S328">
            <v>0.207803334871</v>
          </cell>
          <cell r="T328">
            <v>0.33224378442399999</v>
          </cell>
          <cell r="U328">
            <v>0.22989723184399999</v>
          </cell>
          <cell r="V328">
            <v>0.26973233216999998</v>
          </cell>
          <cell r="W328">
            <v>0.305960603735</v>
          </cell>
          <cell r="X328">
            <v>0.23540584656499999</v>
          </cell>
          <cell r="Y328">
            <v>0.32403225425100002</v>
          </cell>
          <cell r="Z328">
            <v>0.243792378951</v>
          </cell>
          <cell r="AA328">
            <v>0.27437380153399998</v>
          </cell>
          <cell r="AB328">
            <v>0.31059770033099998</v>
          </cell>
          <cell r="AC328">
            <v>0.25031605562600001</v>
          </cell>
          <cell r="AD328">
            <v>0.35597194828000001</v>
          </cell>
          <cell r="AE328">
            <v>0.24960469326500001</v>
          </cell>
          <cell r="AF328">
            <v>0.29184521865000002</v>
          </cell>
          <cell r="AG328">
            <v>0.35426158462099999</v>
          </cell>
          <cell r="AH328">
            <v>0.26491112696399999</v>
          </cell>
          <cell r="AI328">
            <v>0.35151983016499999</v>
          </cell>
          <cell r="AJ328">
            <v>0.241082690076</v>
          </cell>
          <cell r="AK328">
            <v>0.30178843785199999</v>
          </cell>
          <cell r="AL328">
            <v>0.402207578254</v>
          </cell>
          <cell r="AM328">
            <v>0.179203824111</v>
          </cell>
          <cell r="AN328">
            <v>0.326136894201</v>
          </cell>
          <cell r="AO328">
            <v>0.19762874251500001</v>
          </cell>
          <cell r="AP328">
            <v>0.27281897955700002</v>
          </cell>
          <cell r="AQ328">
            <v>0.37466984749100002</v>
          </cell>
          <cell r="AR328">
            <v>0.117069464333</v>
          </cell>
          <cell r="AS328">
            <v>0.25715227187200002</v>
          </cell>
          <cell r="AT328">
            <v>0.25528731892399997</v>
          </cell>
          <cell r="AU328">
            <v>0.24364772411499999</v>
          </cell>
          <cell r="AV328">
            <v>0.176929901428</v>
          </cell>
          <cell r="AW328">
            <v>0.26486871971199999</v>
          </cell>
          <cell r="AX328">
            <v>0.27222694299799999</v>
          </cell>
          <cell r="AY328">
            <v>0.27573246140800001</v>
          </cell>
          <cell r="AZ328">
            <v>0.25940246084099999</v>
          </cell>
          <cell r="BA328">
            <v>0.20853801140200001</v>
          </cell>
          <cell r="BB328">
            <v>0.25313800632900002</v>
          </cell>
          <cell r="BC328">
            <v>0.274274262002</v>
          </cell>
          <cell r="BD328">
            <v>0.279381717393</v>
          </cell>
          <cell r="BE328">
            <v>0.26130738261000003</v>
          </cell>
        </row>
        <row r="329">
          <cell r="A329" t="str">
            <v>ESO</v>
          </cell>
        </row>
        <row r="330">
          <cell r="B330" t="str">
            <v>Fair value of grant</v>
          </cell>
          <cell r="C330" t="str">
            <v>FV_GRANT</v>
          </cell>
          <cell r="D330" t="str">
            <v>BRL</v>
          </cell>
        </row>
        <row r="331">
          <cell r="B331" t="str">
            <v>ESO expense (post-tax)</v>
          </cell>
          <cell r="C331" t="str">
            <v>ESO_POST_TAX</v>
          </cell>
          <cell r="D331" t="str">
            <v>BRL</v>
          </cell>
        </row>
        <row r="332">
          <cell r="B332" t="str">
            <v>EPS (excl. ESO expense, basic)</v>
          </cell>
          <cell r="C332" t="str">
            <v>EPS_EX_ESO_B</v>
          </cell>
          <cell r="D332" t="str">
            <v>BRL</v>
          </cell>
        </row>
        <row r="333">
          <cell r="B333" t="str">
            <v>EPS (excl. ESO expense, diluted)</v>
          </cell>
          <cell r="C333" t="str">
            <v>EPS_EX_ESO_D</v>
          </cell>
          <cell r="D333" t="str">
            <v>BRL</v>
          </cell>
        </row>
        <row r="334">
          <cell r="B334" t="str">
            <v>Year that ESO expense takes effect</v>
          </cell>
          <cell r="C334" t="str">
            <v>ESO_YEAR</v>
          </cell>
        </row>
        <row r="335">
          <cell r="A335" t="str">
            <v>Balance Sheet</v>
          </cell>
        </row>
        <row r="336">
          <cell r="B336" t="str">
            <v>BVPS, book value per share</v>
          </cell>
          <cell r="C336" t="str">
            <v>BVPS</v>
          </cell>
          <cell r="D336" t="str">
            <v>BRL</v>
          </cell>
          <cell r="F336">
            <v>0.60700512289200004</v>
          </cell>
          <cell r="G336">
            <v>1.0621324616000001</v>
          </cell>
          <cell r="L336">
            <v>1.524642857143</v>
          </cell>
          <cell r="M336">
            <v>1.637818218996</v>
          </cell>
          <cell r="N336">
            <v>1.8034710152340001</v>
          </cell>
          <cell r="O336">
            <v>1.7467539106429999</v>
          </cell>
          <cell r="P336">
            <v>1.8697953964189999</v>
          </cell>
          <cell r="Q336">
            <v>1.8697953964189999</v>
          </cell>
          <cell r="R336">
            <v>3.9255042804540001</v>
          </cell>
          <cell r="S336">
            <v>3.92025253552</v>
          </cell>
          <cell r="T336">
            <v>4.209177565449</v>
          </cell>
          <cell r="U336">
            <v>4.3374556707550003</v>
          </cell>
          <cell r="V336">
            <v>4.3374556707550003</v>
          </cell>
          <cell r="W336">
            <v>4.4600189740460001</v>
          </cell>
          <cell r="X336">
            <v>4.6243251790109996</v>
          </cell>
          <cell r="Y336">
            <v>4.8800162552069999</v>
          </cell>
          <cell r="Z336">
            <v>5.123765338029</v>
          </cell>
          <cell r="AA336">
            <v>5.123765338029</v>
          </cell>
          <cell r="AB336">
            <v>5.3462133270120002</v>
          </cell>
          <cell r="AC336">
            <v>5.3268425389729996</v>
          </cell>
          <cell r="AD336">
            <v>5.5362771754460001</v>
          </cell>
          <cell r="AE336">
            <v>5.8050475535050001</v>
          </cell>
          <cell r="AF336">
            <v>5.8050475535050001</v>
          </cell>
          <cell r="AG336">
            <v>6.0158850141590001</v>
          </cell>
          <cell r="AH336">
            <v>6.0138204135970001</v>
          </cell>
          <cell r="AI336">
            <v>6.2847928553710002</v>
          </cell>
          <cell r="AJ336">
            <v>6.4984213256350003</v>
          </cell>
          <cell r="AK336">
            <v>6.4984213256350003</v>
          </cell>
          <cell r="AL336">
            <v>6.693928869444</v>
          </cell>
          <cell r="AM336">
            <v>6.4992557678000002</v>
          </cell>
          <cell r="AN336">
            <v>6.7709021243030003</v>
          </cell>
          <cell r="AO336">
            <v>6.9634867864989998</v>
          </cell>
          <cell r="AP336">
            <v>6.9634867864989998</v>
          </cell>
          <cell r="AQ336">
            <v>7.1659097312220004</v>
          </cell>
          <cell r="AR336">
            <v>7.0877645495200001</v>
          </cell>
          <cell r="AS336">
            <v>7.339787511031</v>
          </cell>
          <cell r="AT336">
            <v>7.5426167813070002</v>
          </cell>
          <cell r="AU336">
            <v>7.5426167813070002</v>
          </cell>
          <cell r="AV336">
            <v>7.5500284984970003</v>
          </cell>
          <cell r="AW336">
            <v>7.7994233130259998</v>
          </cell>
          <cell r="AX336">
            <v>8.0772123810229992</v>
          </cell>
          <cell r="AY336">
            <v>8.3278123344770005</v>
          </cell>
          <cell r="AZ336">
            <v>8.3278123344770005</v>
          </cell>
          <cell r="BA336">
            <v>8.3726683583170001</v>
          </cell>
          <cell r="BB336">
            <v>8.6364324910180006</v>
          </cell>
          <cell r="BC336">
            <v>8.9546942145890007</v>
          </cell>
          <cell r="BD336">
            <v>9.2552242578230004</v>
          </cell>
          <cell r="BE336">
            <v>9.2552242578230004</v>
          </cell>
        </row>
        <row r="337">
          <cell r="A337" t="str">
            <v>Additional Balance Sheet Items</v>
          </cell>
        </row>
        <row r="338">
          <cell r="B338" t="str">
            <v>Total repurchase authorization</v>
          </cell>
          <cell r="C338" t="str">
            <v>REPUR_TOT_AUTH</v>
          </cell>
          <cell r="D338" t="str">
            <v>BRL</v>
          </cell>
          <cell r="E338">
            <v>0</v>
          </cell>
        </row>
        <row r="339">
          <cell r="B339" t="str">
            <v>Remaining repurchase authorization</v>
          </cell>
          <cell r="C339" t="str">
            <v>REPUR_REMAINING</v>
          </cell>
          <cell r="D339" t="str">
            <v>BRL</v>
          </cell>
          <cell r="E339">
            <v>0</v>
          </cell>
        </row>
        <row r="340">
          <cell r="B340" t="str">
            <v>Suspended repurchase authorization</v>
          </cell>
          <cell r="C340" t="str">
            <v>REPUR_SUSPENDED</v>
          </cell>
          <cell r="D340" t="str">
            <v>BRL</v>
          </cell>
          <cell r="E340">
            <v>0</v>
          </cell>
        </row>
        <row r="341">
          <cell r="B341" t="str">
            <v>Shares repurchased during period</v>
          </cell>
          <cell r="C341" t="str">
            <v>REPUR_ACTUAL</v>
          </cell>
          <cell r="D341" t="str">
            <v>BRL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</row>
        <row r="342">
          <cell r="A342" t="str">
            <v>Cash Flow Statement</v>
          </cell>
        </row>
        <row r="343">
          <cell r="B343" t="str">
            <v>Net income (pre-preferred dividends)</v>
          </cell>
          <cell r="C343" t="str">
            <v>CF_NI_PRE_PREF</v>
          </cell>
          <cell r="D343" t="str">
            <v>BRL</v>
          </cell>
          <cell r="F343">
            <v>17.373000000000001</v>
          </cell>
          <cell r="G343">
            <v>22.331</v>
          </cell>
          <cell r="H343">
            <v>6.1070000000000002</v>
          </cell>
          <cell r="I343">
            <v>8.1010000000000009</v>
          </cell>
          <cell r="J343">
            <v>13.672000000000001</v>
          </cell>
          <cell r="K343">
            <v>20.919</v>
          </cell>
          <cell r="L343">
            <v>48.798999999999999</v>
          </cell>
          <cell r="M343">
            <v>10.37</v>
          </cell>
          <cell r="N343">
            <v>16.753</v>
          </cell>
          <cell r="O343">
            <v>15.89</v>
          </cell>
          <cell r="P343">
            <v>21.501999999999999</v>
          </cell>
          <cell r="Q343">
            <v>64.515000000000001</v>
          </cell>
          <cell r="R343">
            <v>14.728</v>
          </cell>
          <cell r="S343">
            <v>24.04</v>
          </cell>
          <cell r="T343">
            <v>25.945</v>
          </cell>
          <cell r="U343">
            <v>26.902000000000001</v>
          </cell>
          <cell r="V343">
            <v>91.614999999999995</v>
          </cell>
          <cell r="W343">
            <v>10.852</v>
          </cell>
          <cell r="X343">
            <v>25.763000000000002</v>
          </cell>
          <cell r="Y343">
            <v>28.585999999999999</v>
          </cell>
          <cell r="Z343">
            <v>31.672999999999998</v>
          </cell>
          <cell r="AA343">
            <v>96.873999999999995</v>
          </cell>
          <cell r="AB343">
            <v>19.366</v>
          </cell>
          <cell r="AC343">
            <v>29.056999999999999</v>
          </cell>
          <cell r="AD343">
            <v>29.387</v>
          </cell>
          <cell r="AE343">
            <v>32.744999999999997</v>
          </cell>
          <cell r="AF343">
            <v>110.55500000000001</v>
          </cell>
          <cell r="AG343">
            <v>17.433</v>
          </cell>
          <cell r="AH343">
            <v>31.633299999999998</v>
          </cell>
          <cell r="AI343">
            <v>33.600999999999999</v>
          </cell>
          <cell r="AJ343">
            <v>30.085000000000001</v>
          </cell>
          <cell r="AK343">
            <v>112.75230000000001</v>
          </cell>
          <cell r="AL343">
            <v>18.143000000000001</v>
          </cell>
          <cell r="AM343">
            <v>31.937999999999999</v>
          </cell>
          <cell r="AN343">
            <v>36.082000000000001</v>
          </cell>
          <cell r="AO343">
            <v>33.499000000000002</v>
          </cell>
          <cell r="AP343">
            <v>119.66200000000001</v>
          </cell>
          <cell r="AQ343">
            <v>14.679</v>
          </cell>
          <cell r="AR343">
            <v>30.213000000000001</v>
          </cell>
          <cell r="AS343">
            <v>37.481854591855999</v>
          </cell>
          <cell r="AT343">
            <v>36.748718398888002</v>
          </cell>
          <cell r="AU343">
            <v>119.122572990744</v>
          </cell>
          <cell r="AV343">
            <v>19.032393686727001</v>
          </cell>
          <cell r="AW343">
            <v>31.658216661691</v>
          </cell>
          <cell r="AX343">
            <v>40.492055154814999</v>
          </cell>
          <cell r="AY343">
            <v>42.495043244902</v>
          </cell>
          <cell r="AZ343">
            <v>133.67770874813399</v>
          </cell>
          <cell r="BA343">
            <v>25.229973986979001</v>
          </cell>
          <cell r="BB343">
            <v>36.032757987130999</v>
          </cell>
          <cell r="BC343">
            <v>46.272609597349998</v>
          </cell>
          <cell r="BD343">
            <v>49.818263627162999</v>
          </cell>
          <cell r="BE343">
            <v>157.353605198624</v>
          </cell>
        </row>
        <row r="344">
          <cell r="A344" t="str">
            <v>Other Items</v>
          </cell>
        </row>
        <row r="345">
          <cell r="B345" t="str">
            <v>Beta</v>
          </cell>
          <cell r="C345" t="str">
            <v>BETA_ANALYST</v>
          </cell>
          <cell r="E345">
            <v>1</v>
          </cell>
        </row>
        <row r="346">
          <cell r="B346" t="str">
            <v>Market equity risk premium</v>
          </cell>
          <cell r="C346" t="str">
            <v>MKT_EQ_RISK_PREM</v>
          </cell>
          <cell r="E346">
            <v>9.1624999999999998E-2</v>
          </cell>
        </row>
        <row r="347">
          <cell r="B347" t="str">
            <v>Risk-free rate</v>
          </cell>
          <cell r="C347" t="str">
            <v>RISK_FR_RATE</v>
          </cell>
          <cell r="E347">
            <v>5.2596480000000001E-2</v>
          </cell>
        </row>
      </sheetData>
      <sheetData sheetId="13">
        <row r="1">
          <cell r="A1" t="str">
            <v>2f25caed-019e-4f06-84ee-e1c64a05e61c</v>
          </cell>
        </row>
        <row r="2">
          <cell r="A2" t="str">
            <v>M:\All Latin America Research\Consumer goods &amp; retailing\Companies\Brasil\Arezzo\Models\[ARZZ mod (published).xlsx]ARZZ3.SA_Validation_Sheet</v>
          </cell>
        </row>
        <row r="3">
          <cell r="A3" t="str">
            <v>Not enabled</v>
          </cell>
        </row>
        <row r="7">
          <cell r="A7" t="str">
            <v>Scalar|||208010202|||ISSR|||CURRENCY_ISO|||False|||</v>
          </cell>
          <cell r="C7" t="str">
            <v>V_KEYWORD_ISSR_208010202_CURRENCY_ISO</v>
          </cell>
        </row>
        <row r="9">
          <cell r="A9" t="str">
            <v>Scalar|||208010202|||ISSR|||MA_PROB|||False|||</v>
          </cell>
          <cell r="C9" t="str">
            <v>V_KEYWORD_ISSR_208010202_MA_PROB</v>
          </cell>
        </row>
        <row r="11">
          <cell r="A11" t="str">
            <v>Vector|||208010202|||ISSR|||SALES|||False|||</v>
          </cell>
          <cell r="C11" t="str">
            <v>V_KEYWORD_ISSR_208010202_SALES</v>
          </cell>
        </row>
        <row r="12">
          <cell r="A12" t="str">
            <v>Vector|||208010202|||ISSR|||COST_GD_SD|||False|||</v>
          </cell>
          <cell r="C12" t="str">
            <v>V_KEYWORD_ISSR_208010202_COST_GD_SD</v>
          </cell>
        </row>
        <row r="13">
          <cell r="A13" t="str">
            <v>Vector|||208010202|||ISSR|||SEL_GL_AD|||False|||</v>
          </cell>
          <cell r="C13" t="str">
            <v>V_KEYWORD_ISSR_208010202_SEL_GL_AD</v>
          </cell>
        </row>
        <row r="14">
          <cell r="A14" t="str">
            <v>Vector|||208010202|||ISSR|||OP_COST|||False|||</v>
          </cell>
          <cell r="C14" t="str">
            <v>V_KEYWORD_ISSR_208010202_OP_COST</v>
          </cell>
        </row>
        <row r="15">
          <cell r="A15" t="str">
            <v>Vector|||208010202|||ISSR|||RD_EXP|||False|||</v>
          </cell>
          <cell r="C15" t="str">
            <v>V_KEYWORD_ISSR_208010202_RD_EXP</v>
          </cell>
        </row>
        <row r="16">
          <cell r="A16" t="str">
            <v>Vector|||208010202|||ISSR|||ESO_PRE_TAX|||False|||</v>
          </cell>
          <cell r="C16" t="str">
            <v>V_KEYWORD_ISSR_208010202_ESO_PRE_TAX</v>
          </cell>
        </row>
        <row r="17">
          <cell r="A17" t="str">
            <v>Vector|||208010202|||ISSR|||OTH_OP_INC_EXP|||False|||</v>
          </cell>
          <cell r="C17" t="str">
            <v>V_KEYWORD_ISSR_208010202_OTH_OP_INC_EXP</v>
          </cell>
        </row>
        <row r="18">
          <cell r="A18" t="str">
            <v>Vector|||208010202|||ISSR|||TOT_OPS_EXP_DDA|||False|||</v>
          </cell>
          <cell r="C18" t="str">
            <v>V_KEYWORD_ISSR_208010202_TOT_OPS_EXP_DDA</v>
          </cell>
        </row>
        <row r="19">
          <cell r="A19" t="str">
            <v>Vector|||208010202|||ISSR|||TOT_OPS_EXP|||False|||</v>
          </cell>
          <cell r="C19" t="str">
            <v>V_KEYWORD_ISSR_208010202_TOT_OPS_EXP</v>
          </cell>
        </row>
        <row r="20">
          <cell r="A20" t="str">
            <v>Vector|||208010202|||ISSR|||EBITDA_CALC|||False|||</v>
          </cell>
          <cell r="C20" t="str">
            <v>V_KEYWORD_ISSR_208010202_EBITDA_CALC</v>
          </cell>
        </row>
        <row r="21">
          <cell r="A21" t="str">
            <v>Vector|||208010202|||ISSR|||DEPREC|||False|||</v>
          </cell>
          <cell r="C21" t="str">
            <v>V_KEYWORD_ISSR_208010202_DEPREC</v>
          </cell>
        </row>
        <row r="22">
          <cell r="A22" t="str">
            <v>Vector|||208010202|||ISSR|||GOODWILL_AMORT|||False|||</v>
          </cell>
          <cell r="C22" t="str">
            <v>V_KEYWORD_ISSR_208010202_GOODWILL_AMORT</v>
          </cell>
        </row>
        <row r="23">
          <cell r="A23" t="str">
            <v>Vector|||208010202|||ISSR|||EBIT|||False|||</v>
          </cell>
          <cell r="C23" t="str">
            <v>V_KEYWORD_ISSR_208010202_EBIT</v>
          </cell>
        </row>
        <row r="24">
          <cell r="A24" t="str">
            <v>Vector|||208010202|||ISSR|||INT_INC_IND|||False|||</v>
          </cell>
          <cell r="C24" t="str">
            <v>V_KEYWORD_ISSR_208010202_INT_INC_IND</v>
          </cell>
        </row>
        <row r="25">
          <cell r="A25" t="str">
            <v>Vector|||208010202|||ISSR|||INT_EXP_IND|||False|||</v>
          </cell>
          <cell r="C25" t="str">
            <v>V_KEYWORD_ISSR_208010202_INT_EXP_IND</v>
          </cell>
        </row>
        <row r="26">
          <cell r="A26" t="str">
            <v>Vector|||208010202|||ISSR|||NET_INT_EXP|||False|||</v>
          </cell>
          <cell r="C26" t="str">
            <v>V_KEYWORD_ISSR_208010202_NET_INT_EXP</v>
          </cell>
        </row>
        <row r="27">
          <cell r="A27" t="str">
            <v>Vector|||208010202|||ISSR|||ASSOCIATE|||False|||</v>
          </cell>
          <cell r="C27" t="str">
            <v>V_KEYWORD_ISSR_208010202_ASSOCIATE</v>
          </cell>
        </row>
        <row r="28">
          <cell r="A28" t="str">
            <v>Vector|||208010202|||ISSR|||PROFIT_ON_DISP|||False|||</v>
          </cell>
          <cell r="C28" t="str">
            <v>V_KEYWORD_ISSR_208010202_PROFIT_ON_DISP</v>
          </cell>
        </row>
        <row r="29">
          <cell r="A29" t="str">
            <v>Vector|||208010202|||ISSR|||OTH_COST_INC|||False|||</v>
          </cell>
          <cell r="C29" t="str">
            <v>V_KEYWORD_ISSR_208010202_OTH_COST_INC</v>
          </cell>
        </row>
        <row r="30">
          <cell r="A30" t="str">
            <v>Vector|||208010202|||ISSR|||PT_PROF|||False|||</v>
          </cell>
          <cell r="C30" t="str">
            <v>V_KEYWORD_ISSR_208010202_PT_PROF</v>
          </cell>
        </row>
        <row r="32">
          <cell r="A32" t="str">
            <v>Vector|||208010202|||ISSR|||LEASE_PAY|||False|||</v>
          </cell>
          <cell r="C32" t="str">
            <v>V_KEYWORD_ISSR_208010202_LEASE_PAY</v>
          </cell>
        </row>
        <row r="33">
          <cell r="A33" t="str">
            <v>Vector|||208010202|||ISSR|||LEASE_DEEM_INT|||False|||</v>
          </cell>
          <cell r="C33" t="str">
            <v>V_KEYWORD_ISSR_208010202_LEASE_DEEM_INT</v>
          </cell>
        </row>
        <row r="34">
          <cell r="A34" t="str">
            <v>Vector|||208010202|||ISSR|||LEASE_DEEM_DEPR|||False|||</v>
          </cell>
          <cell r="C34" t="str">
            <v>V_KEYWORD_ISSR_208010202_LEASE_DEEM_DEPR</v>
          </cell>
        </row>
        <row r="35">
          <cell r="A35" t="str">
            <v>Vector|||208010202|||ISSR|||NET_INT_CH|||False|||</v>
          </cell>
          <cell r="C35" t="str">
            <v>V_KEYWORD_ISSR_208010202_NET_INT_CH</v>
          </cell>
        </row>
        <row r="36">
          <cell r="A36" t="str">
            <v>Vector|||208010202|||ISSR|||ASSOCIATE_OP|||False|||</v>
          </cell>
          <cell r="C36" t="str">
            <v>V_KEYWORD_ISSR_208010202_ASSOCIATE_OP</v>
          </cell>
        </row>
        <row r="37">
          <cell r="A37" t="str">
            <v>Vector|||208010202|||ISSR|||REV_PCT_USD_HEDGE|||False|||</v>
          </cell>
          <cell r="C37" t="str">
            <v>V_KEYWORD_ISSR_208010202_REV_PCT_USD_HEDGE</v>
          </cell>
        </row>
        <row r="38">
          <cell r="A38" t="str">
            <v>Vector|||208010202|||ISSR|||REV_PCT_LOCAL_CUR_HEDGE|||False|||</v>
          </cell>
          <cell r="C38" t="str">
            <v>V_KEYWORD_ISSR_208010202_REV_PCT_LOCAL_CUR_HEDGE</v>
          </cell>
        </row>
        <row r="40">
          <cell r="A40" t="str">
            <v>Vector|||208010202|||ISSR|||CASH_EQ|||False|||</v>
          </cell>
          <cell r="C40" t="str">
            <v>V_KEYWORD_ISSR_208010202_CASH_EQ</v>
          </cell>
        </row>
        <row r="41">
          <cell r="A41" t="str">
            <v>Vector|||208010202|||ISSR|||DEBTORS|||False|||</v>
          </cell>
          <cell r="C41" t="str">
            <v>V_KEYWORD_ISSR_208010202_DEBTORS</v>
          </cell>
        </row>
        <row r="42">
          <cell r="A42" t="str">
            <v>Vector|||208010202|||ISSR|||STOCKS|||False|||</v>
          </cell>
          <cell r="C42" t="str">
            <v>V_KEYWORD_ISSR_208010202_STOCKS</v>
          </cell>
        </row>
        <row r="43">
          <cell r="A43" t="str">
            <v>Vector|||208010202|||ISSR|||OTH_CUR_ASS|||False|||</v>
          </cell>
          <cell r="C43" t="str">
            <v>V_KEYWORD_ISSR_208010202_OTH_CUR_ASS</v>
          </cell>
        </row>
        <row r="44">
          <cell r="A44" t="str">
            <v>Vector|||208010202|||ISSR|||CUR_ASS|||False|||</v>
          </cell>
          <cell r="C44" t="str">
            <v>V_KEYWORD_ISSR_208010202_CUR_ASS</v>
          </cell>
        </row>
        <row r="45">
          <cell r="A45" t="str">
            <v>Vector|||208010202|||ISSR|||GR_FIX_ASS|||False|||</v>
          </cell>
          <cell r="C45" t="str">
            <v>V_KEYWORD_ISSR_208010202_GR_FIX_ASS</v>
          </cell>
        </row>
        <row r="46">
          <cell r="A46" t="str">
            <v>Vector|||208010202|||ISSR|||ACC_DDA|||False|||</v>
          </cell>
          <cell r="C46" t="str">
            <v>V_KEYWORD_ISSR_208010202_ACC_DDA</v>
          </cell>
        </row>
        <row r="47">
          <cell r="A47" t="str">
            <v>Vector|||208010202|||ISSR|||NET_FIX_ASS|||False|||</v>
          </cell>
          <cell r="C47" t="str">
            <v>V_KEYWORD_ISSR_208010202_NET_FIX_ASS</v>
          </cell>
        </row>
        <row r="48">
          <cell r="A48" t="str">
            <v>Vector|||208010202|||ISSR|||GR_INTANG|||False|||</v>
          </cell>
          <cell r="C48" t="str">
            <v>V_KEYWORD_ISSR_208010202_GR_INTANG</v>
          </cell>
        </row>
        <row r="49">
          <cell r="A49" t="str">
            <v>Vector|||208010202|||ISSR|||ACC_AMORT|||False|||</v>
          </cell>
          <cell r="C49" t="str">
            <v>V_KEYWORD_ISSR_208010202_ACC_AMORT</v>
          </cell>
        </row>
        <row r="50">
          <cell r="A50" t="str">
            <v>Vector|||208010202|||ISSR|||NET_INTANG|||False|||</v>
          </cell>
          <cell r="C50" t="str">
            <v>V_KEYWORD_ISSR_208010202_NET_INTANG</v>
          </cell>
        </row>
        <row r="51">
          <cell r="A51" t="str">
            <v>Vector|||208010202|||ISSR|||FIX_ASS_INV|||False|||</v>
          </cell>
          <cell r="C51" t="str">
            <v>V_KEYWORD_ISSR_208010202_FIX_ASS_INV</v>
          </cell>
        </row>
        <row r="52">
          <cell r="A52" t="str">
            <v>Vector|||208010202|||ISSR|||INV_SECUR|||False|||</v>
          </cell>
          <cell r="C52" t="str">
            <v>V_KEYWORD_ISSR_208010202_INV_SECUR</v>
          </cell>
        </row>
        <row r="53">
          <cell r="A53" t="str">
            <v>Vector|||208010202|||ISSR|||OTH_LT_ASS|||False|||</v>
          </cell>
          <cell r="C53" t="str">
            <v>V_KEYWORD_ISSR_208010202_OTH_LT_ASS</v>
          </cell>
        </row>
        <row r="54">
          <cell r="A54" t="str">
            <v>Vector|||208010202|||ISSR|||TOT_ASSET|||False|||</v>
          </cell>
          <cell r="C54" t="str">
            <v>V_KEYWORD_ISSR_208010202_TOT_ASSET</v>
          </cell>
        </row>
        <row r="55">
          <cell r="A55" t="str">
            <v>Vector|||208010202|||ISSR|||ACC_PAY_GQ|||False|||</v>
          </cell>
          <cell r="C55" t="str">
            <v>V_KEYWORD_ISSR_208010202_ACC_PAY_GQ</v>
          </cell>
        </row>
        <row r="56">
          <cell r="A56" t="str">
            <v>Vector|||208010202|||ISSR|||SHORT_T_DEBT|||False|||</v>
          </cell>
          <cell r="C56" t="str">
            <v>V_KEYWORD_ISSR_208010202_SHORT_T_DEBT</v>
          </cell>
        </row>
        <row r="57">
          <cell r="A57" t="str">
            <v>Vector|||208010202|||ISSR|||OTH_CUR_LIABS|||False|||</v>
          </cell>
          <cell r="C57" t="str">
            <v>V_KEYWORD_ISSR_208010202_OTH_CUR_LIABS</v>
          </cell>
        </row>
        <row r="58">
          <cell r="A58" t="str">
            <v>Vector|||208010202|||ISSR|||SHORT_TERM_LIABS|||False|||</v>
          </cell>
          <cell r="C58" t="str">
            <v>V_KEYWORD_ISSR_208010202_SHORT_TERM_LIABS</v>
          </cell>
        </row>
        <row r="59">
          <cell r="A59" t="str">
            <v>Vector|||208010202|||ISSR|||LT_DEBT|||False|||</v>
          </cell>
          <cell r="C59" t="str">
            <v>V_KEYWORD_ISSR_208010202_LT_DEBT</v>
          </cell>
        </row>
        <row r="60">
          <cell r="A60" t="str">
            <v>Vector|||208010202|||ISSR|||OTH_LT_CRED_GQ|||False|||</v>
          </cell>
          <cell r="C60" t="str">
            <v>V_KEYWORD_ISSR_208010202_OTH_LT_CRED_GQ</v>
          </cell>
        </row>
        <row r="61">
          <cell r="A61" t="str">
            <v>Vector|||208010202|||ISSR|||TOT_LT_LIAB|||False|||</v>
          </cell>
          <cell r="C61" t="str">
            <v>V_KEYWORD_ISSR_208010202_TOT_LT_LIAB</v>
          </cell>
        </row>
        <row r="62">
          <cell r="A62" t="str">
            <v>Vector|||208010202|||ISSR|||TOT_LIAB|||False|||</v>
          </cell>
          <cell r="C62" t="str">
            <v>V_KEYWORD_ISSR_208010202_TOT_LIAB</v>
          </cell>
        </row>
        <row r="63">
          <cell r="A63" t="str">
            <v>Vector|||208010202|||ISSR|||PREF_SH|||False|||</v>
          </cell>
          <cell r="C63" t="str">
            <v>V_KEYWORD_ISSR_208010202_PREF_SH</v>
          </cell>
        </row>
        <row r="64">
          <cell r="A64" t="str">
            <v>Vector|||208010202|||ISSR|||ORD_SH_FUND|||False|||</v>
          </cell>
          <cell r="C64" t="str">
            <v>V_KEYWORD_ISSR_208010202_ORD_SH_FUND</v>
          </cell>
        </row>
        <row r="65">
          <cell r="A65" t="str">
            <v>Vector|||208010202|||ISSR|||MINORITIES|||False|||</v>
          </cell>
          <cell r="C65" t="str">
            <v>V_KEYWORD_ISSR_208010202_MINORITIES</v>
          </cell>
        </row>
        <row r="66">
          <cell r="A66" t="str">
            <v>Vector|||208010202|||ISSR|||EQ|||False|||</v>
          </cell>
          <cell r="C66" t="str">
            <v>V_KEYWORD_ISSR_208010202_EQ</v>
          </cell>
        </row>
        <row r="67">
          <cell r="A67" t="str">
            <v>Vector|||208010202|||ISSR|||TOT_LIAB_EQ|||False|||</v>
          </cell>
          <cell r="C67" t="str">
            <v>V_KEYWORD_ISSR_208010202_TOT_LIAB_EQ</v>
          </cell>
        </row>
        <row r="69">
          <cell r="A69" t="str">
            <v>Vector|||208010202|||ISSR|||NET_DEBT|||False|||</v>
          </cell>
          <cell r="C69" t="str">
            <v>V_KEYWORD_ISSR_208010202_NET_DEBT</v>
          </cell>
        </row>
        <row r="70">
          <cell r="A70" t="str">
            <v>Vector|||208010202|||ISSR|||CAP_LEASES|||False|||</v>
          </cell>
          <cell r="C70" t="str">
            <v>V_KEYWORD_ISSR_208010202_CAP_LEASES</v>
          </cell>
        </row>
        <row r="71">
          <cell r="A71" t="str">
            <v>Vector|||208010202|||ISSR|||DEF_INC_TAX|||False|||</v>
          </cell>
          <cell r="C71" t="str">
            <v>V_KEYWORD_ISSR_208010202_DEF_INC_TAX</v>
          </cell>
        </row>
        <row r="72">
          <cell r="A72" t="str">
            <v>Vector|||208010202|||ISSR|||NET_OP_LOSS_CFWD|||False|||</v>
          </cell>
          <cell r="C72" t="str">
            <v>V_KEYWORD_ISSR_208010202_NET_OP_LOSS_CFWD</v>
          </cell>
        </row>
        <row r="73">
          <cell r="A73" t="str">
            <v>Vector|||208010202|||ISSR|||MV_ASSOCIATES|||False|||</v>
          </cell>
          <cell r="C73" t="str">
            <v>V_KEYWORD_ISSR_208010202_MV_ASSOCIATES</v>
          </cell>
        </row>
        <row r="74">
          <cell r="A74" t="str">
            <v>Vector|||208010202|||ISSR|||NET_DEBT_ADJ|||False|||</v>
          </cell>
          <cell r="C74" t="str">
            <v>V_KEYWORD_ISSR_208010202_NET_DEBT_ADJ</v>
          </cell>
        </row>
        <row r="75">
          <cell r="A75" t="str">
            <v>Vector|||208010202|||ISSR|||CO_BOR_MARGIN|||False|||</v>
          </cell>
          <cell r="C75" t="str">
            <v>V_KEYWORD_ISSR_208010202_CO_BOR_MARGIN</v>
          </cell>
        </row>
        <row r="76">
          <cell r="A76" t="str">
            <v>Vector|||208010202|||ISSR|||UNF_PENS|||False|||</v>
          </cell>
          <cell r="C76" t="str">
            <v>V_KEYWORD_ISSR_208010202_UNF_PENS</v>
          </cell>
        </row>
        <row r="77">
          <cell r="A77" t="str">
            <v>Vector|||208010202|||ISSR|||UNF_PENS_OFF|||False|||</v>
          </cell>
          <cell r="C77" t="str">
            <v>V_KEYWORD_ISSR_208010202_UNF_PENS_OFF</v>
          </cell>
        </row>
        <row r="78">
          <cell r="A78" t="str">
            <v>Vector|||208010202|||ISSR|||UNF_PENS_LIAB_OTH|||False|||</v>
          </cell>
          <cell r="C78" t="str">
            <v>V_KEYWORD_ISSR_208010202_UNF_PENS_LIAB_OTH</v>
          </cell>
        </row>
        <row r="79">
          <cell r="A79" t="str">
            <v>Vector|||208010202|||ISSR|||ADJ_UNF_PENS_GOOD|||False|||</v>
          </cell>
          <cell r="C79" t="str">
            <v>V_KEYWORD_ISSR_208010202_ADJ_UNF_PENS_GOOD</v>
          </cell>
        </row>
        <row r="80">
          <cell r="A80" t="str">
            <v>Vector|||208010202|||ISSR|||OTH_GCI_ADJ|||False|||</v>
          </cell>
          <cell r="C80" t="str">
            <v>V_KEYWORD_ISSR_208010202_OTH_GCI_ADJ</v>
          </cell>
        </row>
        <row r="81">
          <cell r="A81" t="str">
            <v>Vector|||208010202|||ISSR|||GCI_INFL|||False|||</v>
          </cell>
          <cell r="C81" t="str">
            <v>V_KEYWORD_ISSR_208010202_GCI_INFL</v>
          </cell>
        </row>
        <row r="82">
          <cell r="A82" t="str">
            <v>Vector|||208010202|||ISSR|||BAL_MINO_INT|||False|||</v>
          </cell>
          <cell r="C82" t="str">
            <v>V_KEYWORD_ISSR_208010202_BAL_MINO_INT</v>
          </cell>
        </row>
        <row r="83">
          <cell r="A83" t="str">
            <v>Vector|||208010202|||ISSR|||DEBT_PCT_USD_HEDGE|||False|||</v>
          </cell>
          <cell r="C83" t="str">
            <v>V_KEYWORD_ISSR_208010202_DEBT_PCT_USD_HEDGE</v>
          </cell>
        </row>
        <row r="84">
          <cell r="A84" t="str">
            <v>Vector|||208010202|||ISSR|||DEBT_PCT_LOCAL_CUR_HEDGE|||False|||</v>
          </cell>
          <cell r="C84" t="str">
            <v>V_KEYWORD_ISSR_208010202_DEBT_PCT_LOCAL_CUR_HEDGE</v>
          </cell>
        </row>
        <row r="86">
          <cell r="A86" t="str">
            <v>Vector|||208010202|||ISSR|||CF_INC_MINORITY|||False|||</v>
          </cell>
          <cell r="C86" t="str">
            <v>V_KEYWORD_ISSR_208010202_CF_INC_MINORITY</v>
          </cell>
        </row>
        <row r="87">
          <cell r="A87" t="str">
            <v>Vector|||208010202|||ISSR|||DEPR_AMORT|||False|||</v>
          </cell>
          <cell r="C87" t="str">
            <v>V_KEYWORD_ISSR_208010202_DEPR_AMORT</v>
          </cell>
        </row>
        <row r="88">
          <cell r="A88" t="str">
            <v>Vector|||208010202|||ISSR|||WORK_CAP|||False|||</v>
          </cell>
          <cell r="C88" t="str">
            <v>V_KEYWORD_ISSR_208010202_WORK_CAP</v>
          </cell>
        </row>
        <row r="89">
          <cell r="A89" t="str">
            <v>Vector|||208010202|||ISSR|||OTH_OP_CF|||False|||</v>
          </cell>
          <cell r="C89" t="str">
            <v>V_KEYWORD_ISSR_208010202_OTH_OP_CF</v>
          </cell>
        </row>
        <row r="90">
          <cell r="A90" t="str">
            <v>Vector|||208010202|||ISSR|||CF_OPS|||False|||</v>
          </cell>
          <cell r="C90" t="str">
            <v>V_KEYWORD_ISSR_208010202_CF_OPS</v>
          </cell>
        </row>
        <row r="91">
          <cell r="A91" t="str">
            <v>Vector|||208010202|||ISSR|||CAPEX|||False|||</v>
          </cell>
          <cell r="C91" t="str">
            <v>V_KEYWORD_ISSR_208010202_CAPEX</v>
          </cell>
        </row>
        <row r="92">
          <cell r="A92" t="str">
            <v>Vector|||208010202|||ISSR|||ACQ|||False|||</v>
          </cell>
          <cell r="C92" t="str">
            <v>V_KEYWORD_ISSR_208010202_ACQ</v>
          </cell>
        </row>
        <row r="93">
          <cell r="A93" t="str">
            <v>Vector|||208010202|||ISSR|||DIVEST|||False|||</v>
          </cell>
          <cell r="C93" t="str">
            <v>V_KEYWORD_ISSR_208010202_DIVEST</v>
          </cell>
        </row>
        <row r="94">
          <cell r="A94" t="str">
            <v>Vector|||208010202|||ISSR|||OTH_INV_CF|||False|||</v>
          </cell>
          <cell r="C94" t="str">
            <v>V_KEYWORD_ISSR_208010202_OTH_INV_CF</v>
          </cell>
        </row>
        <row r="95">
          <cell r="A95" t="str">
            <v>Vector|||208010202|||ISSR|||CF_INV|||False|||</v>
          </cell>
          <cell r="C95" t="str">
            <v>V_KEYWORD_ISSR_208010202_CF_INV</v>
          </cell>
        </row>
        <row r="96">
          <cell r="A96" t="str">
            <v>Vector|||208010202|||ISSR|||DIV_PAID|||False|||</v>
          </cell>
          <cell r="C96" t="str">
            <v>V_KEYWORD_ISSR_208010202_DIV_PAID</v>
          </cell>
        </row>
        <row r="97">
          <cell r="A97" t="str">
            <v>Vector|||208010202|||ISSR|||SH_REPUR|||False|||</v>
          </cell>
          <cell r="C97" t="str">
            <v>V_KEYWORD_ISSR_208010202_SH_REPUR</v>
          </cell>
        </row>
        <row r="98">
          <cell r="A98" t="str">
            <v>Vector|||208010202|||ISSR|||CHG_LT_DEBT|||False|||</v>
          </cell>
          <cell r="C98" t="str">
            <v>V_KEYWORD_ISSR_208010202_CHG_LT_DEBT</v>
          </cell>
        </row>
        <row r="99">
          <cell r="A99" t="str">
            <v>Vector|||208010202|||ISSR|||OTH_FIN_CF|||False|||</v>
          </cell>
          <cell r="C99" t="str">
            <v>V_KEYWORD_ISSR_208010202_OTH_FIN_CF</v>
          </cell>
        </row>
        <row r="100">
          <cell r="A100" t="str">
            <v>Vector|||208010202|||ISSR|||CF_FIN|||False|||</v>
          </cell>
          <cell r="C100" t="str">
            <v>V_KEYWORD_ISSR_208010202_CF_FIN</v>
          </cell>
        </row>
        <row r="101">
          <cell r="A101" t="str">
            <v>Vector|||208010202|||ISSR|||TOT_CF|||False|||</v>
          </cell>
          <cell r="C101" t="str">
            <v>V_KEYWORD_ISSR_208010202_TOT_CF</v>
          </cell>
        </row>
        <row r="103">
          <cell r="A103" t="str">
            <v>Vector|||208010202|||ISSR|||ASSOC_JV_ADDBK|||False|||</v>
          </cell>
          <cell r="C103" t="str">
            <v>V_KEYWORD_ISSR_208010202_ASSOC_JV_ADDBK</v>
          </cell>
        </row>
        <row r="104">
          <cell r="A104" t="str">
            <v>Vector|||208010202|||ISSR|||PL_SALE_ASSETS|||False|||</v>
          </cell>
          <cell r="C104" t="str">
            <v>V_KEYWORD_ISSR_208010202_PL_SALE_ASSETS</v>
          </cell>
        </row>
        <row r="105">
          <cell r="A105" t="str">
            <v>Vector|||208010202|||ISSR|||OTH_NONCASH_ADJ|||False|||</v>
          </cell>
          <cell r="C105" t="str">
            <v>V_KEYWORD_ISSR_208010202_OTH_NONCASH_ADJ</v>
          </cell>
        </row>
        <row r="106">
          <cell r="A106" t="str">
            <v>Vector|||208010202|||ISSR|||OTH_DACF_ADJ|||False|||</v>
          </cell>
          <cell r="C106" t="str">
            <v>V_KEYWORD_ISSR_208010202_OTH_DACF_ADJ</v>
          </cell>
        </row>
        <row r="107">
          <cell r="A107" t="str">
            <v>Vector|||208010202|||ISSR|||CHG_DEF_TAX_CF|||False|||</v>
          </cell>
          <cell r="C107" t="str">
            <v>V_KEYWORD_ISSR_208010202_CHG_DEF_TAX_CF</v>
          </cell>
        </row>
        <row r="108">
          <cell r="A108" t="str">
            <v>Vector|||208010202|||ISSR|||OTH_ADJ_CASH_TAX|||False|||</v>
          </cell>
          <cell r="C108" t="str">
            <v>V_KEYWORD_ISSR_208010202_OTH_ADJ_CASH_TAX</v>
          </cell>
        </row>
        <row r="109">
          <cell r="A109" t="str">
            <v>Vector|||208010202|||ISSR|||CASH_INT_EXP|||False|||</v>
          </cell>
          <cell r="C109" t="str">
            <v>V_KEYWORD_ISSR_208010202_CASH_INT_EXP</v>
          </cell>
        </row>
        <row r="110">
          <cell r="A110" t="str">
            <v>Vector|||208010202|||ISSR|||CASH_TAX_EXP|||False|||</v>
          </cell>
          <cell r="C110" t="str">
            <v>V_KEYWORD_ISSR_208010202_CASH_TAX_EXP</v>
          </cell>
        </row>
        <row r="111">
          <cell r="A111" t="str">
            <v>Vector|||208010202|||ISSR|||DIVDS_ASSOC_JV|||False|||</v>
          </cell>
          <cell r="C111" t="str">
            <v>V_KEYWORD_ISSR_208010202_DIVDS_ASSOC_JV</v>
          </cell>
        </row>
        <row r="112">
          <cell r="A112" t="str">
            <v>Vector|||208010202|||ISSR|||CAPEX_MAINTENANCE|||False|||</v>
          </cell>
          <cell r="C112" t="str">
            <v>V_KEYWORD_ISSR_208010202_CAPEX_MAINTENANCE</v>
          </cell>
        </row>
        <row r="113">
          <cell r="A113" t="str">
            <v>Vector|||208010202|||ISSR|||CAPEX_EXPANSION|||False|||</v>
          </cell>
          <cell r="C113" t="str">
            <v>V_KEYWORD_ISSR_208010202_CAPEX_EXPANSION</v>
          </cell>
        </row>
        <row r="114">
          <cell r="A114" t="str">
            <v>Vector|||208010202|||ISSR|||NONPPE_CAPEX|||False|||</v>
          </cell>
          <cell r="C114" t="str">
            <v>V_KEYWORD_ISSR_208010202_NONPPE_CAPEX</v>
          </cell>
        </row>
        <row r="115">
          <cell r="A115" t="str">
            <v>Vector|||208010202|||ISSR|||DIVDS_PD_MINORITIES|||False|||</v>
          </cell>
          <cell r="C115" t="str">
            <v>V_KEYWORD_ISSR_208010202_DIVDS_PD_MINORITIES</v>
          </cell>
        </row>
        <row r="117">
          <cell r="A117" t="str">
            <v>Vector|||208010202|||ISSR|||EMPLOYEES|||False|||</v>
          </cell>
          <cell r="C117" t="str">
            <v>V_KEYWORD_ISSR_208010202_EMPLOYEES</v>
          </cell>
        </row>
        <row r="118">
          <cell r="A118" t="str">
            <v>Vector|||208010202|||ISSR|||AVG_HSHLD_INC_CUST|||False|||</v>
          </cell>
          <cell r="C118" t="str">
            <v>V_KEYWORD_ISSR_208010202_AVG_HSHLD_INC_CUST</v>
          </cell>
        </row>
        <row r="119">
          <cell r="A119" t="str">
            <v>Vector|||208010202|||ISSR|||AVG_AGE_CUST|||False|||</v>
          </cell>
          <cell r="C119" t="str">
            <v>V_KEYWORD_ISSR_208010202_AVG_AGE_CUST</v>
          </cell>
        </row>
        <row r="121">
          <cell r="A121" t="str">
            <v>Vector|||208010202|||ISSR|||RETAIL_SSS_PCT_CHG|||False|||</v>
          </cell>
          <cell r="C121" t="str">
            <v>V_KEYWORD_ISSR_208010202_RETAIL_SSS_PCT_CHG</v>
          </cell>
        </row>
        <row r="122">
          <cell r="A122" t="str">
            <v>Vector|||208010202|||ISSR|||RETAIL_NUM_STORES|||False|||</v>
          </cell>
          <cell r="C122" t="str">
            <v>V_KEYWORD_ISSR_208010202_RETAIL_NUM_STORES</v>
          </cell>
        </row>
        <row r="123">
          <cell r="A123" t="str">
            <v>Vector|||208010202|||ISSR|||RETAIL_SALES_AVG_STORE|||False|||</v>
          </cell>
          <cell r="C123" t="str">
            <v>V_KEYWORD_ISSR_208010202_RETAIL_SALES_AVG_STORE</v>
          </cell>
        </row>
        <row r="124">
          <cell r="A124" t="str">
            <v>Vector|||208010202|||ISSR|||RETAIL_SQ_FT|||False|||</v>
          </cell>
          <cell r="C124" t="str">
            <v>V_KEYWORD_ISSR_208010202_RETAIL_SQ_FT</v>
          </cell>
        </row>
        <row r="125">
          <cell r="A125" t="str">
            <v>Vector|||208010202|||ISSR|||RETAIL_SALES_AVG_SQFT|||False|||</v>
          </cell>
          <cell r="C125" t="str">
            <v>V_KEYWORD_ISSR_208010202_RETAIL_SALES_AVG_SQFT</v>
          </cell>
        </row>
        <row r="127">
          <cell r="A127" t="str">
            <v>Vector|||208010202|||ISSR|||SALES_CANADA|||False|||</v>
          </cell>
          <cell r="C127" t="str">
            <v>V_KEYWORD_ISSR_208010202_SALES_CANADA</v>
          </cell>
        </row>
        <row r="128">
          <cell r="A128" t="str">
            <v>Vector|||208010202|||ISSR|||SALES_US|||False|||</v>
          </cell>
          <cell r="C128" t="str">
            <v>V_KEYWORD_ISSR_208010202_SALES_US</v>
          </cell>
        </row>
        <row r="129">
          <cell r="A129" t="str">
            <v>Vector|||208010202|||ISSR|||SALES_OTH_NO_AMER|||False|||</v>
          </cell>
          <cell r="C129" t="str">
            <v>V_KEYWORD_ISSR_208010202_SALES_OTH_NO_AMER</v>
          </cell>
        </row>
        <row r="130">
          <cell r="A130" t="str">
            <v>Vector|||208010202|||ISSR|||SALES_ARGENTINA|||False|||</v>
          </cell>
          <cell r="C130" t="str">
            <v>V_KEYWORD_ISSR_208010202_SALES_ARGENTINA</v>
          </cell>
        </row>
        <row r="131">
          <cell r="A131" t="str">
            <v>Vector|||208010202|||ISSR|||SALES_BRAZIL|||False|||</v>
          </cell>
          <cell r="C131" t="str">
            <v>V_KEYWORD_ISSR_208010202_SALES_BRAZIL</v>
          </cell>
        </row>
        <row r="132">
          <cell r="A132" t="str">
            <v>Vector|||208010202|||ISSR|||SALES_CHILE|||False|||</v>
          </cell>
          <cell r="C132" t="str">
            <v>V_KEYWORD_ISSR_208010202_SALES_CHILE</v>
          </cell>
        </row>
        <row r="133">
          <cell r="A133" t="str">
            <v>Vector|||208010202|||ISSR|||SALES_COLOMBIA|||False|||</v>
          </cell>
          <cell r="C133" t="str">
            <v>V_KEYWORD_ISSR_208010202_SALES_COLOMBIA</v>
          </cell>
        </row>
        <row r="134">
          <cell r="A134" t="str">
            <v>Vector|||208010202|||ISSR|||SALES_MEXICO|||False|||</v>
          </cell>
          <cell r="C134" t="str">
            <v>V_KEYWORD_ISSR_208010202_SALES_MEXICO</v>
          </cell>
        </row>
        <row r="135">
          <cell r="A135" t="str">
            <v>Vector|||208010202|||ISSR|||SALES_VENEZUELA|||False|||</v>
          </cell>
          <cell r="C135" t="str">
            <v>V_KEYWORD_ISSR_208010202_SALES_VENEZUELA</v>
          </cell>
        </row>
        <row r="136">
          <cell r="A136" t="str">
            <v>Vector|||208010202|||ISSR|||SALES_OTH_LATAM|||False|||</v>
          </cell>
          <cell r="C136" t="str">
            <v>V_KEYWORD_ISSR_208010202_SALES_OTH_LATAM</v>
          </cell>
        </row>
        <row r="138">
          <cell r="A138" t="str">
            <v>Vector|||208010202|||ISSR|||SALES_AUSTRIA|||False|||</v>
          </cell>
          <cell r="C138" t="str">
            <v>V_KEYWORD_ISSR_208010202_SALES_AUSTRIA</v>
          </cell>
        </row>
        <row r="140">
          <cell r="A140" t="str">
            <v>Vector|||208010202|||ISSR|||SALES_BEL|||False|||</v>
          </cell>
          <cell r="C140" t="str">
            <v>V_KEYWORD_ISSR_208010202_SALES_BEL</v>
          </cell>
        </row>
        <row r="144">
          <cell r="A144" t="str">
            <v>Vector|||208010202|||ISSR|||SALES_FRA|||False|||</v>
          </cell>
          <cell r="C144" t="str">
            <v>V_KEYWORD_ISSR_208010202_SALES_FRA</v>
          </cell>
        </row>
        <row r="146">
          <cell r="A146" t="str">
            <v>Vector|||208010202|||ISSR|||SALES_GER|||False|||</v>
          </cell>
          <cell r="C146" t="str">
            <v>V_KEYWORD_ISSR_208010202_SALES_GER</v>
          </cell>
        </row>
        <row r="148">
          <cell r="A148" t="str">
            <v>Vector|||208010202|||ISSR|||SALES_GRE|||False|||</v>
          </cell>
          <cell r="C148" t="str">
            <v>V_KEYWORD_ISSR_208010202_SALES_GRE</v>
          </cell>
        </row>
        <row r="151">
          <cell r="A151" t="str">
            <v>Vector|||208010202|||ISSR|||SALES_IRE|||False|||</v>
          </cell>
          <cell r="C151" t="str">
            <v>V_KEYWORD_ISSR_208010202_SALES_IRE</v>
          </cell>
        </row>
        <row r="153">
          <cell r="A153" t="str">
            <v>Vector|||208010202|||ISSR|||SALES_ITA|||False|||</v>
          </cell>
          <cell r="C153" t="str">
            <v>V_KEYWORD_ISSR_208010202_SALES_ITA</v>
          </cell>
        </row>
        <row r="155">
          <cell r="A155" t="str">
            <v>Vector|||208010202|||ISSR|||SALES_NETH|||False|||</v>
          </cell>
          <cell r="C155" t="str">
            <v>V_KEYWORD_ISSR_208010202_SALES_NETH</v>
          </cell>
        </row>
        <row r="157">
          <cell r="A157" t="str">
            <v>Vector|||208010202|||ISSR|||SALES_NOR|||False|||</v>
          </cell>
          <cell r="C157" t="str">
            <v>V_KEYWORD_ISSR_208010202_SALES_NOR</v>
          </cell>
        </row>
        <row r="159">
          <cell r="A159" t="str">
            <v>Vector|||208010202|||ISSR|||SALES_POR|||False|||</v>
          </cell>
          <cell r="C159" t="str">
            <v>V_KEYWORD_ISSR_208010202_SALES_POR</v>
          </cell>
        </row>
        <row r="161">
          <cell r="A161" t="str">
            <v>Vector|||208010202|||ISSR|||SALES_SPA|||False|||</v>
          </cell>
          <cell r="C161" t="str">
            <v>V_KEYWORD_ISSR_208010202_SALES_SPA</v>
          </cell>
        </row>
        <row r="163">
          <cell r="A163" t="str">
            <v>Vector|||208010202|||ISSR|||SALES_SWE|||False|||</v>
          </cell>
          <cell r="C163" t="str">
            <v>V_KEYWORD_ISSR_208010202_SALES_SWE</v>
          </cell>
        </row>
        <row r="165">
          <cell r="A165" t="str">
            <v>Vector|||208010202|||ISSR|||SALES_SWIT|||False|||</v>
          </cell>
          <cell r="C165" t="str">
            <v>V_KEYWORD_ISSR_208010202_SALES_SWIT</v>
          </cell>
        </row>
        <row r="166">
          <cell r="A166" t="str">
            <v>Vector|||208010202|||ISSR|||SALES_UK|||False|||</v>
          </cell>
          <cell r="C166" t="str">
            <v>V_KEYWORD_ISSR_208010202_SALES_UK</v>
          </cell>
        </row>
        <row r="167">
          <cell r="A167" t="str">
            <v>Vector|||208010202|||ISSR|||SALES_OTH_WEST_EURO|||False|||</v>
          </cell>
          <cell r="C167" t="str">
            <v>V_KEYWORD_ISSR_208010202_SALES_OTH_WEST_EURO</v>
          </cell>
        </row>
        <row r="168">
          <cell r="A168" t="str">
            <v>Vector|||208010202|||ISSR|||SALES_POLAND|||False|||</v>
          </cell>
          <cell r="C168" t="str">
            <v>V_KEYWORD_ISSR_208010202_SALES_POLAND</v>
          </cell>
        </row>
        <row r="169">
          <cell r="A169" t="str">
            <v>Vector|||208010202|||ISSR|||SALES_RUSSIA|||False|||</v>
          </cell>
          <cell r="C169" t="str">
            <v>V_KEYWORD_ISSR_208010202_SALES_RUSSIA</v>
          </cell>
        </row>
        <row r="170">
          <cell r="A170" t="str">
            <v>Vector|||208010202|||ISSR|||SALES_TURKEY|||False|||</v>
          </cell>
          <cell r="C170" t="str">
            <v>V_KEYWORD_ISSR_208010202_SALES_TURKEY</v>
          </cell>
        </row>
        <row r="171">
          <cell r="A171" t="str">
            <v>Vector|||208010202|||ISSR|||SALES_OTH_CEE|||False|||</v>
          </cell>
          <cell r="C171" t="str">
            <v>V_KEYWORD_ISSR_208010202_SALES_OTH_CEE</v>
          </cell>
        </row>
        <row r="172">
          <cell r="A172" t="str">
            <v>Vector|||208010202|||ISSR|||SALES_SAUDI_ARABIA|||False|||</v>
          </cell>
          <cell r="C172" t="str">
            <v>V_KEYWORD_ISSR_208010202_SALES_SAUDI_ARABIA</v>
          </cell>
        </row>
        <row r="173">
          <cell r="A173" t="str">
            <v>Vector|||208010202|||ISSR|||SALES_UAE|||False|||</v>
          </cell>
          <cell r="C173" t="str">
            <v>V_KEYWORD_ISSR_208010202_SALES_UAE</v>
          </cell>
        </row>
        <row r="174">
          <cell r="A174" t="str">
            <v>Vector|||208010202|||ISSR|||SALES_OTH_ME|||False|||</v>
          </cell>
          <cell r="C174" t="str">
            <v>V_KEYWORD_ISSR_208010202_SALES_OTH_ME</v>
          </cell>
        </row>
        <row r="175">
          <cell r="A175" t="str">
            <v>Vector|||208010202|||ISSR|||SALES_NIGERIA|||False|||</v>
          </cell>
          <cell r="C175" t="str">
            <v>V_KEYWORD_ISSR_208010202_SALES_NIGERIA</v>
          </cell>
        </row>
        <row r="176">
          <cell r="A176" t="str">
            <v>Vector|||208010202|||ISSR|||SALES_SO_AFRICA|||False|||</v>
          </cell>
          <cell r="C176" t="str">
            <v>V_KEYWORD_ISSR_208010202_SALES_SO_AFRICA</v>
          </cell>
        </row>
        <row r="177">
          <cell r="A177" t="str">
            <v>Vector|||208010202|||ISSR|||SALES_OTH_AFRICA|||False|||</v>
          </cell>
          <cell r="C177" t="str">
            <v>V_KEYWORD_ISSR_208010202_SALES_OTH_AFRICA</v>
          </cell>
        </row>
        <row r="178">
          <cell r="A178" t="str">
            <v>Vector|||208010202|||ISSR|||SALES_HONG_KONG|||False|||</v>
          </cell>
          <cell r="C178" t="str">
            <v>V_KEYWORD_ISSR_208010202_SALES_HONG_KONG</v>
          </cell>
        </row>
        <row r="179">
          <cell r="A179" t="str">
            <v>Vector|||208010202|||ISSR|||SALES_JAPAN|||False|||</v>
          </cell>
          <cell r="C179" t="str">
            <v>V_KEYWORD_ISSR_208010202_SALES_JAPAN</v>
          </cell>
        </row>
        <row r="180">
          <cell r="A180" t="str">
            <v>Vector|||208010202|||ISSR|||SALES_SINGAPORE|||False|||</v>
          </cell>
          <cell r="C180" t="str">
            <v>V_KEYWORD_ISSR_208010202_SALES_SINGAPORE</v>
          </cell>
        </row>
        <row r="182">
          <cell r="A182" t="str">
            <v>Vector|||208010202|||ISSR|||SALES_SK|||False|||</v>
          </cell>
          <cell r="C182" t="str">
            <v>V_KEYWORD_ISSR_208010202_SALES_SK</v>
          </cell>
        </row>
        <row r="183">
          <cell r="A183" t="str">
            <v>Vector|||208010202|||ISSR|||SALES_TAIWAN|||False|||</v>
          </cell>
          <cell r="C183" t="str">
            <v>V_KEYWORD_ISSR_208010202_SALES_TAIWAN</v>
          </cell>
        </row>
        <row r="184">
          <cell r="A184" t="str">
            <v>Vector|||208010202|||ISSR|||SALES_OTH_DEV_ASIA|||False|||</v>
          </cell>
          <cell r="C184" t="str">
            <v>V_KEYWORD_ISSR_208010202_SALES_OTH_DEV_ASIA</v>
          </cell>
        </row>
        <row r="185">
          <cell r="A185" t="str">
            <v>Vector|||208010202|||ISSR|||SALES_CHINA|||False|||</v>
          </cell>
          <cell r="C185" t="str">
            <v>V_KEYWORD_ISSR_208010202_SALES_CHINA</v>
          </cell>
        </row>
        <row r="186">
          <cell r="A186" t="str">
            <v>Vector|||208010202|||ISSR|||SALES_INDIA|||False|||</v>
          </cell>
          <cell r="C186" t="str">
            <v>V_KEYWORD_ISSR_208010202_SALES_INDIA</v>
          </cell>
        </row>
        <row r="187">
          <cell r="A187" t="str">
            <v>Vector|||208010202|||ISSR|||SALES_INDONESIA|||False|||</v>
          </cell>
          <cell r="C187" t="str">
            <v>V_KEYWORD_ISSR_208010202_SALES_INDONESIA</v>
          </cell>
        </row>
        <row r="188">
          <cell r="A188" t="str">
            <v>Vector|||208010202|||ISSR|||SALES_THAILAND|||False|||</v>
          </cell>
          <cell r="C188" t="str">
            <v>V_KEYWORD_ISSR_208010202_SALES_THAILAND</v>
          </cell>
        </row>
        <row r="189">
          <cell r="A189" t="str">
            <v>Vector|||208010202|||ISSR|||SALES_OTH_EMERG_ASIA|||False|||</v>
          </cell>
          <cell r="C189" t="str">
            <v>V_KEYWORD_ISSR_208010202_SALES_OTH_EMERG_ASIA</v>
          </cell>
        </row>
        <row r="191">
          <cell r="A191" t="str">
            <v>Vector|||208010202|||ISSR|||SALES_AUSTRA|||False|||</v>
          </cell>
          <cell r="C191" t="str">
            <v>V_KEYWORD_ISSR_208010202_SALES_AUSTRA</v>
          </cell>
        </row>
        <row r="193">
          <cell r="A193" t="str">
            <v>Vector|||208010202|||ISSR|||SALES_NZ|||False|||</v>
          </cell>
          <cell r="C193" t="str">
            <v>V_KEYWORD_ISSR_208010202_SALES_NZ</v>
          </cell>
        </row>
        <row r="194">
          <cell r="A194" t="str">
            <v>Vector|||208010202|||ISSR|||SALES_OTHER|||False|||</v>
          </cell>
          <cell r="C194" t="str">
            <v>V_KEYWORD_ISSR_208010202_SALES_OTHER</v>
          </cell>
        </row>
        <row r="195">
          <cell r="A195" t="str">
            <v>Vector|||208010202|||ISSR|||SALES_CONS|||False|||</v>
          </cell>
          <cell r="C195" t="str">
            <v>V_KEYWORD_ISSR_208010202_SALES_CONS</v>
          </cell>
        </row>
        <row r="196">
          <cell r="A196" t="str">
            <v>Vector|||208010202|||ISSR|||SALES_IND|||False|||</v>
          </cell>
          <cell r="C196" t="str">
            <v>V_KEYWORD_ISSR_208010202_SALES_IND</v>
          </cell>
        </row>
        <row r="197">
          <cell r="A197" t="str">
            <v>Vector|||208010202|||ISSR|||SALES_GOV|||False|||</v>
          </cell>
          <cell r="C197" t="str">
            <v>V_KEYWORD_ISSR_208010202_SALES_GOV</v>
          </cell>
        </row>
        <row r="198">
          <cell r="A198" t="str">
            <v>Vector|||208010202|||ISSR|||SALES_FINAN|||False|||</v>
          </cell>
          <cell r="C198" t="str">
            <v>V_KEYWORD_ISSR_208010202_SALES_FINAN</v>
          </cell>
        </row>
        <row r="199">
          <cell r="A199" t="str">
            <v>Vector|||208010202|||ISSR|||SALES_OIL_GAS|||False|||</v>
          </cell>
          <cell r="C199" t="str">
            <v>V_KEYWORD_ISSR_208010202_SALES_OIL_GAS</v>
          </cell>
        </row>
        <row r="200">
          <cell r="A200" t="str">
            <v>Vector|||208010202|||ISSR|||SALES_SMB|||False|||</v>
          </cell>
          <cell r="C200" t="str">
            <v>V_KEYWORD_ISSR_208010202_SALES_SMB</v>
          </cell>
        </row>
        <row r="201">
          <cell r="A201" t="str">
            <v>Vector|||208010202|||ISSR|||CASH_PCT_OS_US|||False|||</v>
          </cell>
          <cell r="C201" t="str">
            <v>V_KEYWORD_ISSR_208010202_CASH_PCT_OS_US</v>
          </cell>
        </row>
        <row r="202">
          <cell r="A202" t="str">
            <v>Vector|||208010202|||ISSR|||REV_FIN_SEGMENT|||False|||</v>
          </cell>
          <cell r="C202" t="str">
            <v>V_KEYWORD_ISSR_208010202_REV_FIN_SEGMENT</v>
          </cell>
        </row>
        <row r="203">
          <cell r="A203" t="str">
            <v>Vector|||208010202|||ISSR|||EBIT_FIN_SEGMENT|||False|||</v>
          </cell>
          <cell r="C203" t="str">
            <v>V_KEYWORD_ISSR_208010202_EBIT_FIN_SEGMENT</v>
          </cell>
        </row>
        <row r="245">
          <cell r="A245" t="str">
            <v>Vector|||208010202|||ISSR|||EXP_OIL_PETRO_FUEL|||False|||</v>
          </cell>
          <cell r="C245" t="str">
            <v>V_KEYWORD_ISSR_208010202_EXP_OIL_PETRO_FUEL</v>
          </cell>
        </row>
        <row r="246">
          <cell r="A246" t="str">
            <v>Vector|||208010202|||ISSR|||EXP_OIL_DERIV_NGLS_PLASTICS|||False|||</v>
          </cell>
          <cell r="C246" t="str">
            <v>V_KEYWORD_ISSR_208010202_EXP_OIL_DERIV_NGLS_PLASTICS</v>
          </cell>
        </row>
        <row r="247">
          <cell r="A247" t="str">
            <v>Vector|||208010202|||ISSR|||EXP_PAPER_PULP|||False|||</v>
          </cell>
          <cell r="C247" t="str">
            <v>V_KEYWORD_ISSR_208010202_EXP_PAPER_PULP</v>
          </cell>
        </row>
        <row r="248">
          <cell r="A248" t="str">
            <v>Vector|||208010202|||ISSR|||EXP_RUBBER|||False|||</v>
          </cell>
          <cell r="C248" t="str">
            <v>V_KEYWORD_ISSR_208010202_EXP_RUBBER</v>
          </cell>
        </row>
        <row r="249">
          <cell r="A249" t="str">
            <v>Vector|||208010202|||ISSR|||EXP_COTTON|||False|||</v>
          </cell>
          <cell r="C249" t="str">
            <v>V_KEYWORD_ISSR_208010202_EXP_COTTON</v>
          </cell>
        </row>
        <row r="250">
          <cell r="A250" t="str">
            <v>Vector|||208010202|||ISSR|||EXP_WATER|||False|||</v>
          </cell>
          <cell r="C250" t="str">
            <v>V_KEYWORD_ISSR_208010202_EXP_WATER</v>
          </cell>
        </row>
        <row r="251">
          <cell r="A251" t="str">
            <v>Vector|||208010202|||ISSR|||EXP_OTH_COMMODITY|||False|||</v>
          </cell>
          <cell r="C251" t="str">
            <v>V_KEYWORD_ISSR_208010202_EXP_OTH_COMMODITY</v>
          </cell>
        </row>
        <row r="252">
          <cell r="A252" t="str">
            <v>Vector|||208010202|||ISSR|||EXP_OTH_COST|||False|||</v>
          </cell>
          <cell r="C252" t="str">
            <v>V_KEYWORD_ISSR_208010202_EXP_OTH_COST</v>
          </cell>
        </row>
        <row r="254">
          <cell r="A254" t="str">
            <v>Vector|||208010202|||ISSR|||SALES_FX_GPB|||False|||</v>
          </cell>
          <cell r="C254" t="str">
            <v>V_KEYWORD_ISSR_208010202_SALES_FX_GPB</v>
          </cell>
        </row>
        <row r="255">
          <cell r="A255" t="str">
            <v>Vector|||208010202|||ISSR|||SALES_FX_EUR|||False|||</v>
          </cell>
          <cell r="C255" t="str">
            <v>V_KEYWORD_ISSR_208010202_SALES_FX_EUR</v>
          </cell>
        </row>
        <row r="256">
          <cell r="A256" t="str">
            <v>Vector|||208010202|||ISSR|||SALES_FX_RUB|||False|||</v>
          </cell>
          <cell r="C256" t="str">
            <v>V_KEYWORD_ISSR_208010202_SALES_FX_RUB</v>
          </cell>
        </row>
        <row r="257">
          <cell r="A257" t="str">
            <v>Vector|||208010202|||ISSR|||SALES_FX_USD|||False|||</v>
          </cell>
          <cell r="C257" t="str">
            <v>V_KEYWORD_ISSR_208010202_SALES_FX_USD</v>
          </cell>
        </row>
        <row r="258">
          <cell r="A258" t="str">
            <v>Vector|||208010202|||ISSR|||SALES_FX_BRL|||False|||</v>
          </cell>
          <cell r="C258" t="str">
            <v>V_KEYWORD_ISSR_208010202_SALES_FX_BRL</v>
          </cell>
        </row>
        <row r="259">
          <cell r="A259" t="str">
            <v>Vector|||208010202|||ISSR|||SALES_FX_YEN|||False|||</v>
          </cell>
          <cell r="C259" t="str">
            <v>V_KEYWORD_ISSR_208010202_SALES_FX_YEN</v>
          </cell>
        </row>
        <row r="260">
          <cell r="A260" t="str">
            <v>Vector|||208010202|||ISSR|||SALES_FX_CNY|||False|||</v>
          </cell>
          <cell r="C260" t="str">
            <v>V_KEYWORD_ISSR_208010202_SALES_FX_CNY</v>
          </cell>
        </row>
        <row r="261">
          <cell r="A261" t="str">
            <v>Vector|||208010202|||ISSR|||SALES_FX_INR|||False|||</v>
          </cell>
          <cell r="C261" t="str">
            <v>V_KEYWORD_ISSR_208010202_SALES_FX_INR</v>
          </cell>
        </row>
        <row r="262">
          <cell r="A262" t="str">
            <v>Vector|||208010202|||ISSR|||SALES_FX_CAD|||False|||</v>
          </cell>
          <cell r="C262" t="str">
            <v>V_KEYWORD_ISSR_208010202_SALES_FX_CAD</v>
          </cell>
        </row>
        <row r="263">
          <cell r="A263" t="str">
            <v>Vector|||208010202|||ISSR|||SALES_FX_MXN|||False|||</v>
          </cell>
          <cell r="C263" t="str">
            <v>V_KEYWORD_ISSR_208010202_SALES_FX_MXN</v>
          </cell>
        </row>
        <row r="264">
          <cell r="A264" t="str">
            <v>Vector|||208010202|||ISSR|||SALES_FX_COP|||False|||</v>
          </cell>
          <cell r="C264" t="str">
            <v>V_KEYWORD_ISSR_208010202_SALES_FX_COP</v>
          </cell>
        </row>
        <row r="265">
          <cell r="A265" t="str">
            <v>Vector|||208010202|||ISSR|||SALES_FX_ARS|||False|||</v>
          </cell>
          <cell r="C265" t="str">
            <v>V_KEYWORD_ISSR_208010202_SALES_FX_ARS</v>
          </cell>
        </row>
        <row r="266">
          <cell r="A266" t="str">
            <v>Vector|||208010202|||ISSR|||SALES_FX_CLP|||False|||</v>
          </cell>
          <cell r="C266" t="str">
            <v>V_KEYWORD_ISSR_208010202_SALES_FX_CLP</v>
          </cell>
        </row>
        <row r="267">
          <cell r="A267" t="str">
            <v>Vector|||208010202|||ISSR|||SALES_FX_VEF|||False|||</v>
          </cell>
          <cell r="C267" t="str">
            <v>V_KEYWORD_ISSR_208010202_SALES_FX_VEF</v>
          </cell>
        </row>
        <row r="268">
          <cell r="A268" t="str">
            <v>Vector|||208010202|||ISSR|||SALES_FX_OTH|||False|||</v>
          </cell>
          <cell r="C268" t="str">
            <v>V_KEYWORD_ISSR_208010202_SALES_FX_OTH</v>
          </cell>
        </row>
        <row r="270">
          <cell r="A270" t="str">
            <v>Vector|||208010202|||ISSR|||SALES_TOT_AM|||False|||</v>
          </cell>
          <cell r="C270" t="str">
            <v>V_KEYWORD_ISSR_208010202_SALES_TOT_AM</v>
          </cell>
        </row>
        <row r="271">
          <cell r="A271" t="str">
            <v>Vector|||208010202|||ISSR|||SALES_OTH_AM|||False|||</v>
          </cell>
          <cell r="C271" t="str">
            <v>V_KEYWORD_ISSR_208010202_SALES_OTH_AM</v>
          </cell>
        </row>
        <row r="272">
          <cell r="A272" t="str">
            <v>Vector|||208010202|||ISSR|||SALES_TOT_EMEA|||False|||</v>
          </cell>
          <cell r="C272" t="str">
            <v>V_KEYWORD_ISSR_208010202_SALES_TOT_EMEA</v>
          </cell>
        </row>
        <row r="273">
          <cell r="A273" t="str">
            <v>Vector|||208010202|||ISSR|||SALES_EU_EX_UK|||False|||</v>
          </cell>
          <cell r="C273" t="str">
            <v>V_KEYWORD_ISSR_208010202_SALES_EU_EX_UK</v>
          </cell>
        </row>
        <row r="274">
          <cell r="A274" t="str">
            <v>Vector|||208010202|||ISSR|||SALES_CEE|||False|||</v>
          </cell>
          <cell r="C274" t="str">
            <v>V_KEYWORD_ISSR_208010202_SALES_CEE</v>
          </cell>
        </row>
        <row r="275">
          <cell r="A275" t="str">
            <v>Vector|||208010202|||ISSR|||SALES_ME|||False|||</v>
          </cell>
          <cell r="C275" t="str">
            <v>V_KEYWORD_ISSR_208010202_SALES_ME</v>
          </cell>
        </row>
        <row r="276">
          <cell r="A276" t="str">
            <v>Vector|||208010202|||ISSR|||SALES_TOT_AFRICA|||False|||</v>
          </cell>
          <cell r="C276" t="str">
            <v>V_KEYWORD_ISSR_208010202_SALES_TOT_AFRICA</v>
          </cell>
        </row>
        <row r="277">
          <cell r="A277" t="str">
            <v>Vector|||208010202|||ISSR|||SALES_OTH_EMEA|||False|||</v>
          </cell>
          <cell r="C277" t="str">
            <v>V_KEYWORD_ISSR_208010202_SALES_OTH_EMEA</v>
          </cell>
        </row>
        <row r="278">
          <cell r="A278" t="str">
            <v>Vector|||208010202|||ISSR|||SALES_TOT_ASIA|||False|||</v>
          </cell>
          <cell r="C278" t="str">
            <v>V_KEYWORD_ISSR_208010202_SALES_TOT_ASIA</v>
          </cell>
        </row>
        <row r="279">
          <cell r="A279" t="str">
            <v>Vector|||208010202|||ISSR|||SALES_OTH_AEJ|||False|||</v>
          </cell>
          <cell r="C279" t="str">
            <v>V_KEYWORD_ISSR_208010202_SALES_OTH_AEJ</v>
          </cell>
        </row>
        <row r="285">
          <cell r="A285" t="str">
            <v>Scalar|||200013273|||EQTY|||PUB_CURRENCY_ISO|||False|||</v>
          </cell>
          <cell r="C285" t="str">
            <v>V_KEYWORD_EQTY_200013273_PUB_CURRENCY_ISO</v>
          </cell>
        </row>
        <row r="286">
          <cell r="A286" t="str">
            <v>Scalar|||200013273|||EQTY|||PRICE_CURRENCY_ISO|||False|||</v>
          </cell>
          <cell r="C286" t="str">
            <v>V_KEYWORD_EQTY_200013273_PRICE_CURRENCY_ISO</v>
          </cell>
        </row>
        <row r="287">
          <cell r="A287" t="str">
            <v>Scalar|||200013273|||EQTY|||CURRENCY_ISO|||False|||</v>
          </cell>
          <cell r="C287" t="str">
            <v>V_KEYWORD_EQTY_200013273_CURRENCY_ISO</v>
          </cell>
        </row>
        <row r="289">
          <cell r="A289" t="str">
            <v>Scalar|||200013273|||EQTY|||AMER_LIST|||False|||</v>
          </cell>
          <cell r="C289" t="str">
            <v>V_KEYWORD_EQTY_200013273_AMER_LIST</v>
          </cell>
        </row>
        <row r="290">
          <cell r="A290" t="str">
            <v>Scalar|||200013273|||EQTY|||AMER_CONVICTION|||False|||</v>
          </cell>
          <cell r="C290" t="str">
            <v>V_KEYWORD_EQTY_200013273_AMER_CONVICTION</v>
          </cell>
        </row>
        <row r="291">
          <cell r="A291" t="str">
            <v>Scalar|||200013273|||EQTY|||LEGAL_RATING|||False|||</v>
          </cell>
          <cell r="C291" t="str">
            <v>V_KEYWORD_EQTY_200013273_LEGAL_RATING</v>
          </cell>
        </row>
        <row r="292">
          <cell r="A292" t="str">
            <v>Scalar|||200013273|||EQTY|||TARGET_PRICE|||False|||</v>
          </cell>
          <cell r="C292" t="str">
            <v>V_KEYWORD_EQTY_200013273_TARGET_PRICE</v>
          </cell>
          <cell r="E292" t="str">
            <v>ERROR</v>
          </cell>
        </row>
        <row r="293">
          <cell r="A293" t="str">
            <v>Scalar|||200013273|||EQTY|||TP_PERIOD|||False|||</v>
          </cell>
          <cell r="C293" t="str">
            <v>V_KEYWORD_EQTY_200013273_TP_PERIOD</v>
          </cell>
        </row>
        <row r="294">
          <cell r="A294" t="str">
            <v>Scalar|||200013273|||EQTY|||NUM_SH|||False|||</v>
          </cell>
          <cell r="C294" t="str">
            <v>V_KEYWORD_EQTY_200013273_NUM_SH</v>
          </cell>
        </row>
        <row r="295">
          <cell r="A295" t="str">
            <v>Scalar|||200013273|||EQTY|||FREE_FLOAT|||False|||</v>
          </cell>
          <cell r="C295" t="str">
            <v>V_KEYWORD_EQTY_200013273_FREE_FLOAT</v>
          </cell>
        </row>
        <row r="297">
          <cell r="A297" t="str">
            <v>Vector|||200013273|||EQTY|||BVPS_PUB|||False|||</v>
          </cell>
          <cell r="C297" t="str">
            <v>V_KEYWORD_EQTY_200013273_BVPS_PUB</v>
          </cell>
        </row>
        <row r="298">
          <cell r="A298" t="str">
            <v>Vector|||200013273|||EQTY|||DPS_PUB|||False|||</v>
          </cell>
          <cell r="C298" t="str">
            <v>V_KEYWORD_EQTY_200013273_DPS_PUB</v>
          </cell>
        </row>
        <row r="299">
          <cell r="A299" t="str">
            <v>Vector|||200013273|||EQTY|||DPS_SPECIAL_PUB|||False|||</v>
          </cell>
          <cell r="C299" t="str">
            <v>V_KEYWORD_EQTY_200013273_DPS_SPECIAL_PUB</v>
          </cell>
        </row>
        <row r="300">
          <cell r="A300" t="str">
            <v>Vector|||200013273|||EQTY|||EBITDA_PUB|||False|||</v>
          </cell>
          <cell r="C300" t="str">
            <v>V_KEYWORD_EQTY_200013273_EBITDA_PUB</v>
          </cell>
        </row>
        <row r="301">
          <cell r="A301" t="str">
            <v>Vector|||200013273|||EQTY|||EPS_PUB|||False|||</v>
          </cell>
          <cell r="C301" t="str">
            <v>V_KEYWORD_EQTY_200013273_EPS_PUB</v>
          </cell>
          <cell r="AS301" t="str">
            <v>ERROR</v>
          </cell>
          <cell r="AT301" t="str">
            <v>ERROR</v>
          </cell>
          <cell r="AU301" t="str">
            <v>ERROR</v>
          </cell>
          <cell r="AV301" t="str">
            <v>ERROR</v>
          </cell>
          <cell r="AW301" t="str">
            <v>ERROR</v>
          </cell>
          <cell r="AX301" t="str">
            <v>ERROR</v>
          </cell>
          <cell r="AY301" t="str">
            <v>ERROR</v>
          </cell>
          <cell r="BA301" t="str">
            <v>ERROR</v>
          </cell>
          <cell r="BC301" t="str">
            <v>ERROR</v>
          </cell>
          <cell r="BD301" t="str">
            <v>ERROR</v>
          </cell>
          <cell r="BE301" t="str">
            <v>ERROR</v>
          </cell>
        </row>
        <row r="302">
          <cell r="A302" t="str">
            <v>Vector|||200013273|||EQTY|||EPS_PUB_EX_ESO|||False|||</v>
          </cell>
          <cell r="C302" t="str">
            <v>V_KEYWORD_EQTY_200013273_EPS_PUB_EX_ESO</v>
          </cell>
        </row>
        <row r="303">
          <cell r="A303" t="str">
            <v>Vector|||200013273|||EQTY|||EV_ADJ_PUB|||False|||</v>
          </cell>
          <cell r="C303" t="str">
            <v>V_KEYWORD_EQTY_200013273_EV_ADJ_PUB</v>
          </cell>
        </row>
        <row r="304">
          <cell r="A304" t="str">
            <v>Vector|||200013273|||EQTY|||NET_DEBT_PUB|||False|||</v>
          </cell>
          <cell r="C304" t="str">
            <v>V_KEYWORD_EQTY_200013273_NET_DEBT_PUB</v>
          </cell>
        </row>
        <row r="305">
          <cell r="A305" t="str">
            <v>Vector|||200013273|||EQTY|||NI_PUB|||False|||</v>
          </cell>
          <cell r="C305" t="str">
            <v>V_KEYWORD_EQTY_200013273_NI_PUB</v>
          </cell>
        </row>
        <row r="306">
          <cell r="A306" t="str">
            <v>Vector|||200013273|||EQTY|||EBIT_PUB|||False|||</v>
          </cell>
          <cell r="C306" t="str">
            <v>V_KEYWORD_EQTY_200013273_EBIT_PUB</v>
          </cell>
        </row>
        <row r="307">
          <cell r="A307" t="str">
            <v>Vector|||200013273|||EQTY|||PTP_PUB|||False|||</v>
          </cell>
          <cell r="C307" t="str">
            <v>V_KEYWORD_EQTY_200013273_PTP_PUB</v>
          </cell>
        </row>
        <row r="308">
          <cell r="A308" t="str">
            <v>Vector|||200013273|||EQTY|||REVS_PUB|||False|||</v>
          </cell>
          <cell r="C308" t="str">
            <v>V_KEYWORD_EQTY_200013273_REVS_PUB</v>
          </cell>
        </row>
        <row r="309">
          <cell r="A309" t="str">
            <v>Vector|||200013273|||EQTY|||EQ_PUB|||False|||</v>
          </cell>
          <cell r="C309" t="str">
            <v>V_KEYWORD_EQTY_200013273_EQ_PUB</v>
          </cell>
        </row>
        <row r="311">
          <cell r="A311" t="str">
            <v>Vector|||200013273|||EQTY|||PROV_INC_TAX|||False|||</v>
          </cell>
          <cell r="C311" t="str">
            <v>V_KEYWORD_EQTY_200013273_PROV_INC_TAX</v>
          </cell>
        </row>
        <row r="312">
          <cell r="A312" t="str">
            <v>Vector|||200013273|||EQTY|||INC_MINORITY|||False|||</v>
          </cell>
          <cell r="C312" t="str">
            <v>V_KEYWORD_EQTY_200013273_INC_MINORITY</v>
          </cell>
        </row>
        <row r="313">
          <cell r="A313" t="str">
            <v>Vector|||200013273|||EQTY|||NI_PRE_PREF|||False|||</v>
          </cell>
          <cell r="C313" t="str">
            <v>V_KEYWORD_EQTY_200013273_NI_PRE_PREF</v>
          </cell>
        </row>
        <row r="314">
          <cell r="A314" t="str">
            <v>Vector|||200013273|||EQTY|||PREF_DIV|||False|||</v>
          </cell>
          <cell r="C314" t="str">
            <v>V_KEYWORD_EQTY_200013273_PREF_DIV</v>
          </cell>
        </row>
        <row r="315">
          <cell r="A315" t="str">
            <v>Vector|||200013273|||EQTY|||NET_EARNING|||False|||</v>
          </cell>
          <cell r="C315" t="str">
            <v>V_KEYWORD_EQTY_200013273_NET_EARNING</v>
          </cell>
        </row>
        <row r="316">
          <cell r="A316" t="str">
            <v>Vector|||200013273|||EQTY|||TAX_EXC|||False|||</v>
          </cell>
          <cell r="C316" t="str">
            <v>V_KEYWORD_EQTY_200013273_TAX_EXC</v>
          </cell>
        </row>
        <row r="317">
          <cell r="A317" t="str">
            <v>Vector|||200013273|||EQTY|||NET_INC|||False|||</v>
          </cell>
          <cell r="C317" t="str">
            <v>V_KEYWORD_EQTY_200013273_NET_INC</v>
          </cell>
        </row>
        <row r="318">
          <cell r="A318" t="str">
            <v>Vector|||200013273|||EQTY|||EPS|||False|||</v>
          </cell>
          <cell r="C318" t="str">
            <v>V_KEYWORD_EQTY_200013273_EPS</v>
          </cell>
        </row>
        <row r="319">
          <cell r="A319" t="str">
            <v>Vector|||200013273|||EQTY|||EPS_FUL_DIL|||False|||</v>
          </cell>
          <cell r="C319" t="str">
            <v>V_KEYWORD_EQTY_200013273_EPS_FUL_DIL</v>
          </cell>
        </row>
        <row r="320">
          <cell r="A320" t="str">
            <v>Vector|||200013273|||EQTY|||EPS_POST_BASIC|||False|||</v>
          </cell>
          <cell r="C320" t="str">
            <v>V_KEYWORD_EQTY_200013273_EPS_POST_BASIC</v>
          </cell>
        </row>
        <row r="321">
          <cell r="A321" t="str">
            <v>Vector|||200013273|||EQTY|||FULLY_DIL_EPS|||False|||</v>
          </cell>
          <cell r="C321" t="str">
            <v>V_KEYWORD_EQTY_200013273_FULLY_DIL_EPS</v>
          </cell>
        </row>
        <row r="322">
          <cell r="A322" t="str">
            <v>Vector|||200013273|||EQTY|||COMMON_DIV_PAID|||False|||</v>
          </cell>
          <cell r="C322" t="str">
            <v>V_KEYWORD_EQTY_200013273_COMMON_DIV_PAID</v>
          </cell>
        </row>
        <row r="323">
          <cell r="A323" t="str">
            <v>Vector|||200013273|||EQTY|||DPS|||False|||</v>
          </cell>
          <cell r="C323" t="str">
            <v>V_KEYWORD_EQTY_200013273_DPS</v>
          </cell>
        </row>
        <row r="324">
          <cell r="A324" t="str">
            <v>Vector|||200013273|||EQTY|||SH|||False|||</v>
          </cell>
          <cell r="C324" t="str">
            <v>V_KEYWORD_EQTY_200013273_SH</v>
          </cell>
        </row>
        <row r="325">
          <cell r="A325" t="str">
            <v>Vector|||200013273|||EQTY|||DILUTE_SHARES|||False|||</v>
          </cell>
          <cell r="C325" t="str">
            <v>V_KEYWORD_EQTY_200013273_DILUTE_SHARES</v>
          </cell>
        </row>
        <row r="326">
          <cell r="A326" t="str">
            <v>Vector|||200013273|||EQTY|||NON_OP_ADD|||False|||</v>
          </cell>
          <cell r="C326" t="str">
            <v>V_KEYWORD_EQTY_200013273_NON_OP_ADD</v>
          </cell>
        </row>
        <row r="328">
          <cell r="A328" t="str">
            <v>Vector|||200013273|||EQTY|||MARGIN_TAX_RATE|||False|||</v>
          </cell>
          <cell r="C328" t="str">
            <v>V_KEYWORD_EQTY_200013273_MARGIN_TAX_RATE</v>
          </cell>
        </row>
        <row r="330">
          <cell r="A330" t="str">
            <v>Vector|||200013273|||EQTY|||FV_GRANT|||False|||</v>
          </cell>
          <cell r="C330" t="str">
            <v>V_KEYWORD_EQTY_200013273_FV_GRANT</v>
          </cell>
        </row>
        <row r="331">
          <cell r="A331" t="str">
            <v>Vector|||200013273|||EQTY|||ESO_POST_TAX|||False|||</v>
          </cell>
          <cell r="C331" t="str">
            <v>V_KEYWORD_EQTY_200013273_ESO_POST_TAX</v>
          </cell>
        </row>
        <row r="332">
          <cell r="A332" t="str">
            <v>Vector|||200013273|||EQTY|||EPS_EX_ESO_B|||False|||</v>
          </cell>
          <cell r="C332" t="str">
            <v>V_KEYWORD_EQTY_200013273_EPS_EX_ESO_B</v>
          </cell>
        </row>
        <row r="333">
          <cell r="A333" t="str">
            <v>Vector|||200013273|||EQTY|||EPS_EX_ESO_D|||False|||</v>
          </cell>
          <cell r="C333" t="str">
            <v>V_KEYWORD_EQTY_200013273_EPS_EX_ESO_D</v>
          </cell>
        </row>
        <row r="334">
          <cell r="A334" t="str">
            <v>Scalar|||200013273|||EQTY|||ESO_YEAR|||False|||</v>
          </cell>
          <cell r="C334" t="str">
            <v>V_KEYWORD_EQTY_200013273_ESO_YEAR</v>
          </cell>
        </row>
        <row r="336">
          <cell r="A336" t="str">
            <v>Vector|||200013273|||EQTY|||BVPS|||False|||</v>
          </cell>
          <cell r="C336" t="str">
            <v>V_KEYWORD_EQTY_200013273_BVPS</v>
          </cell>
        </row>
        <row r="338">
          <cell r="A338" t="str">
            <v>Scalar|||200013273|||EQTY|||REPUR_TOT_AUTH|||False|||</v>
          </cell>
          <cell r="C338" t="str">
            <v>V_KEYWORD_EQTY_200013273_REPUR_TOT_AUTH</v>
          </cell>
        </row>
        <row r="339">
          <cell r="A339" t="str">
            <v>Scalar|||200013273|||EQTY|||REPUR_REMAINING|||False|||</v>
          </cell>
          <cell r="C339" t="str">
            <v>V_KEYWORD_EQTY_200013273_REPUR_REMAINING</v>
          </cell>
        </row>
        <row r="340">
          <cell r="A340" t="str">
            <v>Scalar|||200013273|||EQTY|||REPUR_SUSPENDED|||False|||</v>
          </cell>
          <cell r="C340" t="str">
            <v>V_KEYWORD_EQTY_200013273_REPUR_SUSPENDED</v>
          </cell>
        </row>
        <row r="341">
          <cell r="A341" t="str">
            <v>Vector|||200013273|||EQTY|||REPUR_ACTUAL|||False|||</v>
          </cell>
          <cell r="C341" t="str">
            <v>V_KEYWORD_EQTY_200013273_REPUR_ACTUAL</v>
          </cell>
        </row>
        <row r="343">
          <cell r="A343" t="str">
            <v>Vector|||200013273|||EQTY|||CF_NI_PRE_PREF|||False|||</v>
          </cell>
          <cell r="C343" t="str">
            <v>V_KEYWORD_EQTY_200013273_CF_NI_PRE_PREF</v>
          </cell>
        </row>
        <row r="345">
          <cell r="A345" t="str">
            <v>Scalar|||200013273|||EQTY|||BETA_ANALYST|||False|||</v>
          </cell>
          <cell r="C345" t="str">
            <v>V_KEYWORD_EQTY_200013273_BETA_ANALYST</v>
          </cell>
        </row>
        <row r="346">
          <cell r="A346" t="str">
            <v>Scalar|||200013273|||EQTY|||MKT_EQ_RISK_PREM|||False|||</v>
          </cell>
          <cell r="C346" t="str">
            <v>V_KEYWORD_EQTY_200013273_MKT_EQ_RISK_PREM</v>
          </cell>
        </row>
        <row r="347">
          <cell r="A347" t="str">
            <v>Scalar|||200013273|||EQTY|||RISK_FR_RATE|||False|||</v>
          </cell>
          <cell r="C347" t="str">
            <v>V_KEYWORD_EQTY_200013273_RISK_FR_RATE</v>
          </cell>
        </row>
      </sheetData>
      <sheetData sheetId="14">
        <row r="2">
          <cell r="F2" t="str">
            <v>Actual</v>
          </cell>
          <cell r="G2" t="str">
            <v>Actual</v>
          </cell>
          <cell r="H2" t="str">
            <v>Actual</v>
          </cell>
          <cell r="I2" t="str">
            <v>Actual</v>
          </cell>
          <cell r="J2" t="str">
            <v>Actual</v>
          </cell>
          <cell r="K2" t="str">
            <v>Actual</v>
          </cell>
          <cell r="L2" t="str">
            <v>Actual</v>
          </cell>
          <cell r="M2" t="str">
            <v>Actual</v>
          </cell>
          <cell r="N2" t="str">
            <v>Actual</v>
          </cell>
          <cell r="O2" t="str">
            <v>Actual</v>
          </cell>
          <cell r="P2" t="str">
            <v>Actual</v>
          </cell>
          <cell r="Q2" t="str">
            <v>Actual</v>
          </cell>
          <cell r="R2" t="str">
            <v>Actual</v>
          </cell>
          <cell r="S2" t="str">
            <v>Actual</v>
          </cell>
          <cell r="T2" t="str">
            <v>Actual</v>
          </cell>
          <cell r="U2" t="str">
            <v>Actual</v>
          </cell>
          <cell r="V2" t="str">
            <v>Actual</v>
          </cell>
          <cell r="W2" t="str">
            <v>Actual</v>
          </cell>
          <cell r="X2" t="str">
            <v>Actual</v>
          </cell>
          <cell r="Y2" t="str">
            <v>Actual</v>
          </cell>
          <cell r="Z2" t="str">
            <v>Actual</v>
          </cell>
          <cell r="AA2" t="str">
            <v>Actual</v>
          </cell>
          <cell r="AB2" t="str">
            <v>Actual</v>
          </cell>
          <cell r="AC2" t="str">
            <v>Estimate</v>
          </cell>
          <cell r="AD2" t="str">
            <v>Estimate</v>
          </cell>
          <cell r="AE2" t="str">
            <v>Estimate</v>
          </cell>
          <cell r="AF2" t="str">
            <v>Estimate</v>
          </cell>
          <cell r="AG2" t="str">
            <v>Estimate</v>
          </cell>
          <cell r="AH2" t="str">
            <v>Estimate</v>
          </cell>
          <cell r="AI2" t="str">
            <v>Estimate</v>
          </cell>
          <cell r="AJ2" t="str">
            <v>Estimate</v>
          </cell>
          <cell r="AK2" t="str">
            <v>Estimate</v>
          </cell>
          <cell r="AP2" t="str">
            <v>Estimate</v>
          </cell>
          <cell r="AU2" t="str">
            <v>Estimate</v>
          </cell>
        </row>
        <row r="11">
          <cell r="B11" t="str">
            <v>Sales, net revenue</v>
          </cell>
          <cell r="C11" t="str">
            <v>SALES</v>
          </cell>
          <cell r="D11" t="str">
            <v>BRL</v>
          </cell>
        </row>
        <row r="12">
          <cell r="B12" t="str">
            <v>Cost of goods sold, COGS</v>
          </cell>
          <cell r="C12" t="str">
            <v>COST_GD_SD</v>
          </cell>
          <cell r="D12" t="str">
            <v>BRL</v>
          </cell>
        </row>
        <row r="13">
          <cell r="B13" t="str">
            <v>SG&amp;A, selling, general and admin. expense</v>
          </cell>
          <cell r="C13" t="str">
            <v>SEL_GL_AD</v>
          </cell>
          <cell r="D13" t="str">
            <v>BRL</v>
          </cell>
        </row>
        <row r="14">
          <cell r="B14" t="str">
            <v>Total operating expense</v>
          </cell>
          <cell r="C14" t="str">
            <v>OP_COST</v>
          </cell>
          <cell r="D14" t="str">
            <v>BRL</v>
          </cell>
        </row>
        <row r="15">
          <cell r="B15" t="str">
            <v>R&amp;D expense</v>
          </cell>
          <cell r="C15" t="str">
            <v>RD_EXP</v>
          </cell>
          <cell r="D15" t="str">
            <v>BRL</v>
          </cell>
        </row>
        <row r="16">
          <cell r="B16" t="str">
            <v>ESO expense (pre-tax)</v>
          </cell>
          <cell r="C16" t="str">
            <v>ESO_PRE_TAX</v>
          </cell>
          <cell r="D16" t="str">
            <v>BRL</v>
          </cell>
        </row>
        <row r="17">
          <cell r="B17" t="str">
            <v>Other operating income/(expense) (incl. leases)</v>
          </cell>
          <cell r="C17" t="str">
            <v>OTH_OP_INC_EXP</v>
          </cell>
          <cell r="D17" t="str">
            <v>BRL</v>
          </cell>
        </row>
        <row r="18">
          <cell r="B18" t="str">
            <v>Total operating expense (incl. D&amp;A)</v>
          </cell>
          <cell r="C18" t="str">
            <v>TOT_OPS_EXP_DDA</v>
          </cell>
          <cell r="D18" t="str">
            <v>BRL</v>
          </cell>
        </row>
        <row r="19">
          <cell r="B19" t="str">
            <v>Total operating expense (excl. D&amp;A)</v>
          </cell>
          <cell r="C19" t="str">
            <v>TOT_OPS_EXP</v>
          </cell>
          <cell r="D19" t="str">
            <v>BRL</v>
          </cell>
        </row>
        <row r="20">
          <cell r="B20" t="str">
            <v>EBITDA</v>
          </cell>
          <cell r="C20" t="str">
            <v>EBITDA_CALC</v>
          </cell>
          <cell r="D20" t="str">
            <v>BRL</v>
          </cell>
        </row>
        <row r="21">
          <cell r="B21" t="str">
            <v>Depreciation</v>
          </cell>
          <cell r="C21" t="str">
            <v>DEPREC</v>
          </cell>
          <cell r="D21" t="str">
            <v>BRL</v>
          </cell>
        </row>
        <row r="22">
          <cell r="B22" t="str">
            <v>Amortization</v>
          </cell>
          <cell r="C22" t="str">
            <v>GOODWILL_AMORT</v>
          </cell>
          <cell r="D22" t="str">
            <v>BRL</v>
          </cell>
        </row>
        <row r="23">
          <cell r="B23" t="str">
            <v>EBIT, operating profit</v>
          </cell>
          <cell r="C23" t="str">
            <v>EBIT</v>
          </cell>
          <cell r="D23" t="str">
            <v>BRL</v>
          </cell>
        </row>
        <row r="24">
          <cell r="B24" t="str">
            <v>Interest income</v>
          </cell>
          <cell r="C24" t="str">
            <v>INT_INC_IND</v>
          </cell>
          <cell r="D24" t="str">
            <v>BRL</v>
          </cell>
        </row>
        <row r="25">
          <cell r="B25" t="str">
            <v>Interest expense</v>
          </cell>
          <cell r="C25" t="str">
            <v>INT_EXP_IND</v>
          </cell>
          <cell r="D25" t="str">
            <v>BRL</v>
          </cell>
        </row>
        <row r="26">
          <cell r="B26" t="str">
            <v>Net interest income/(expense)</v>
          </cell>
          <cell r="C26" t="str">
            <v>NET_INT_EXP</v>
          </cell>
          <cell r="D26" t="str">
            <v>BRL</v>
          </cell>
        </row>
        <row r="27">
          <cell r="B27" t="str">
            <v>Income/(loss) from unconsolidated subs &amp; associates</v>
          </cell>
          <cell r="C27" t="str">
            <v>ASSOCIATE</v>
          </cell>
          <cell r="D27" t="str">
            <v>BRL</v>
          </cell>
        </row>
        <row r="28">
          <cell r="B28" t="str">
            <v>Profit/(loss) on disposals of assets, pre-tax</v>
          </cell>
          <cell r="C28" t="str">
            <v>PROFIT_ON_DISP</v>
          </cell>
          <cell r="D28" t="str">
            <v>BRL</v>
          </cell>
        </row>
        <row r="29">
          <cell r="B29" t="str">
            <v>Other non-ops income/(expense)</v>
          </cell>
          <cell r="C29" t="str">
            <v>OTH_COST_INC</v>
          </cell>
          <cell r="D29" t="str">
            <v>BRL</v>
          </cell>
        </row>
        <row r="30">
          <cell r="B30" t="str">
            <v>Pre-tax profit</v>
          </cell>
          <cell r="C30" t="str">
            <v>PT_PROF</v>
          </cell>
          <cell r="D30" t="str">
            <v>BRL</v>
          </cell>
        </row>
        <row r="32">
          <cell r="B32" t="str">
            <v>Lease payments</v>
          </cell>
          <cell r="C32" t="str">
            <v>LEASE_PAY</v>
          </cell>
          <cell r="D32" t="str">
            <v>BRL</v>
          </cell>
        </row>
        <row r="33">
          <cell r="B33" t="str">
            <v>Lease payments (deemed interest portion)</v>
          </cell>
          <cell r="C33" t="str">
            <v>LEASE_DEEM_INT</v>
          </cell>
          <cell r="D33" t="str">
            <v>BRL</v>
          </cell>
        </row>
        <row r="34">
          <cell r="B34" t="str">
            <v>Lease payments (deemed depreciation portion)</v>
          </cell>
          <cell r="C34" t="str">
            <v>LEASE_DEEM_DEPR</v>
          </cell>
          <cell r="D34" t="str">
            <v>BRL</v>
          </cell>
        </row>
        <row r="35">
          <cell r="B35" t="str">
            <v>Gross interest charge</v>
          </cell>
          <cell r="C35" t="str">
            <v>NET_INT_CH</v>
          </cell>
          <cell r="D35" t="str">
            <v>BRL</v>
          </cell>
        </row>
        <row r="36">
          <cell r="B36" t="str">
            <v>Income from associates (operating)</v>
          </cell>
          <cell r="C36" t="str">
            <v>ASSOCIATE_OP</v>
          </cell>
          <cell r="D36" t="str">
            <v>BRL</v>
          </cell>
        </row>
        <row r="37">
          <cell r="B37" t="str">
            <v>Revenue % USD, net of hedging</v>
          </cell>
          <cell r="C37" t="str">
            <v>REV_PCT_USD_HEDGE</v>
          </cell>
        </row>
        <row r="38">
          <cell r="B38" t="str">
            <v>Revenue % Local Currency, net of hedging</v>
          </cell>
          <cell r="C38" t="str">
            <v>REV_PCT_LOCAL_CUR_HEDGE</v>
          </cell>
        </row>
        <row r="40">
          <cell r="B40" t="str">
            <v>Cash &amp; cash equivalents</v>
          </cell>
          <cell r="C40" t="str">
            <v>CASH_EQ</v>
          </cell>
          <cell r="D40" t="str">
            <v>BRL</v>
          </cell>
        </row>
        <row r="41">
          <cell r="B41" t="str">
            <v>Accounts receivable</v>
          </cell>
          <cell r="C41" t="str">
            <v>DEBTORS</v>
          </cell>
          <cell r="D41" t="str">
            <v>BRL</v>
          </cell>
        </row>
        <row r="42">
          <cell r="B42" t="str">
            <v>Inventory</v>
          </cell>
          <cell r="C42" t="str">
            <v>STOCKS</v>
          </cell>
          <cell r="D42" t="str">
            <v>BRL</v>
          </cell>
        </row>
        <row r="43">
          <cell r="B43" t="str">
            <v>Other current assets</v>
          </cell>
          <cell r="C43" t="str">
            <v>OTH_CUR_ASS</v>
          </cell>
          <cell r="D43" t="str">
            <v>BRL</v>
          </cell>
        </row>
        <row r="44">
          <cell r="B44" t="str">
            <v>Total current assets</v>
          </cell>
          <cell r="C44" t="str">
            <v>CUR_ASS</v>
          </cell>
          <cell r="D44" t="str">
            <v>BRL</v>
          </cell>
        </row>
        <row r="45">
          <cell r="B45" t="str">
            <v>Gross fixed assets, PP&amp;E</v>
          </cell>
          <cell r="C45" t="str">
            <v>GR_FIX_ASS</v>
          </cell>
          <cell r="D45" t="str">
            <v>BRL</v>
          </cell>
        </row>
        <row r="46">
          <cell r="B46" t="str">
            <v>Accumulated depreciation</v>
          </cell>
          <cell r="C46" t="str">
            <v>ACC_DDA</v>
          </cell>
          <cell r="D46" t="str">
            <v>BRL</v>
          </cell>
        </row>
        <row r="47">
          <cell r="B47" t="str">
            <v>Net PP&amp;E</v>
          </cell>
          <cell r="C47" t="str">
            <v>NET_FIX_ASS</v>
          </cell>
          <cell r="D47" t="str">
            <v>BRL</v>
          </cell>
        </row>
        <row r="48">
          <cell r="B48" t="str">
            <v>Gross intangibles</v>
          </cell>
          <cell r="C48" t="str">
            <v>GR_INTANG</v>
          </cell>
          <cell r="D48" t="str">
            <v>BRL</v>
          </cell>
        </row>
        <row r="49">
          <cell r="B49" t="str">
            <v>Accumulated amortization</v>
          </cell>
          <cell r="C49" t="str">
            <v>ACC_AMORT</v>
          </cell>
          <cell r="D49" t="str">
            <v>BRL</v>
          </cell>
        </row>
        <row r="50">
          <cell r="B50" t="str">
            <v>Net intangible assets</v>
          </cell>
          <cell r="C50" t="str">
            <v>NET_INTANG</v>
          </cell>
          <cell r="D50" t="str">
            <v>BRL</v>
          </cell>
        </row>
        <row r="51">
          <cell r="B51" t="str">
            <v>Equity method investments</v>
          </cell>
          <cell r="C51" t="str">
            <v>FIX_ASS_INV</v>
          </cell>
          <cell r="D51" t="str">
            <v>BRL</v>
          </cell>
        </row>
        <row r="52">
          <cell r="B52" t="str">
            <v>Investments in securities</v>
          </cell>
          <cell r="C52" t="str">
            <v>INV_SECUR</v>
          </cell>
          <cell r="D52" t="str">
            <v>BRL</v>
          </cell>
        </row>
        <row r="53">
          <cell r="B53" t="str">
            <v>Other long-term assets</v>
          </cell>
          <cell r="C53" t="str">
            <v>OTH_LT_ASS</v>
          </cell>
          <cell r="D53" t="str">
            <v>BRL</v>
          </cell>
        </row>
        <row r="54">
          <cell r="B54" t="str">
            <v>Total assets</v>
          </cell>
          <cell r="C54" t="str">
            <v>TOT_ASSET</v>
          </cell>
          <cell r="D54" t="str">
            <v>BRL</v>
          </cell>
        </row>
        <row r="55">
          <cell r="B55" t="str">
            <v>Accounts payable</v>
          </cell>
          <cell r="C55" t="str">
            <v>ACC_PAY_GQ</v>
          </cell>
          <cell r="D55" t="str">
            <v>BRL</v>
          </cell>
        </row>
        <row r="56">
          <cell r="B56" t="str">
            <v>Short-term debt</v>
          </cell>
          <cell r="C56" t="str">
            <v>SHORT_T_DEBT</v>
          </cell>
          <cell r="D56" t="str">
            <v>BRL</v>
          </cell>
        </row>
        <row r="57">
          <cell r="B57" t="str">
            <v>Other current liabilities</v>
          </cell>
          <cell r="C57" t="str">
            <v>OTH_CUR_LIABS</v>
          </cell>
          <cell r="D57" t="str">
            <v>BRL</v>
          </cell>
        </row>
        <row r="58">
          <cell r="B58" t="str">
            <v>Total current liabilities</v>
          </cell>
          <cell r="C58" t="str">
            <v>SHORT_TERM_LIABS</v>
          </cell>
          <cell r="D58" t="str">
            <v>BRL</v>
          </cell>
        </row>
        <row r="59">
          <cell r="B59" t="str">
            <v>Long-term  debt</v>
          </cell>
          <cell r="C59" t="str">
            <v>LT_DEBT</v>
          </cell>
          <cell r="D59" t="str">
            <v>BRL</v>
          </cell>
        </row>
        <row r="60">
          <cell r="B60" t="str">
            <v>Other long-term liabilities</v>
          </cell>
          <cell r="C60" t="str">
            <v>OTH_LT_CRED_GQ</v>
          </cell>
          <cell r="D60" t="str">
            <v>BRL</v>
          </cell>
        </row>
        <row r="61">
          <cell r="B61" t="str">
            <v>Total long-term liabilities</v>
          </cell>
          <cell r="C61" t="str">
            <v>TOT_LT_LIAB</v>
          </cell>
          <cell r="D61" t="str">
            <v>BRL</v>
          </cell>
        </row>
        <row r="62">
          <cell r="B62" t="str">
            <v>Total liabilities</v>
          </cell>
          <cell r="C62" t="str">
            <v>TOT_LIAB</v>
          </cell>
          <cell r="D62" t="str">
            <v>BRL</v>
          </cell>
        </row>
        <row r="63">
          <cell r="B63" t="str">
            <v>Preferred shares</v>
          </cell>
          <cell r="C63" t="str">
            <v>PREF_SH</v>
          </cell>
          <cell r="D63" t="str">
            <v>BRL</v>
          </cell>
        </row>
        <row r="64">
          <cell r="B64" t="str">
            <v>Total common equity</v>
          </cell>
          <cell r="C64" t="str">
            <v>ORD_SH_FUND</v>
          </cell>
          <cell r="D64" t="str">
            <v>BRL</v>
          </cell>
        </row>
        <row r="65">
          <cell r="B65" t="str">
            <v>Minority interest</v>
          </cell>
          <cell r="C65" t="str">
            <v>MINORITIES</v>
          </cell>
          <cell r="D65" t="str">
            <v>BRL</v>
          </cell>
        </row>
        <row r="66">
          <cell r="B66" t="str">
            <v>Total shareholders' equity</v>
          </cell>
          <cell r="C66" t="str">
            <v>EQ</v>
          </cell>
          <cell r="D66" t="str">
            <v>BRL</v>
          </cell>
        </row>
        <row r="67">
          <cell r="B67" t="str">
            <v>Total liabilities and equity</v>
          </cell>
          <cell r="C67" t="str">
            <v>TOT_LIAB_EQ</v>
          </cell>
          <cell r="D67" t="str">
            <v>BRL</v>
          </cell>
        </row>
        <row r="69">
          <cell r="B69" t="str">
            <v>Net debt</v>
          </cell>
          <cell r="C69" t="str">
            <v>NET_DEBT</v>
          </cell>
          <cell r="D69" t="str">
            <v>BRL</v>
          </cell>
        </row>
        <row r="70">
          <cell r="B70" t="str">
            <v>Capitalized leases</v>
          </cell>
          <cell r="C70" t="str">
            <v>CAP_LEASES</v>
          </cell>
          <cell r="D70" t="str">
            <v>BRL</v>
          </cell>
        </row>
        <row r="71">
          <cell r="B71" t="str">
            <v>Deferred income taxes</v>
          </cell>
          <cell r="C71" t="str">
            <v>DEF_INC_TAX</v>
          </cell>
          <cell r="D71" t="str">
            <v>BRL</v>
          </cell>
        </row>
        <row r="72">
          <cell r="B72" t="str">
            <v>Net operating loss carryforwards (NOLs)</v>
          </cell>
          <cell r="C72" t="str">
            <v>NET_OP_LOSS_CFWD</v>
          </cell>
          <cell r="D72" t="str">
            <v>BRL</v>
          </cell>
        </row>
        <row r="73">
          <cell r="B73" t="str">
            <v>Associates (mkt value) used in EV calculation</v>
          </cell>
          <cell r="C73" t="str">
            <v>MV_ASSOCIATES</v>
          </cell>
          <cell r="D73" t="str">
            <v>BRL</v>
          </cell>
        </row>
        <row r="74">
          <cell r="B74" t="str">
            <v>Net debt adjustment</v>
          </cell>
          <cell r="C74" t="str">
            <v>NET_DEBT_ADJ</v>
          </cell>
          <cell r="D74" t="str">
            <v>BRL</v>
          </cell>
        </row>
        <row r="75">
          <cell r="B75" t="str">
            <v>Company borrowing margin</v>
          </cell>
          <cell r="C75" t="str">
            <v>CO_BOR_MARGIN</v>
          </cell>
        </row>
        <row r="76">
          <cell r="B76" t="str">
            <v>Unfunded pensions &amp; other provisions</v>
          </cell>
          <cell r="C76" t="str">
            <v>UNF_PENS</v>
          </cell>
          <cell r="D76" t="str">
            <v>BRL</v>
          </cell>
        </row>
        <row r="77">
          <cell r="B77" t="str">
            <v>Unfunded pension liabilities (off balance sheet)</v>
          </cell>
          <cell r="C77" t="str">
            <v>UNF_PENS_OFF</v>
          </cell>
          <cell r="D77" t="str">
            <v>BRL</v>
          </cell>
        </row>
        <row r="78">
          <cell r="B78" t="str">
            <v>Unfunded pension liabilities &amp; other, used in EV</v>
          </cell>
          <cell r="C78" t="str">
            <v>UNF_PENS_LIAB_OTH</v>
          </cell>
          <cell r="D78" t="str">
            <v>BRL</v>
          </cell>
        </row>
        <row r="79">
          <cell r="B79" t="str">
            <v>Adjustment for unfunded pensions &amp; goodwill</v>
          </cell>
          <cell r="C79" t="str">
            <v>ADJ_UNF_PENS_GOOD</v>
          </cell>
          <cell r="D79" t="str">
            <v>BRL</v>
          </cell>
        </row>
        <row r="80">
          <cell r="B80" t="str">
            <v>Other GCI adjustments</v>
          </cell>
          <cell r="C80" t="str">
            <v>OTH_GCI_ADJ</v>
          </cell>
          <cell r="D80" t="str">
            <v>BRL</v>
          </cell>
        </row>
        <row r="81">
          <cell r="B81" t="str">
            <v>GCI inflator</v>
          </cell>
          <cell r="C81" t="str">
            <v>GCI_INFL</v>
          </cell>
        </row>
        <row r="82">
          <cell r="B82" t="str">
            <v>Minority interest</v>
          </cell>
          <cell r="C82" t="str">
            <v>BAL_MINO_INT</v>
          </cell>
          <cell r="D82" t="str">
            <v>BRL</v>
          </cell>
        </row>
        <row r="83">
          <cell r="B83" t="str">
            <v>Debt % USD, net of hedging</v>
          </cell>
          <cell r="C83" t="str">
            <v>DEBT_PCT_USD_HEDGE</v>
          </cell>
        </row>
        <row r="84">
          <cell r="B84" t="str">
            <v>Debt % Local Currency, net of hedging</v>
          </cell>
          <cell r="C84" t="str">
            <v>DEBT_PCT_LOCAL_CUR_HEDGE</v>
          </cell>
        </row>
        <row r="86">
          <cell r="B86" t="str">
            <v>Minority interest add-back</v>
          </cell>
          <cell r="C86" t="str">
            <v>CF_INC_MINORITY</v>
          </cell>
          <cell r="D86" t="str">
            <v>BRL</v>
          </cell>
        </row>
        <row r="87">
          <cell r="B87" t="str">
            <v>Depreciation &amp; amortization add-back</v>
          </cell>
          <cell r="C87" t="str">
            <v>DEPR_AMORT</v>
          </cell>
          <cell r="D87" t="str">
            <v>BRL</v>
          </cell>
        </row>
        <row r="88">
          <cell r="B88" t="str">
            <v>(Increase)/decrease in working capital</v>
          </cell>
          <cell r="C88" t="str">
            <v>WORK_CAP</v>
          </cell>
          <cell r="D88" t="str">
            <v>BRL</v>
          </cell>
        </row>
        <row r="89">
          <cell r="B89" t="str">
            <v>Other operating cash flow items</v>
          </cell>
          <cell r="C89" t="str">
            <v>OTH_OP_CF</v>
          </cell>
          <cell r="D89" t="str">
            <v>BRL</v>
          </cell>
        </row>
        <row r="90">
          <cell r="B90" t="str">
            <v>Cash flow from operating activities</v>
          </cell>
          <cell r="C90" t="str">
            <v>CF_OPS</v>
          </cell>
          <cell r="D90" t="str">
            <v>BRL</v>
          </cell>
        </row>
        <row r="91">
          <cell r="B91" t="str">
            <v>Capital expenditures, Capex</v>
          </cell>
          <cell r="C91" t="str">
            <v>CAPEX</v>
          </cell>
          <cell r="D91" t="str">
            <v>BRL</v>
          </cell>
        </row>
        <row r="92">
          <cell r="B92" t="str">
            <v>Acquisitions</v>
          </cell>
          <cell r="C92" t="str">
            <v>ACQ</v>
          </cell>
          <cell r="D92" t="str">
            <v>BRL</v>
          </cell>
        </row>
        <row r="93">
          <cell r="B93" t="str">
            <v>Divestitures</v>
          </cell>
          <cell r="C93" t="str">
            <v>DIVEST</v>
          </cell>
          <cell r="D93" t="str">
            <v>BRL</v>
          </cell>
        </row>
        <row r="94">
          <cell r="B94" t="str">
            <v>Other investing cash flow items</v>
          </cell>
          <cell r="C94" t="str">
            <v>OTH_INV_CF</v>
          </cell>
          <cell r="D94" t="str">
            <v>BRL</v>
          </cell>
        </row>
        <row r="95">
          <cell r="B95" t="str">
            <v>Cash flow from investing</v>
          </cell>
          <cell r="C95" t="str">
            <v>CF_INV</v>
          </cell>
          <cell r="D95" t="str">
            <v>BRL</v>
          </cell>
        </row>
        <row r="96">
          <cell r="B96" t="str">
            <v>Dividends paid</v>
          </cell>
          <cell r="C96" t="str">
            <v>DIV_PAID</v>
          </cell>
          <cell r="D96" t="str">
            <v>BRL</v>
          </cell>
        </row>
        <row r="97">
          <cell r="B97" t="str">
            <v>Common stock issuance/(repurchase)</v>
          </cell>
          <cell r="C97" t="str">
            <v>SH_REPUR</v>
          </cell>
          <cell r="D97" t="str">
            <v>BRL</v>
          </cell>
        </row>
        <row r="98">
          <cell r="B98" t="str">
            <v>Increase/(decrease) in total debt</v>
          </cell>
          <cell r="C98" t="str">
            <v>CHG_LT_DEBT</v>
          </cell>
          <cell r="D98" t="str">
            <v>BRL</v>
          </cell>
        </row>
        <row r="99">
          <cell r="B99" t="str">
            <v>Other financing cash flow items</v>
          </cell>
          <cell r="C99" t="str">
            <v>OTH_FIN_CF</v>
          </cell>
          <cell r="D99" t="str">
            <v>BRL</v>
          </cell>
        </row>
        <row r="100">
          <cell r="B100" t="str">
            <v>Cash flow from financing</v>
          </cell>
          <cell r="C100" t="str">
            <v>CF_FIN</v>
          </cell>
          <cell r="D100" t="str">
            <v>BRL</v>
          </cell>
        </row>
        <row r="101">
          <cell r="B101" t="str">
            <v>Total cash flow</v>
          </cell>
          <cell r="C101" t="str">
            <v>TOT_CF</v>
          </cell>
          <cell r="D101" t="str">
            <v>BRL</v>
          </cell>
        </row>
        <row r="103">
          <cell r="B103" t="str">
            <v>Associate and JV add-back</v>
          </cell>
          <cell r="C103" t="str">
            <v>ASSOC_JV_ADDBK</v>
          </cell>
          <cell r="D103" t="str">
            <v>BRL</v>
          </cell>
        </row>
        <row r="104">
          <cell r="B104" t="str">
            <v>Profit/(loss) on sale of assets</v>
          </cell>
          <cell r="C104" t="str">
            <v>PL_SALE_ASSETS</v>
          </cell>
          <cell r="D104" t="str">
            <v>BRL</v>
          </cell>
        </row>
        <row r="105">
          <cell r="B105" t="str">
            <v>Other non-cash adjustments</v>
          </cell>
          <cell r="C105" t="str">
            <v>OTH_NONCASH_ADJ</v>
          </cell>
          <cell r="D105" t="str">
            <v>BRL</v>
          </cell>
        </row>
        <row r="106">
          <cell r="B106" t="str">
            <v>Other DACF adjustments</v>
          </cell>
          <cell r="C106" t="str">
            <v>OTH_DACF_ADJ</v>
          </cell>
          <cell r="D106" t="str">
            <v>BRL</v>
          </cell>
        </row>
        <row r="107">
          <cell r="B107" t="str">
            <v>Change in LT deferred income taxes (Cash flow)</v>
          </cell>
          <cell r="C107" t="str">
            <v>CHG_DEF_TAX_CF</v>
          </cell>
          <cell r="D107" t="str">
            <v>BRL</v>
          </cell>
        </row>
        <row r="108">
          <cell r="B108" t="str">
            <v>Other items/adjustments for computing cash tax rate (except def taxes)</v>
          </cell>
          <cell r="C108" t="str">
            <v>OTH_ADJ_CASH_TAX</v>
          </cell>
          <cell r="D108" t="str">
            <v>BRL</v>
          </cell>
        </row>
        <row r="109">
          <cell r="B109" t="str">
            <v>Cash interest expense</v>
          </cell>
          <cell r="C109" t="str">
            <v>CASH_INT_EXP</v>
          </cell>
          <cell r="D109" t="str">
            <v>BRL</v>
          </cell>
        </row>
        <row r="110">
          <cell r="B110" t="str">
            <v>Cash tax expense</v>
          </cell>
          <cell r="C110" t="str">
            <v>CASH_TAX_EXP</v>
          </cell>
          <cell r="D110" t="str">
            <v>BRL</v>
          </cell>
        </row>
        <row r="111">
          <cell r="B111" t="str">
            <v>Dividends received from associates/JVs</v>
          </cell>
          <cell r="C111" t="str">
            <v>DIVDS_ASSOC_JV</v>
          </cell>
          <cell r="D111" t="str">
            <v>BRL</v>
          </cell>
        </row>
        <row r="112">
          <cell r="B112" t="str">
            <v>Capex maintenance</v>
          </cell>
          <cell r="C112" t="str">
            <v>CAPEX_MAINTENANCE</v>
          </cell>
          <cell r="D112" t="str">
            <v>BRL</v>
          </cell>
        </row>
        <row r="113">
          <cell r="B113" t="str">
            <v>Capex expansion</v>
          </cell>
          <cell r="C113" t="str">
            <v>CAPEX_EXPANSION</v>
          </cell>
          <cell r="D113" t="str">
            <v>BRL</v>
          </cell>
        </row>
        <row r="114">
          <cell r="B114" t="str">
            <v>Non-PP&amp;E capex</v>
          </cell>
          <cell r="C114" t="str">
            <v>NONPPE_CAPEX</v>
          </cell>
          <cell r="D114" t="str">
            <v>BRL</v>
          </cell>
        </row>
        <row r="115">
          <cell r="B115" t="str">
            <v>Dividends paid to minorities</v>
          </cell>
          <cell r="C115" t="str">
            <v>DIVDS_PD_MINORITIES</v>
          </cell>
          <cell r="D115" t="str">
            <v>BRL</v>
          </cell>
        </row>
        <row r="117">
          <cell r="B117" t="str">
            <v>Number of employees</v>
          </cell>
          <cell r="C117" t="str">
            <v>EMPLOYEES</v>
          </cell>
        </row>
        <row r="118">
          <cell r="B118" t="str">
            <v>Average Household Income of customers (USD '000s)</v>
          </cell>
          <cell r="C118" t="str">
            <v>AVG_HSHLD_INC_CUST</v>
          </cell>
        </row>
        <row r="119">
          <cell r="B119" t="str">
            <v>Average Age of customers</v>
          </cell>
          <cell r="C119" t="str">
            <v>AVG_AGE_CUST</v>
          </cell>
        </row>
        <row r="121">
          <cell r="B121" t="str">
            <v>Same store sales growth</v>
          </cell>
          <cell r="C121" t="str">
            <v>RETAIL_SSS_PCT_CHG</v>
          </cell>
        </row>
        <row r="122">
          <cell r="B122" t="str">
            <v>Number of store locations</v>
          </cell>
          <cell r="C122" t="str">
            <v>RETAIL_NUM_STORES</v>
          </cell>
        </row>
        <row r="123">
          <cell r="B123" t="str">
            <v>Sales from retail activity/average store locations</v>
          </cell>
          <cell r="C123" t="str">
            <v>RETAIL_SALES_AVG_STORE</v>
          </cell>
          <cell r="D123" t="str">
            <v>BRL</v>
          </cell>
        </row>
        <row r="124">
          <cell r="B124" t="str">
            <v>Square footage of retail locations (000s)</v>
          </cell>
          <cell r="C124" t="str">
            <v>RETAIL_SQ_FT</v>
          </cell>
        </row>
        <row r="125">
          <cell r="B125" t="str">
            <v>Sales/average square footage of retail space</v>
          </cell>
          <cell r="C125" t="str">
            <v>RETAIL_SALES_AVG_SQFT</v>
          </cell>
          <cell r="D125" t="str">
            <v>BRL</v>
          </cell>
        </row>
        <row r="127">
          <cell r="B127" t="str">
            <v>Sales - % Canada</v>
          </cell>
          <cell r="C127" t="str">
            <v>SALES_CANADA</v>
          </cell>
        </row>
        <row r="128">
          <cell r="B128" t="str">
            <v>Sales - % United States</v>
          </cell>
          <cell r="C128" t="str">
            <v>SALES_US</v>
          </cell>
        </row>
        <row r="129">
          <cell r="B129" t="str">
            <v>Sales - % Other North Americas</v>
          </cell>
          <cell r="C129" t="str">
            <v>SALES_OTH_NO_AMER</v>
          </cell>
        </row>
        <row r="130">
          <cell r="B130" t="str">
            <v>Sales - % Argentina</v>
          </cell>
          <cell r="C130" t="str">
            <v>SALES_ARGENTINA</v>
          </cell>
        </row>
        <row r="131">
          <cell r="B131" t="str">
            <v>Sales - % Brazil</v>
          </cell>
          <cell r="C131" t="str">
            <v>SALES_BRAZIL</v>
          </cell>
        </row>
        <row r="132">
          <cell r="B132" t="str">
            <v>Sales - % Chile</v>
          </cell>
          <cell r="C132" t="str">
            <v>SALES_CHILE</v>
          </cell>
        </row>
        <row r="133">
          <cell r="B133" t="str">
            <v>Sales - % Colombia</v>
          </cell>
          <cell r="C133" t="str">
            <v>SALES_COLOMBIA</v>
          </cell>
        </row>
        <row r="134">
          <cell r="B134" t="str">
            <v>Sales - % Mexico</v>
          </cell>
          <cell r="C134" t="str">
            <v>SALES_MEXICO</v>
          </cell>
        </row>
        <row r="135">
          <cell r="B135" t="str">
            <v>Sales - % Venezuela</v>
          </cell>
          <cell r="C135" t="str">
            <v>SALES_VENEZUELA</v>
          </cell>
        </row>
        <row r="136">
          <cell r="B136" t="str">
            <v>Sales - % Other Latin Americas</v>
          </cell>
          <cell r="C136" t="str">
            <v>SALES_OTH_LATAM</v>
          </cell>
        </row>
        <row r="137">
          <cell r="B137" t="str">
            <v>Sales - % Austria</v>
          </cell>
          <cell r="C137" t="str">
            <v>SALES_AUSTRIA</v>
          </cell>
        </row>
        <row r="139">
          <cell r="B139" t="str">
            <v>Sales - % Belgium</v>
          </cell>
          <cell r="C139" t="str">
            <v>SALES_BEL</v>
          </cell>
        </row>
        <row r="141">
          <cell r="B141" t="str">
            <v>Sales - % France</v>
          </cell>
          <cell r="C141" t="str">
            <v>SALES_FRA</v>
          </cell>
        </row>
        <row r="145">
          <cell r="B145" t="str">
            <v>Sales - % Germany</v>
          </cell>
          <cell r="C145" t="str">
            <v>SALES_GER</v>
          </cell>
        </row>
        <row r="147">
          <cell r="B147" t="str">
            <v>Sales - % Greece</v>
          </cell>
          <cell r="C147" t="str">
            <v>SALES_GRE</v>
          </cell>
        </row>
        <row r="149">
          <cell r="B149" t="str">
            <v>Sales - % Ireland</v>
          </cell>
          <cell r="C149" t="str">
            <v>SALES_IRE</v>
          </cell>
        </row>
        <row r="152">
          <cell r="B152" t="str">
            <v>Sales - % Italy</v>
          </cell>
          <cell r="C152" t="str">
            <v>SALES_ITA</v>
          </cell>
        </row>
        <row r="154">
          <cell r="B154" t="str">
            <v>Sales - % Netherlands</v>
          </cell>
          <cell r="C154" t="str">
            <v>SALES_NETH</v>
          </cell>
        </row>
        <row r="156">
          <cell r="B156" t="str">
            <v>Sales - % Norway</v>
          </cell>
          <cell r="C156" t="str">
            <v>SALES_NOR</v>
          </cell>
        </row>
        <row r="158">
          <cell r="B158" t="str">
            <v>Sales - % Portugal</v>
          </cell>
          <cell r="C158" t="str">
            <v>SALES_POR</v>
          </cell>
        </row>
        <row r="160">
          <cell r="B160" t="str">
            <v>Sales - % Spain</v>
          </cell>
          <cell r="C160" t="str">
            <v>SALES_SPA</v>
          </cell>
        </row>
        <row r="162">
          <cell r="B162" t="str">
            <v>Sales - % Sweden</v>
          </cell>
          <cell r="C162" t="str">
            <v>SALES_SWE</v>
          </cell>
        </row>
        <row r="164">
          <cell r="B164" t="str">
            <v>Sales - % Switzerland</v>
          </cell>
          <cell r="C164" t="str">
            <v>SALES_SWIT</v>
          </cell>
        </row>
        <row r="166">
          <cell r="B166" t="str">
            <v>Sales - % UK</v>
          </cell>
          <cell r="C166" t="str">
            <v>SALES_UK</v>
          </cell>
        </row>
        <row r="167">
          <cell r="B167" t="str">
            <v>Sales - % Other Western Europe</v>
          </cell>
          <cell r="C167" t="str">
            <v>SALES_OTH_WEST_EURO</v>
          </cell>
        </row>
        <row r="168">
          <cell r="B168" t="str">
            <v>Sales - % Poland</v>
          </cell>
          <cell r="C168" t="str">
            <v>SALES_POLAND</v>
          </cell>
        </row>
        <row r="169">
          <cell r="B169" t="str">
            <v>Sales - % Russia</v>
          </cell>
          <cell r="C169" t="str">
            <v>SALES_RUSSIA</v>
          </cell>
        </row>
        <row r="170">
          <cell r="B170" t="str">
            <v>Sales - % Turkey</v>
          </cell>
          <cell r="C170" t="str">
            <v>SALES_TURKEY</v>
          </cell>
        </row>
        <row r="171">
          <cell r="B171" t="str">
            <v>Sales - % Other CEE</v>
          </cell>
          <cell r="C171" t="str">
            <v>SALES_OTH_CEE</v>
          </cell>
        </row>
        <row r="172">
          <cell r="B172" t="str">
            <v>Sales - % Saudi Arabia</v>
          </cell>
          <cell r="C172" t="str">
            <v>SALES_SAUDI_ARABIA</v>
          </cell>
        </row>
        <row r="173">
          <cell r="B173" t="str">
            <v>Sales - % United Arab Emirates</v>
          </cell>
          <cell r="C173" t="str">
            <v>SALES_UAE</v>
          </cell>
        </row>
        <row r="174">
          <cell r="B174" t="str">
            <v>Sales - % Other Middle East</v>
          </cell>
          <cell r="C174" t="str">
            <v>SALES_OTH_ME</v>
          </cell>
        </row>
        <row r="175">
          <cell r="B175" t="str">
            <v>Sales - % Nigeria</v>
          </cell>
          <cell r="C175" t="str">
            <v>SALES_NIGERIA</v>
          </cell>
        </row>
        <row r="176">
          <cell r="B176" t="str">
            <v>Sales - % South Africa</v>
          </cell>
          <cell r="C176" t="str">
            <v>SALES_SO_AFRICA</v>
          </cell>
        </row>
        <row r="177">
          <cell r="B177" t="str">
            <v>Sales - % Other Africa</v>
          </cell>
          <cell r="C177" t="str">
            <v>SALES_OTH_AFRICA</v>
          </cell>
        </row>
        <row r="178">
          <cell r="B178" t="str">
            <v>Sales - % Hong Kong</v>
          </cell>
          <cell r="C178" t="str">
            <v>SALES_HONG_KONG</v>
          </cell>
        </row>
        <row r="179">
          <cell r="B179" t="str">
            <v>Sales - % Japan</v>
          </cell>
          <cell r="C179" t="str">
            <v>SALES_JAPAN</v>
          </cell>
        </row>
        <row r="180">
          <cell r="B180" t="str">
            <v>Sales - % Singapore</v>
          </cell>
          <cell r="C180" t="str">
            <v>SALES_SINGAPORE</v>
          </cell>
        </row>
        <row r="181">
          <cell r="B181" t="str">
            <v>Sales - % South Korea</v>
          </cell>
          <cell r="C181" t="str">
            <v>SALES_SK</v>
          </cell>
        </row>
        <row r="183">
          <cell r="B183" t="str">
            <v>Sales - % Taiwan</v>
          </cell>
          <cell r="C183" t="str">
            <v>SALES_TAIWAN</v>
          </cell>
        </row>
        <row r="184">
          <cell r="B184" t="str">
            <v>Sales - % Other Developed Asia</v>
          </cell>
          <cell r="C184" t="str">
            <v>SALES_OTH_DEV_ASIA</v>
          </cell>
        </row>
        <row r="185">
          <cell r="B185" t="str">
            <v>Sales - % China</v>
          </cell>
          <cell r="C185" t="str">
            <v>SALES_CHINA</v>
          </cell>
        </row>
        <row r="186">
          <cell r="B186" t="str">
            <v>Sales - % India</v>
          </cell>
          <cell r="C186" t="str">
            <v>SALES_INDIA</v>
          </cell>
        </row>
        <row r="187">
          <cell r="B187" t="str">
            <v>Sales - % Indonesia</v>
          </cell>
          <cell r="C187" t="str">
            <v>SALES_INDONESIA</v>
          </cell>
        </row>
        <row r="188">
          <cell r="B188" t="str">
            <v>Sales - % Thailand</v>
          </cell>
          <cell r="C188" t="str">
            <v>SALES_THAILAND</v>
          </cell>
        </row>
        <row r="189">
          <cell r="B189" t="str">
            <v>Sales - % Other Emerging Asia</v>
          </cell>
          <cell r="C189" t="str">
            <v>SALES_OTH_EMERG_ASIA</v>
          </cell>
        </row>
        <row r="190">
          <cell r="B190" t="str">
            <v>Sales - % Australia</v>
          </cell>
          <cell r="C190" t="str">
            <v>SALES_AUSTRA</v>
          </cell>
        </row>
        <row r="192">
          <cell r="B192" t="str">
            <v>Sales - % New Zealand</v>
          </cell>
          <cell r="C192" t="str">
            <v>SALES_NZ</v>
          </cell>
        </row>
        <row r="194">
          <cell r="B194" t="str">
            <v>Sales - % Others</v>
          </cell>
          <cell r="C194" t="str">
            <v>SALES_OTHER</v>
          </cell>
        </row>
        <row r="195">
          <cell r="B195" t="str">
            <v>Sales -% Consumer (C)</v>
          </cell>
          <cell r="C195" t="str">
            <v>SALES_CONS</v>
          </cell>
        </row>
        <row r="196">
          <cell r="B196" t="str">
            <v>Sales -% Industry (I)</v>
          </cell>
          <cell r="C196" t="str">
            <v>SALES_IND</v>
          </cell>
        </row>
        <row r="197">
          <cell r="B197" t="str">
            <v>Sales -% Government (G)</v>
          </cell>
          <cell r="C197" t="str">
            <v>SALES_GOV</v>
          </cell>
        </row>
        <row r="198">
          <cell r="B198" t="str">
            <v>Sales - % Industry Sub-Segment: Financial Services</v>
          </cell>
          <cell r="C198" t="str">
            <v>SALES_FINAN</v>
          </cell>
        </row>
        <row r="199">
          <cell r="B199" t="str">
            <v>Sales - % Industry Sub-Segment: Oil &amp; Gas</v>
          </cell>
          <cell r="C199" t="str">
            <v>SALES_OIL_GAS</v>
          </cell>
        </row>
        <row r="200">
          <cell r="B200" t="str">
            <v>Sales (%) SMB</v>
          </cell>
          <cell r="C200" t="str">
            <v>SALES_SMB</v>
          </cell>
        </row>
        <row r="201">
          <cell r="B201" t="str">
            <v>% of total cash balance held overseas (outside the US)</v>
          </cell>
          <cell r="C201" t="str">
            <v>CASH_PCT_OS_US</v>
          </cell>
        </row>
        <row r="202">
          <cell r="B202" t="str">
            <v>Sales - % from Captive Financing Business</v>
          </cell>
          <cell r="C202" t="str">
            <v>REV_FIN_SEGMENT</v>
          </cell>
        </row>
        <row r="203">
          <cell r="B203" t="str">
            <v>Operating Earnings - % from Captive Financing Business</v>
          </cell>
          <cell r="C203" t="str">
            <v>EBIT_FIN_SEGMENT</v>
          </cell>
        </row>
        <row r="244">
          <cell r="A244" t="str">
            <v>Commodities Exposure - Expense</v>
          </cell>
        </row>
        <row r="245">
          <cell r="B245" t="str">
            <v>Expense - % Oil/Petrol/Fuel</v>
          </cell>
          <cell r="C245" t="str">
            <v>EXP_OIL_PETRO_FUEL</v>
          </cell>
        </row>
        <row r="246">
          <cell r="B246" t="str">
            <v>Expense - % Oil derivatives/NGLs/plastics</v>
          </cell>
          <cell r="C246" t="str">
            <v>EXP_OIL_DERIV_NGLS_PLASTICS</v>
          </cell>
        </row>
        <row r="247">
          <cell r="B247" t="str">
            <v>Expense - % Paper/pulp</v>
          </cell>
          <cell r="C247" t="str">
            <v>EXP_PAPER_PULP</v>
          </cell>
        </row>
        <row r="248">
          <cell r="B248" t="str">
            <v>Expense - % Rubber</v>
          </cell>
          <cell r="C248" t="str">
            <v>EXP_RUBBER</v>
          </cell>
        </row>
        <row r="249">
          <cell r="B249" t="str">
            <v>Expense - % Cotton</v>
          </cell>
          <cell r="C249" t="str">
            <v>EXP_COTTON</v>
          </cell>
        </row>
        <row r="250">
          <cell r="B250" t="str">
            <v>Expense - % Water</v>
          </cell>
          <cell r="C250" t="str">
            <v>EXP_WATER</v>
          </cell>
        </row>
        <row r="251">
          <cell r="B251" t="str">
            <v>Expense - % Other commodity</v>
          </cell>
          <cell r="C251" t="str">
            <v>EXP_OTH_COMMODITY</v>
          </cell>
        </row>
        <row r="252">
          <cell r="B252" t="str">
            <v>Expense - % Other (Non-Commodity) cost</v>
          </cell>
          <cell r="C252" t="str">
            <v>EXP_OTH_COST</v>
          </cell>
        </row>
        <row r="253">
          <cell r="A253" t="str">
            <v>FX Exposure - Sales</v>
          </cell>
        </row>
        <row r="254">
          <cell r="B254" t="str">
            <v>Sales - % FX: British Pounds/Pence</v>
          </cell>
          <cell r="C254" t="str">
            <v>SALES_FX_GPB</v>
          </cell>
        </row>
        <row r="255">
          <cell r="B255" t="str">
            <v>Sales - % FX: Euro</v>
          </cell>
          <cell r="C255" t="str">
            <v>SALES_FX_EUR</v>
          </cell>
        </row>
        <row r="256">
          <cell r="B256" t="str">
            <v>Sales - % FX: New Russian Ruble</v>
          </cell>
          <cell r="C256" t="str">
            <v>SALES_FX_RUB</v>
          </cell>
        </row>
        <row r="257">
          <cell r="B257" t="str">
            <v>Sales - % FX: U.S. Dollar</v>
          </cell>
          <cell r="C257" t="str">
            <v>SALES_FX_USD</v>
          </cell>
        </row>
        <row r="258">
          <cell r="B258" t="str">
            <v>Sales - % FX: Brazilian Real</v>
          </cell>
          <cell r="C258" t="str">
            <v>SALES_FX_BRL</v>
          </cell>
        </row>
        <row r="259">
          <cell r="B259" t="str">
            <v>Sales - % FX: Japanese Yen</v>
          </cell>
          <cell r="C259" t="str">
            <v>SALES_FX_YEN</v>
          </cell>
        </row>
        <row r="260">
          <cell r="B260" t="str">
            <v>Sales - % FX: Chinese Renminbi</v>
          </cell>
          <cell r="C260" t="str">
            <v>SALES_FX_CNY</v>
          </cell>
        </row>
        <row r="261">
          <cell r="B261" t="str">
            <v>Sales - % FX: Indian Rupee</v>
          </cell>
          <cell r="C261" t="str">
            <v>SALES_FX_INR</v>
          </cell>
        </row>
        <row r="262">
          <cell r="B262" t="str">
            <v>Sales - % FX: Canadian Dollar</v>
          </cell>
          <cell r="C262" t="str">
            <v>SALES_FX_CAD</v>
          </cell>
        </row>
        <row r="263">
          <cell r="B263" t="str">
            <v>Sales - % FX: Mexican Peso</v>
          </cell>
          <cell r="C263" t="str">
            <v>SALES_FX_MXN</v>
          </cell>
        </row>
        <row r="264">
          <cell r="B264" t="str">
            <v>Sales - % FX: Colombian Peso</v>
          </cell>
          <cell r="C264" t="str">
            <v>SALES_FX_COP</v>
          </cell>
        </row>
        <row r="265">
          <cell r="B265" t="str">
            <v>Sales - % FX: Argentine Peso</v>
          </cell>
          <cell r="C265" t="str">
            <v>SALES_FX_ARS</v>
          </cell>
        </row>
        <row r="266">
          <cell r="B266" t="str">
            <v>Sales - % FX: Chilean Peso</v>
          </cell>
          <cell r="C266" t="str">
            <v>SALES_FX_CLP</v>
          </cell>
        </row>
        <row r="267">
          <cell r="B267" t="str">
            <v>Sales - % FX: Venezuelan bolivar</v>
          </cell>
          <cell r="C267" t="str">
            <v>SALES_FX_VEF</v>
          </cell>
        </row>
        <row r="268">
          <cell r="B268" t="str">
            <v>Sales - % FX: Other Currency</v>
          </cell>
          <cell r="C268" t="str">
            <v>SALES_FX_OTH</v>
          </cell>
        </row>
        <row r="269">
          <cell r="A269" t="str">
            <v>Items to be removed</v>
          </cell>
        </row>
        <row r="270">
          <cell r="B270" t="str">
            <v>Sales - Total % Americas</v>
          </cell>
          <cell r="C270" t="str">
            <v>SALES_TOT_AM</v>
          </cell>
        </row>
        <row r="271">
          <cell r="B271" t="str">
            <v>Sales - % Other Americas</v>
          </cell>
          <cell r="C271" t="str">
            <v>SALES_OTH_AM</v>
          </cell>
        </row>
        <row r="272">
          <cell r="B272" t="str">
            <v>Sales - Total % EMEA</v>
          </cell>
          <cell r="C272" t="str">
            <v>SALES_TOT_EMEA</v>
          </cell>
        </row>
        <row r="273">
          <cell r="B273" t="str">
            <v>Sales - % Western Europe-Ex UK</v>
          </cell>
          <cell r="C273" t="str">
            <v>SALES_EU_EX_UK</v>
          </cell>
        </row>
        <row r="274">
          <cell r="B274" t="str">
            <v>Sales - % Central &amp; Eastern Europe</v>
          </cell>
          <cell r="C274" t="str">
            <v>SALES_CEE</v>
          </cell>
        </row>
        <row r="275">
          <cell r="B275" t="str">
            <v>Sales - % Middle East</v>
          </cell>
          <cell r="C275" t="str">
            <v>SALES_ME</v>
          </cell>
        </row>
        <row r="276">
          <cell r="B276" t="str">
            <v>Sales - % Total Africa</v>
          </cell>
          <cell r="C276" t="str">
            <v>SALES_TOT_AFRICA</v>
          </cell>
        </row>
        <row r="277">
          <cell r="B277" t="str">
            <v>Sales - % Other EMEA</v>
          </cell>
          <cell r="C277" t="str">
            <v>SALES_OTH_EMEA</v>
          </cell>
        </row>
        <row r="278">
          <cell r="B278" t="str">
            <v>Sales - Total % Asia (incl Australia &amp; New Zealand)</v>
          </cell>
          <cell r="C278" t="str">
            <v>SALES_TOT_ASIA</v>
          </cell>
        </row>
        <row r="279">
          <cell r="B279" t="str">
            <v>Sales - % Other Asia</v>
          </cell>
          <cell r="C279" t="str">
            <v>SALES_OTH_AEJ</v>
          </cell>
        </row>
        <row r="281">
          <cell r="A281" t="str">
            <v>Reference Data</v>
          </cell>
        </row>
        <row r="288">
          <cell r="A288" t="str">
            <v>General Information</v>
          </cell>
        </row>
        <row r="289">
          <cell r="B289" t="str">
            <v>Americas Investment List</v>
          </cell>
          <cell r="C289" t="str">
            <v>AMER_LIST</v>
          </cell>
        </row>
        <row r="290">
          <cell r="B290" t="str">
            <v>Americas Conviction List</v>
          </cell>
          <cell r="C290" t="str">
            <v>AMER_CONVICTION</v>
          </cell>
        </row>
        <row r="291">
          <cell r="B291" t="str">
            <v>Legal rating</v>
          </cell>
          <cell r="C291" t="str">
            <v>LEGAL_RATING</v>
          </cell>
        </row>
        <row r="292">
          <cell r="B292" t="str">
            <v>Target price</v>
          </cell>
          <cell r="C292" t="str">
            <v>TARGET_PRICE</v>
          </cell>
          <cell r="D292" t="str">
            <v>BRL</v>
          </cell>
        </row>
        <row r="293">
          <cell r="B293" t="str">
            <v>Target price period</v>
          </cell>
          <cell r="C293" t="str">
            <v>TP_PERIOD</v>
          </cell>
        </row>
        <row r="294">
          <cell r="B294" t="str">
            <v>Current shares outstanding (mn)</v>
          </cell>
          <cell r="C294" t="str">
            <v>NUM_SH</v>
          </cell>
        </row>
        <row r="295">
          <cell r="B295" t="str">
            <v>Free float</v>
          </cell>
          <cell r="C295" t="str">
            <v>FREE_FLOAT</v>
          </cell>
        </row>
        <row r="296">
          <cell r="A296" t="str">
            <v>Publishing Items</v>
          </cell>
        </row>
        <row r="297">
          <cell r="B297" t="str">
            <v>Book value per share, BVPS (Pub)</v>
          </cell>
          <cell r="C297" t="str">
            <v>BVPS_PUB</v>
          </cell>
          <cell r="D297" t="str">
            <v>BRL</v>
          </cell>
        </row>
        <row r="298">
          <cell r="B298" t="str">
            <v>DPS, dividend per share (Pub)</v>
          </cell>
          <cell r="C298" t="str">
            <v>DPS_PUB</v>
          </cell>
          <cell r="D298" t="str">
            <v>BRL</v>
          </cell>
        </row>
        <row r="299">
          <cell r="B299" t="str">
            <v>Special dividend per share</v>
          </cell>
          <cell r="C299" t="str">
            <v>DPS_SPECIAL_PUB</v>
          </cell>
          <cell r="D299" t="str">
            <v>BRL</v>
          </cell>
        </row>
        <row r="300">
          <cell r="B300" t="str">
            <v>EBITDA (Pub)</v>
          </cell>
          <cell r="C300" t="str">
            <v>EBITDA_PUB</v>
          </cell>
          <cell r="D300" t="str">
            <v>BRL</v>
          </cell>
        </row>
        <row r="301">
          <cell r="B301" t="str">
            <v>EPS (Pub)</v>
          </cell>
          <cell r="C301" t="str">
            <v>EPS_PUB</v>
          </cell>
          <cell r="D301" t="str">
            <v>BRL</v>
          </cell>
        </row>
        <row r="302">
          <cell r="B302" t="str">
            <v>EPS (excl. ESO) (Pub)</v>
          </cell>
          <cell r="C302" t="str">
            <v>EPS_PUB_EX_ESO</v>
          </cell>
          <cell r="D302" t="str">
            <v>BRL</v>
          </cell>
        </row>
        <row r="303">
          <cell r="B303" t="str">
            <v>EV adjustment (Pub)</v>
          </cell>
          <cell r="C303" t="str">
            <v>EV_ADJ_PUB</v>
          </cell>
          <cell r="D303" t="str">
            <v>BRL</v>
          </cell>
        </row>
        <row r="304">
          <cell r="B304" t="str">
            <v>Net debt (Pub)</v>
          </cell>
          <cell r="C304" t="str">
            <v>NET_DEBT_PUB</v>
          </cell>
          <cell r="D304" t="str">
            <v>BRL</v>
          </cell>
        </row>
        <row r="305">
          <cell r="B305" t="str">
            <v>Net income (Pub)</v>
          </cell>
          <cell r="C305" t="str">
            <v>NI_PUB</v>
          </cell>
          <cell r="D305" t="str">
            <v>BRL</v>
          </cell>
        </row>
        <row r="306">
          <cell r="B306" t="str">
            <v>EBIT, operating profit (Pub)</v>
          </cell>
          <cell r="C306" t="str">
            <v>EBIT_PUB</v>
          </cell>
          <cell r="D306" t="str">
            <v>BRL</v>
          </cell>
        </row>
        <row r="307">
          <cell r="B307" t="str">
            <v>Pre-tax profit (Pub)</v>
          </cell>
          <cell r="C307" t="str">
            <v>PTP_PUB</v>
          </cell>
          <cell r="D307" t="str">
            <v>BRL</v>
          </cell>
        </row>
        <row r="308">
          <cell r="B308" t="str">
            <v>Sales, revenue (Pub)</v>
          </cell>
          <cell r="C308" t="str">
            <v>REVS_PUB</v>
          </cell>
          <cell r="D308" t="str">
            <v>BRL</v>
          </cell>
        </row>
        <row r="309">
          <cell r="B309" t="str">
            <v>Total shareholders' equity (Pub)</v>
          </cell>
          <cell r="C309" t="str">
            <v>EQ_PUB</v>
          </cell>
          <cell r="D309" t="str">
            <v>BRL</v>
          </cell>
        </row>
        <row r="310">
          <cell r="A310" t="str">
            <v>Income Statement</v>
          </cell>
        </row>
        <row r="311">
          <cell r="B311" t="str">
            <v>Provision for income tax</v>
          </cell>
          <cell r="C311" t="str">
            <v>PROV_INC_TAX</v>
          </cell>
          <cell r="D311" t="str">
            <v>BRL</v>
          </cell>
        </row>
        <row r="312">
          <cell r="B312" t="str">
            <v>Minority interest</v>
          </cell>
          <cell r="C312" t="str">
            <v>INC_MINORITY</v>
          </cell>
          <cell r="D312" t="str">
            <v>BRL</v>
          </cell>
        </row>
        <row r="313">
          <cell r="B313" t="str">
            <v>Net income (pre-preferred dividends)</v>
          </cell>
          <cell r="C313" t="str">
            <v>NI_PRE_PREF</v>
          </cell>
          <cell r="D313" t="str">
            <v>BRL</v>
          </cell>
        </row>
        <row r="314">
          <cell r="B314" t="str">
            <v>Preferred dividends</v>
          </cell>
          <cell r="C314" t="str">
            <v>PREF_DIV</v>
          </cell>
          <cell r="D314" t="str">
            <v>BRL</v>
          </cell>
        </row>
        <row r="315">
          <cell r="B315" t="str">
            <v>Net income (pre-exceptionals)</v>
          </cell>
          <cell r="C315" t="str">
            <v>NET_EARNING</v>
          </cell>
          <cell r="D315" t="str">
            <v>BRL</v>
          </cell>
        </row>
        <row r="316">
          <cell r="B316" t="str">
            <v>Post-tax exceptionals</v>
          </cell>
          <cell r="C316" t="str">
            <v>TAX_EXC</v>
          </cell>
          <cell r="D316" t="str">
            <v>BRL</v>
          </cell>
        </row>
        <row r="317">
          <cell r="B317" t="str">
            <v>Net income (post-exceptionals)</v>
          </cell>
          <cell r="C317" t="str">
            <v>NET_INC</v>
          </cell>
          <cell r="D317" t="str">
            <v>BRL</v>
          </cell>
        </row>
        <row r="318">
          <cell r="B318" t="str">
            <v>EPS (pre-exceptionals, basic)</v>
          </cell>
          <cell r="C318" t="str">
            <v>EPS</v>
          </cell>
          <cell r="D318" t="str">
            <v>BRL</v>
          </cell>
        </row>
        <row r="319">
          <cell r="B319" t="str">
            <v>EPS (pre-exceptionals, diluted)</v>
          </cell>
          <cell r="C319" t="str">
            <v>EPS_FUL_DIL</v>
          </cell>
          <cell r="D319" t="str">
            <v>BRL</v>
          </cell>
        </row>
        <row r="320">
          <cell r="B320" t="str">
            <v>EPS (post-exceptionals, basic)</v>
          </cell>
          <cell r="C320" t="str">
            <v>EPS_POST_BASIC</v>
          </cell>
          <cell r="D320" t="str">
            <v>BRL</v>
          </cell>
        </row>
        <row r="321">
          <cell r="B321" t="str">
            <v>EPS (post-exceptionals, diluted)</v>
          </cell>
          <cell r="C321" t="str">
            <v>FULLY_DIL_EPS</v>
          </cell>
          <cell r="D321" t="str">
            <v>BRL</v>
          </cell>
        </row>
        <row r="322">
          <cell r="B322" t="str">
            <v>Common dividends paid</v>
          </cell>
          <cell r="C322" t="str">
            <v>COMMON_DIV_PAID</v>
          </cell>
          <cell r="D322" t="str">
            <v>BRL</v>
          </cell>
        </row>
        <row r="323">
          <cell r="B323" t="str">
            <v>DPS, dividend per share</v>
          </cell>
          <cell r="C323" t="str">
            <v>DPS</v>
          </cell>
          <cell r="D323" t="str">
            <v>BRL</v>
          </cell>
        </row>
        <row r="324">
          <cell r="B324" t="str">
            <v>Weighted average shares outstanding, basic</v>
          </cell>
          <cell r="C324" t="str">
            <v>SH</v>
          </cell>
        </row>
        <row r="325">
          <cell r="B325" t="str">
            <v>Diluted average shares outstanding (mn)</v>
          </cell>
          <cell r="C325" t="str">
            <v>DILUTE_SHARES</v>
          </cell>
        </row>
        <row r="326">
          <cell r="B326" t="str">
            <v>Period-end shares outstanding</v>
          </cell>
          <cell r="C326" t="str">
            <v>NON_OP_ADD</v>
          </cell>
        </row>
        <row r="327">
          <cell r="A327" t="str">
            <v>Additional Income Statement Items</v>
          </cell>
        </row>
        <row r="328">
          <cell r="B328" t="str">
            <v>Marginal tax rate</v>
          </cell>
          <cell r="C328" t="str">
            <v>MARGIN_TAX_RATE</v>
          </cell>
        </row>
        <row r="329">
          <cell r="A329" t="str">
            <v>ESO</v>
          </cell>
        </row>
        <row r="330">
          <cell r="B330" t="str">
            <v>Fair value of grant</v>
          </cell>
          <cell r="C330" t="str">
            <v>FV_GRANT</v>
          </cell>
          <cell r="D330" t="str">
            <v>BRL</v>
          </cell>
        </row>
        <row r="331">
          <cell r="B331" t="str">
            <v>ESO expense (post-tax)</v>
          </cell>
          <cell r="C331" t="str">
            <v>ESO_POST_TAX</v>
          </cell>
          <cell r="D331" t="str">
            <v>BRL</v>
          </cell>
        </row>
        <row r="332">
          <cell r="B332" t="str">
            <v>EPS (excl. ESO expense, basic)</v>
          </cell>
          <cell r="C332" t="str">
            <v>EPS_EX_ESO_B</v>
          </cell>
          <cell r="D332" t="str">
            <v>BRL</v>
          </cell>
        </row>
        <row r="333">
          <cell r="B333" t="str">
            <v>EPS (excl. ESO expense, diluted)</v>
          </cell>
          <cell r="C333" t="str">
            <v>EPS_EX_ESO_D</v>
          </cell>
          <cell r="D333" t="str">
            <v>BRL</v>
          </cell>
        </row>
        <row r="334">
          <cell r="B334" t="str">
            <v>Year that ESO expense takes effect</v>
          </cell>
          <cell r="C334" t="str">
            <v>ESO_YEAR</v>
          </cell>
        </row>
        <row r="335">
          <cell r="A335" t="str">
            <v>Balance Sheet</v>
          </cell>
        </row>
        <row r="336">
          <cell r="B336" t="str">
            <v>BVPS, book value per share</v>
          </cell>
          <cell r="C336" t="str">
            <v>BVPS</v>
          </cell>
          <cell r="D336" t="str">
            <v>BRL</v>
          </cell>
        </row>
        <row r="337">
          <cell r="A337" t="str">
            <v>Additional Balance Sheet Items</v>
          </cell>
        </row>
        <row r="338">
          <cell r="B338" t="str">
            <v>Total repurchase authorization</v>
          </cell>
          <cell r="C338" t="str">
            <v>REPUR_TOT_AUTH</v>
          </cell>
          <cell r="D338" t="str">
            <v>BRL</v>
          </cell>
        </row>
        <row r="339">
          <cell r="B339" t="str">
            <v>Remaining repurchase authorization</v>
          </cell>
          <cell r="C339" t="str">
            <v>REPUR_REMAINING</v>
          </cell>
          <cell r="D339" t="str">
            <v>BRL</v>
          </cell>
        </row>
        <row r="340">
          <cell r="B340" t="str">
            <v>Suspended repurchase authorization</v>
          </cell>
          <cell r="C340" t="str">
            <v>REPUR_SUSPENDED</v>
          </cell>
          <cell r="D340" t="str">
            <v>BRL</v>
          </cell>
        </row>
        <row r="341">
          <cell r="B341" t="str">
            <v>Shares repurchased during period</v>
          </cell>
          <cell r="C341" t="str">
            <v>REPUR_ACTUAL</v>
          </cell>
          <cell r="D341" t="str">
            <v>BRL</v>
          </cell>
        </row>
        <row r="342">
          <cell r="A342" t="str">
            <v>Cash Flow Statement</v>
          </cell>
        </row>
        <row r="343">
          <cell r="B343" t="str">
            <v>Net income (pre-preferred dividends)</v>
          </cell>
          <cell r="C343" t="str">
            <v>CF_NI_PRE_PREF</v>
          </cell>
          <cell r="D343" t="str">
            <v>BRL</v>
          </cell>
        </row>
        <row r="344">
          <cell r="A344" t="str">
            <v>Other Items</v>
          </cell>
        </row>
        <row r="345">
          <cell r="B345" t="str">
            <v>Beta</v>
          </cell>
          <cell r="C345" t="str">
            <v>BETA_ANALYST</v>
          </cell>
        </row>
        <row r="346">
          <cell r="B346" t="str">
            <v>Market equity risk premium</v>
          </cell>
          <cell r="C346" t="str">
            <v>MKT_EQ_RISK_PREM</v>
          </cell>
        </row>
        <row r="347">
          <cell r="B347" t="str">
            <v>Risk-free rate</v>
          </cell>
          <cell r="C347" t="str">
            <v>RISK_FR_RATE</v>
          </cell>
        </row>
      </sheetData>
      <sheetData sheetId="15"/>
      <sheetData sheetId="16">
        <row r="1">
          <cell r="A1" t="str">
            <v>Issuer: Arezzo &amp; Co.</v>
          </cell>
          <cell r="F1">
            <v>2007</v>
          </cell>
          <cell r="G1">
            <v>2008</v>
          </cell>
          <cell r="H1" t="str">
            <v>2009 Q1</v>
          </cell>
          <cell r="I1" t="str">
            <v>2009 Q2</v>
          </cell>
          <cell r="J1" t="str">
            <v>2009 Q3</v>
          </cell>
          <cell r="K1" t="str">
            <v>2009 Q4</v>
          </cell>
          <cell r="L1">
            <v>2009</v>
          </cell>
          <cell r="M1" t="str">
            <v>2010 Q1</v>
          </cell>
          <cell r="N1" t="str">
            <v>2010 Q2</v>
          </cell>
          <cell r="O1" t="str">
            <v>2010 Q3</v>
          </cell>
          <cell r="P1" t="str">
            <v>2010 Q4</v>
          </cell>
          <cell r="Q1">
            <v>2010</v>
          </cell>
          <cell r="R1" t="str">
            <v>2011 Q1</v>
          </cell>
          <cell r="S1" t="str">
            <v>2011 Q2</v>
          </cell>
          <cell r="T1" t="str">
            <v>2011 Q3</v>
          </cell>
          <cell r="U1" t="str">
            <v>2011 Q4</v>
          </cell>
          <cell r="V1">
            <v>2011</v>
          </cell>
          <cell r="W1" t="str">
            <v>2012 Q1</v>
          </cell>
          <cell r="X1" t="str">
            <v>2012 Q2</v>
          </cell>
          <cell r="Y1" t="str">
            <v>2012 Q3</v>
          </cell>
          <cell r="Z1" t="str">
            <v>2012 Q4</v>
          </cell>
          <cell r="AA1">
            <v>2012</v>
          </cell>
          <cell r="AB1" t="str">
            <v>2013 Q1</v>
          </cell>
          <cell r="AC1" t="str">
            <v>2013 Q2</v>
          </cell>
          <cell r="AD1" t="str">
            <v>2013 Q3</v>
          </cell>
          <cell r="AE1" t="str">
            <v>2013 Q4</v>
          </cell>
          <cell r="AF1">
            <v>2013</v>
          </cell>
          <cell r="AG1" t="str">
            <v>2014 Q1</v>
          </cell>
          <cell r="AH1" t="str">
            <v>2014 Q2</v>
          </cell>
          <cell r="AI1" t="str">
            <v>2014 Q3</v>
          </cell>
          <cell r="AJ1" t="str">
            <v>2014 Q4</v>
          </cell>
          <cell r="AK1">
            <v>2014</v>
          </cell>
          <cell r="AL1" t="str">
            <v>2015 Q1</v>
          </cell>
          <cell r="AM1" t="str">
            <v>2015 Q2</v>
          </cell>
          <cell r="AN1" t="str">
            <v>2015 Q3</v>
          </cell>
          <cell r="AO1" t="str">
            <v>2015 Q4</v>
          </cell>
          <cell r="AP1">
            <v>2015</v>
          </cell>
          <cell r="AQ1" t="str">
            <v>2016 Q1</v>
          </cell>
          <cell r="AR1" t="str">
            <v>2016 Q2</v>
          </cell>
          <cell r="AS1" t="str">
            <v>2016 Q3</v>
          </cell>
          <cell r="AT1" t="str">
            <v>2016 Q4</v>
          </cell>
          <cell r="AU1">
            <v>2016</v>
          </cell>
          <cell r="AV1" t="str">
            <v>2017 Q1</v>
          </cell>
          <cell r="AW1" t="str">
            <v>2017 Q2</v>
          </cell>
          <cell r="AX1" t="str">
            <v>2017 Q3</v>
          </cell>
          <cell r="AY1" t="str">
            <v>2017 Q4</v>
          </cell>
          <cell r="AZ1" t="str">
            <v>2017</v>
          </cell>
          <cell r="BA1" t="str">
            <v>2018 Q1</v>
          </cell>
          <cell r="BB1" t="str">
            <v>2018 Q2</v>
          </cell>
          <cell r="BC1" t="str">
            <v>2018 Q3</v>
          </cell>
          <cell r="BD1" t="str">
            <v>2018 Q4</v>
          </cell>
          <cell r="BE1" t="str">
            <v>2018</v>
          </cell>
        </row>
        <row r="2">
          <cell r="F2" t="str">
            <v>Actual</v>
          </cell>
          <cell r="G2" t="str">
            <v>Actual</v>
          </cell>
          <cell r="H2" t="str">
            <v>Actual</v>
          </cell>
          <cell r="I2" t="str">
            <v>Actual</v>
          </cell>
          <cell r="J2" t="str">
            <v>Actual</v>
          </cell>
          <cell r="K2" t="str">
            <v>Actual</v>
          </cell>
          <cell r="L2" t="str">
            <v>Actual</v>
          </cell>
          <cell r="M2" t="str">
            <v>Actual</v>
          </cell>
          <cell r="N2" t="str">
            <v>Actual</v>
          </cell>
          <cell r="O2" t="str">
            <v>Actual</v>
          </cell>
          <cell r="P2" t="str">
            <v>Actual</v>
          </cell>
          <cell r="Q2" t="str">
            <v>Actual</v>
          </cell>
          <cell r="R2" t="str">
            <v>Actual</v>
          </cell>
          <cell r="S2" t="str">
            <v>Actual</v>
          </cell>
          <cell r="T2" t="str">
            <v>Actual</v>
          </cell>
          <cell r="U2" t="str">
            <v>Actual</v>
          </cell>
          <cell r="V2" t="str">
            <v>Actual</v>
          </cell>
          <cell r="W2" t="str">
            <v>Actual</v>
          </cell>
          <cell r="X2" t="str">
            <v>Actual</v>
          </cell>
          <cell r="Y2" t="str">
            <v>Actual</v>
          </cell>
          <cell r="Z2" t="str">
            <v>Actual</v>
          </cell>
          <cell r="AA2" t="str">
            <v>Actual</v>
          </cell>
          <cell r="AB2" t="str">
            <v>Actual</v>
          </cell>
          <cell r="AC2" t="str">
            <v>Actual</v>
          </cell>
          <cell r="AD2" t="str">
            <v>Actual</v>
          </cell>
          <cell r="AE2" t="str">
            <v>Actual</v>
          </cell>
          <cell r="AF2" t="str">
            <v>Actual</v>
          </cell>
          <cell r="AG2" t="str">
            <v>Actual</v>
          </cell>
          <cell r="AH2" t="str">
            <v>Actual</v>
          </cell>
          <cell r="AI2" t="str">
            <v>Actual</v>
          </cell>
          <cell r="AJ2" t="str">
            <v>Actual</v>
          </cell>
          <cell r="AK2" t="str">
            <v>Actual</v>
          </cell>
          <cell r="AL2" t="str">
            <v>Actual</v>
          </cell>
          <cell r="AM2" t="str">
            <v>Actual</v>
          </cell>
          <cell r="AN2" t="str">
            <v>Actual</v>
          </cell>
          <cell r="AO2" t="str">
            <v>Actual</v>
          </cell>
          <cell r="AP2" t="str">
            <v>Actual</v>
          </cell>
          <cell r="AQ2" t="str">
            <v>Actual</v>
          </cell>
          <cell r="AR2" t="str">
            <v>Estimate</v>
          </cell>
          <cell r="AS2" t="str">
            <v>Estimate</v>
          </cell>
          <cell r="AT2" t="str">
            <v>Estimate</v>
          </cell>
          <cell r="AU2" t="str">
            <v>Estimate</v>
          </cell>
          <cell r="AV2" t="str">
            <v>Estimate</v>
          </cell>
          <cell r="AW2" t="str">
            <v>Estimate</v>
          </cell>
          <cell r="AX2" t="str">
            <v>Estimate</v>
          </cell>
          <cell r="AY2" t="str">
            <v>Estimate</v>
          </cell>
          <cell r="AZ2" t="str">
            <v>Estimate</v>
          </cell>
          <cell r="BA2" t="str">
            <v>Estimate</v>
          </cell>
          <cell r="BB2" t="str">
            <v>Estimate</v>
          </cell>
          <cell r="BC2" t="str">
            <v>Estimate</v>
          </cell>
          <cell r="BD2" t="str">
            <v>Estimate</v>
          </cell>
          <cell r="BE2" t="str">
            <v>Estimate</v>
          </cell>
        </row>
        <row r="3">
          <cell r="F3">
            <v>39447</v>
          </cell>
          <cell r="G3">
            <v>39813</v>
          </cell>
          <cell r="H3">
            <v>39903</v>
          </cell>
          <cell r="I3">
            <v>39994</v>
          </cell>
          <cell r="J3">
            <v>40086</v>
          </cell>
          <cell r="K3">
            <v>40178</v>
          </cell>
          <cell r="L3">
            <v>40178</v>
          </cell>
          <cell r="M3">
            <v>40268</v>
          </cell>
          <cell r="N3">
            <v>40359</v>
          </cell>
          <cell r="O3">
            <v>40451</v>
          </cell>
          <cell r="P3">
            <v>40543</v>
          </cell>
          <cell r="Q3">
            <v>40543</v>
          </cell>
          <cell r="R3">
            <v>40633</v>
          </cell>
          <cell r="S3">
            <v>40724</v>
          </cell>
          <cell r="T3">
            <v>40816</v>
          </cell>
          <cell r="U3">
            <v>40908</v>
          </cell>
          <cell r="V3">
            <v>40908</v>
          </cell>
          <cell r="W3">
            <v>40999</v>
          </cell>
          <cell r="X3">
            <v>41090</v>
          </cell>
          <cell r="Y3">
            <v>41182</v>
          </cell>
          <cell r="Z3">
            <v>41274</v>
          </cell>
          <cell r="AA3">
            <v>41274</v>
          </cell>
          <cell r="AB3">
            <v>41364</v>
          </cell>
          <cell r="AC3">
            <v>41455</v>
          </cell>
          <cell r="AD3">
            <v>41547</v>
          </cell>
          <cell r="AE3">
            <v>41639</v>
          </cell>
          <cell r="AF3">
            <v>41639</v>
          </cell>
          <cell r="AG3">
            <v>41729</v>
          </cell>
          <cell r="AH3">
            <v>41820</v>
          </cell>
          <cell r="AI3">
            <v>41912</v>
          </cell>
          <cell r="AJ3">
            <v>42004</v>
          </cell>
          <cell r="AK3">
            <v>42004</v>
          </cell>
          <cell r="AL3">
            <v>42094</v>
          </cell>
          <cell r="AM3">
            <v>42185</v>
          </cell>
          <cell r="AN3">
            <v>42277</v>
          </cell>
          <cell r="AO3">
            <v>42369</v>
          </cell>
          <cell r="AP3">
            <v>42369</v>
          </cell>
          <cell r="AQ3">
            <v>42460</v>
          </cell>
          <cell r="AR3">
            <v>42551</v>
          </cell>
          <cell r="AS3">
            <v>42643</v>
          </cell>
          <cell r="AT3">
            <v>42735</v>
          </cell>
          <cell r="AU3">
            <v>42735</v>
          </cell>
          <cell r="AV3">
            <v>42825</v>
          </cell>
          <cell r="AW3">
            <v>42916</v>
          </cell>
          <cell r="AX3">
            <v>43008</v>
          </cell>
          <cell r="AY3">
            <v>43100</v>
          </cell>
          <cell r="AZ3">
            <v>43100</v>
          </cell>
          <cell r="BA3">
            <v>43190</v>
          </cell>
          <cell r="BB3">
            <v>43281</v>
          </cell>
          <cell r="BC3">
            <v>43373</v>
          </cell>
          <cell r="BD3">
            <v>43465</v>
          </cell>
          <cell r="BE3">
            <v>43465</v>
          </cell>
        </row>
        <row r="4">
          <cell r="A4" t="str">
            <v>Issuer: Arezzo &amp; Co.</v>
          </cell>
        </row>
        <row r="5">
          <cell r="A5" t="str">
            <v>Reference Data</v>
          </cell>
        </row>
        <row r="6">
          <cell r="B6" t="str">
            <v>Issuer Name</v>
          </cell>
          <cell r="C6" t="str">
            <v>Issuer Name</v>
          </cell>
          <cell r="E6" t="str">
            <v>Arezzo &amp; Co.</v>
          </cell>
        </row>
        <row r="7">
          <cell r="B7" t="str">
            <v>Reporting Currency</v>
          </cell>
          <cell r="C7" t="str">
            <v>CURRENCY_ISO</v>
          </cell>
          <cell r="E7" t="str">
            <v>BRL</v>
          </cell>
        </row>
        <row r="8">
          <cell r="A8" t="str">
            <v>General Information</v>
          </cell>
        </row>
        <row r="9">
          <cell r="B9" t="str">
            <v>M&amp;A probability (1 = high, 4 = low)</v>
          </cell>
          <cell r="C9" t="str">
            <v>MA_PROB</v>
          </cell>
          <cell r="E9">
            <v>2</v>
          </cell>
        </row>
        <row r="10">
          <cell r="A10" t="str">
            <v>Income Statement</v>
          </cell>
        </row>
        <row r="11">
          <cell r="B11" t="str">
            <v>Sales, net revenue</v>
          </cell>
          <cell r="C11" t="str">
            <v>SALES</v>
          </cell>
          <cell r="D11" t="str">
            <v>BRL</v>
          </cell>
          <cell r="F11">
            <v>193.81</v>
          </cell>
          <cell r="G11">
            <v>367.07199999999995</v>
          </cell>
          <cell r="H11">
            <v>77.227999999999994</v>
          </cell>
          <cell r="I11">
            <v>85.506999999999991</v>
          </cell>
          <cell r="J11">
            <v>111.259</v>
          </cell>
          <cell r="K11">
            <v>138.06899999999999</v>
          </cell>
          <cell r="L11">
            <v>412.06299999999999</v>
          </cell>
          <cell r="M11">
            <v>112.61</v>
          </cell>
          <cell r="N11">
            <v>125.279</v>
          </cell>
          <cell r="O11">
            <v>158.82900000000001</v>
          </cell>
          <cell r="P11">
            <v>174.78399999999999</v>
          </cell>
          <cell r="Q11">
            <v>571.50199999999995</v>
          </cell>
          <cell r="R11">
            <v>138.595</v>
          </cell>
          <cell r="S11">
            <v>152.24</v>
          </cell>
          <cell r="T11">
            <v>188.90100000000001</v>
          </cell>
          <cell r="U11">
            <v>199.17099999999999</v>
          </cell>
          <cell r="V11">
            <v>678.90700000000004</v>
          </cell>
          <cell r="W11">
            <v>161.36099999999999</v>
          </cell>
          <cell r="X11">
            <v>199.46799999999999</v>
          </cell>
          <cell r="Y11">
            <v>246.655</v>
          </cell>
          <cell r="Z11">
            <v>252.851</v>
          </cell>
          <cell r="AA11">
            <v>860.33500000000026</v>
          </cell>
          <cell r="AB11">
            <v>201.03899999999999</v>
          </cell>
          <cell r="AC11">
            <v>237.63900000000001</v>
          </cell>
          <cell r="AD11">
            <v>266.67099999999999</v>
          </cell>
          <cell r="AE11">
            <v>257.601</v>
          </cell>
          <cell r="AF11">
            <v>962.9499999999997</v>
          </cell>
          <cell r="AG11">
            <v>213.42500000000001</v>
          </cell>
          <cell r="AH11">
            <v>253.74799999999999</v>
          </cell>
          <cell r="AI11">
            <v>296.09899999999999</v>
          </cell>
          <cell r="AJ11">
            <v>289.637</v>
          </cell>
          <cell r="AK11">
            <v>1052.9090000000001</v>
          </cell>
          <cell r="AL11">
            <v>236.24199999999999</v>
          </cell>
          <cell r="AM11">
            <v>285.45</v>
          </cell>
          <cell r="AN11">
            <v>315.06799999999998</v>
          </cell>
          <cell r="AO11">
            <v>283.79700000000003</v>
          </cell>
          <cell r="AP11">
            <v>1120.557</v>
          </cell>
          <cell r="AQ11">
            <v>257.54700000000003</v>
          </cell>
          <cell r="AR11">
            <v>295.75200000000001</v>
          </cell>
          <cell r="AS11">
            <v>334.217015212413</v>
          </cell>
          <cell r="AT11">
            <v>333.72000276712595</v>
          </cell>
          <cell r="AU11">
            <v>1221.2360179795392</v>
          </cell>
          <cell r="AV11">
            <v>275.86757052903744</v>
          </cell>
          <cell r="AW11">
            <v>319.89486144287639</v>
          </cell>
          <cell r="AX11">
            <v>361.06218887099027</v>
          </cell>
          <cell r="AY11">
            <v>371.81910799831809</v>
          </cell>
          <cell r="AZ11">
            <v>1328.6437288412221</v>
          </cell>
          <cell r="BA11">
            <v>299.50104151222178</v>
          </cell>
          <cell r="BB11">
            <v>346.91014755012532</v>
          </cell>
          <cell r="BC11">
            <v>391.56033416322606</v>
          </cell>
          <cell r="BD11">
            <v>405.56795096224732</v>
          </cell>
          <cell r="BE11">
            <v>1443.5394741878204</v>
          </cell>
        </row>
        <row r="12">
          <cell r="B12" t="str">
            <v>Cost of goods sold, COGS</v>
          </cell>
          <cell r="C12" t="str">
            <v>COST_GD_SD</v>
          </cell>
          <cell r="D12" t="str">
            <v>BRL</v>
          </cell>
          <cell r="F12">
            <v>-117.65300000000001</v>
          </cell>
          <cell r="G12">
            <v>-228.636</v>
          </cell>
          <cell r="H12">
            <v>-46.4</v>
          </cell>
          <cell r="I12">
            <v>-52.344000000000001</v>
          </cell>
          <cell r="J12">
            <v>-66.066000000000003</v>
          </cell>
          <cell r="K12">
            <v>-80.432000000000002</v>
          </cell>
          <cell r="L12">
            <v>-245.24200000000002</v>
          </cell>
          <cell r="M12">
            <v>-65.856999999999999</v>
          </cell>
          <cell r="N12">
            <v>-71.7</v>
          </cell>
          <cell r="O12">
            <v>-95.715000000000003</v>
          </cell>
          <cell r="P12">
            <v>-106.607</v>
          </cell>
          <cell r="Q12">
            <v>-339.87900000000002</v>
          </cell>
          <cell r="R12">
            <v>-82.15</v>
          </cell>
          <cell r="S12">
            <v>-86.531999999999996</v>
          </cell>
          <cell r="T12">
            <v>-109.976</v>
          </cell>
          <cell r="U12">
            <v>-118.825</v>
          </cell>
          <cell r="V12">
            <v>-397.483</v>
          </cell>
          <cell r="W12">
            <v>-94.188000000000002</v>
          </cell>
          <cell r="X12">
            <v>-109.533</v>
          </cell>
          <cell r="Y12">
            <v>-139.60599999999999</v>
          </cell>
          <cell r="Z12">
            <v>-141.203</v>
          </cell>
          <cell r="AA12">
            <v>-484.53</v>
          </cell>
          <cell r="AB12">
            <v>-111.60599999999999</v>
          </cell>
          <cell r="AC12">
            <v>-131.58099999999999</v>
          </cell>
          <cell r="AD12">
            <v>-150.59199999999998</v>
          </cell>
          <cell r="AE12">
            <v>-143.44200000000001</v>
          </cell>
          <cell r="AF12">
            <v>-537.221</v>
          </cell>
          <cell r="AG12">
            <v>-121.364</v>
          </cell>
          <cell r="AH12">
            <v>-140.83969999999999</v>
          </cell>
          <cell r="AI12">
            <v>-171.19899999999998</v>
          </cell>
          <cell r="AJ12">
            <v>-170.20699999999999</v>
          </cell>
          <cell r="AK12">
            <v>-603.60969999999998</v>
          </cell>
          <cell r="AL12">
            <v>-140.34199999999998</v>
          </cell>
          <cell r="AM12">
            <v>-164.89499999999998</v>
          </cell>
          <cell r="AN12">
            <v>-182.053</v>
          </cell>
          <cell r="AO12">
            <v>-157.36800000000002</v>
          </cell>
          <cell r="AP12">
            <v>-644.65800000000002</v>
          </cell>
          <cell r="AQ12">
            <v>-145.82800000000003</v>
          </cell>
          <cell r="AR12">
            <v>-163.61100000000002</v>
          </cell>
          <cell r="AS12">
            <v>-189.13688447028679</v>
          </cell>
          <cell r="AT12">
            <v>-181.11056076492682</v>
          </cell>
          <cell r="AU12">
            <v>-679.68644523521368</v>
          </cell>
          <cell r="AV12">
            <v>-156.89837489077885</v>
          </cell>
          <cell r="AW12">
            <v>-174.98354249175227</v>
          </cell>
          <cell r="AX12">
            <v>-199.21842796210575</v>
          </cell>
          <cell r="AY12">
            <v>-201.13604399082178</v>
          </cell>
          <cell r="AZ12">
            <v>-732.23638933545874</v>
          </cell>
          <cell r="BA12">
            <v>-166.23835011838071</v>
          </cell>
          <cell r="BB12">
            <v>-192.38211274247868</v>
          </cell>
          <cell r="BC12">
            <v>-218.59585292136961</v>
          </cell>
          <cell r="BD12">
            <v>-221.0396564942109</v>
          </cell>
          <cell r="BE12">
            <v>-798.25597227643993</v>
          </cell>
        </row>
        <row r="13">
          <cell r="B13" t="str">
            <v>SG&amp;A, selling, general and admin. expense</v>
          </cell>
          <cell r="C13" t="str">
            <v>SEL_GL_AD</v>
          </cell>
          <cell r="D13" t="str">
            <v>BRL</v>
          </cell>
          <cell r="F13">
            <v>-50.796999999999997</v>
          </cell>
          <cell r="G13">
            <v>-98.676999999999992</v>
          </cell>
          <cell r="H13">
            <v>-21.347000000000001</v>
          </cell>
          <cell r="I13">
            <v>-22.675000000000001</v>
          </cell>
          <cell r="J13">
            <v>-28.033999999999999</v>
          </cell>
          <cell r="K13">
            <v>-36.884</v>
          </cell>
          <cell r="L13">
            <v>-108.94</v>
          </cell>
          <cell r="M13">
            <v>-29.624000000000002</v>
          </cell>
          <cell r="N13">
            <v>-32.612000000000002</v>
          </cell>
          <cell r="O13">
            <v>-39.361999999999995</v>
          </cell>
          <cell r="P13">
            <v>-38.009</v>
          </cell>
          <cell r="Q13">
            <v>-139.607</v>
          </cell>
          <cell r="R13">
            <v>-36.067999999999998</v>
          </cell>
          <cell r="S13">
            <v>-37.481000000000002</v>
          </cell>
          <cell r="T13">
            <v>-43.627000000000002</v>
          </cell>
          <cell r="U13">
            <v>-48.185000000000002</v>
          </cell>
          <cell r="V13">
            <v>-165.36099999999999</v>
          </cell>
          <cell r="W13">
            <v>-45.855999999999995</v>
          </cell>
          <cell r="X13">
            <v>-55.103999999999999</v>
          </cell>
          <cell r="Y13">
            <v>-63.933999999999997</v>
          </cell>
          <cell r="Z13">
            <v>-70.400000000000006</v>
          </cell>
          <cell r="AA13">
            <v>-235.29399999999998</v>
          </cell>
          <cell r="AB13">
            <v>-61.192</v>
          </cell>
          <cell r="AC13">
            <v>-66.472999999999999</v>
          </cell>
          <cell r="AD13">
            <v>-68.686000000000007</v>
          </cell>
          <cell r="AE13">
            <v>-70.929000000000002</v>
          </cell>
          <cell r="AF13">
            <v>-267.28000000000003</v>
          </cell>
          <cell r="AG13">
            <v>-63.835999999999999</v>
          </cell>
          <cell r="AH13">
            <v>-68.968000000000004</v>
          </cell>
          <cell r="AI13">
            <v>-73.451000000000008</v>
          </cell>
          <cell r="AJ13">
            <v>-78.036000000000001</v>
          </cell>
          <cell r="AK13">
            <v>-284.291</v>
          </cell>
          <cell r="AL13">
            <v>-66.975999999999999</v>
          </cell>
          <cell r="AM13">
            <v>-76.355999999999995</v>
          </cell>
          <cell r="AN13">
            <v>-84.626000000000005</v>
          </cell>
          <cell r="AO13">
            <v>-79.97</v>
          </cell>
          <cell r="AP13">
            <v>-307.928</v>
          </cell>
          <cell r="AQ13">
            <v>-85.054000000000002</v>
          </cell>
          <cell r="AR13">
            <v>-91.171999999999997</v>
          </cell>
          <cell r="AS13">
            <v>-99.202275907079112</v>
          </cell>
          <cell r="AT13">
            <v>-96.402334994881841</v>
          </cell>
          <cell r="AU13">
            <v>-371.83061090196094</v>
          </cell>
          <cell r="AV13">
            <v>-92.462107206563019</v>
          </cell>
          <cell r="AW13">
            <v>-98.145367096563973</v>
          </cell>
          <cell r="AX13">
            <v>-106.19195529342051</v>
          </cell>
          <cell r="AY13">
            <v>-104.04794694152517</v>
          </cell>
          <cell r="AZ13">
            <v>-400.84737653807269</v>
          </cell>
          <cell r="BA13">
            <v>-98.688562513279948</v>
          </cell>
          <cell r="BB13">
            <v>-104.49604956621312</v>
          </cell>
          <cell r="BC13">
            <v>-113.18766445388498</v>
          </cell>
          <cell r="BD13">
            <v>-111.49030497388131</v>
          </cell>
          <cell r="BE13">
            <v>-427.86258150725939</v>
          </cell>
        </row>
        <row r="14">
          <cell r="B14" t="str">
            <v>Total operating expense</v>
          </cell>
          <cell r="C14" t="str">
            <v>OP_COST</v>
          </cell>
          <cell r="D14" t="str">
            <v>BRL</v>
          </cell>
          <cell r="F14">
            <v>-168.45</v>
          </cell>
          <cell r="G14">
            <v>-327.31299999999999</v>
          </cell>
          <cell r="H14">
            <v>-67.747</v>
          </cell>
          <cell r="I14">
            <v>-75.019000000000005</v>
          </cell>
          <cell r="J14">
            <v>-94.1</v>
          </cell>
          <cell r="K14">
            <v>-117.316</v>
          </cell>
          <cell r="L14">
            <v>-354.18200000000002</v>
          </cell>
          <cell r="M14">
            <v>-95.480999999999995</v>
          </cell>
          <cell r="N14">
            <v>-104.31200000000001</v>
          </cell>
          <cell r="O14">
            <v>-135.077</v>
          </cell>
          <cell r="P14">
            <v>-144.61599999999999</v>
          </cell>
          <cell r="Q14">
            <v>-479.48599999999999</v>
          </cell>
          <cell r="R14">
            <v>-118.218</v>
          </cell>
          <cell r="S14">
            <v>-124.01300000000001</v>
          </cell>
          <cell r="T14">
            <v>-153.60300000000001</v>
          </cell>
          <cell r="U14">
            <v>-167.01</v>
          </cell>
          <cell r="V14">
            <v>-562.84400000000005</v>
          </cell>
          <cell r="W14">
            <v>-140.04399999999998</v>
          </cell>
          <cell r="X14">
            <v>-164.637</v>
          </cell>
          <cell r="Y14">
            <v>-203.54</v>
          </cell>
          <cell r="Z14">
            <v>-211.60300000000001</v>
          </cell>
          <cell r="AA14">
            <v>-719.82399999999996</v>
          </cell>
          <cell r="AB14">
            <v>-172.798</v>
          </cell>
          <cell r="AC14">
            <v>-198.05399999999997</v>
          </cell>
          <cell r="AD14">
            <v>-219.27799999999999</v>
          </cell>
          <cell r="AE14">
            <v>-214.37100000000001</v>
          </cell>
          <cell r="AF14">
            <v>-804.50099999999998</v>
          </cell>
          <cell r="AG14">
            <v>-185.2</v>
          </cell>
          <cell r="AH14">
            <v>-209.80770000000001</v>
          </cell>
          <cell r="AI14">
            <v>-244.64999999999998</v>
          </cell>
          <cell r="AJ14">
            <v>-248.24299999999999</v>
          </cell>
          <cell r="AK14">
            <v>-887.90069999999992</v>
          </cell>
          <cell r="AL14">
            <v>-207.31799999999998</v>
          </cell>
          <cell r="AM14">
            <v>-241.25099999999998</v>
          </cell>
          <cell r="AN14">
            <v>-266.67899999999997</v>
          </cell>
          <cell r="AO14">
            <v>-237.33800000000002</v>
          </cell>
          <cell r="AP14">
            <v>-952.58600000000001</v>
          </cell>
          <cell r="AQ14">
            <v>-230.88200000000003</v>
          </cell>
          <cell r="AR14">
            <v>-254.78300000000002</v>
          </cell>
          <cell r="AS14">
            <v>-288.33916037736589</v>
          </cell>
          <cell r="AT14">
            <v>-277.51289575980866</v>
          </cell>
          <cell r="AU14">
            <v>-1051.5170561371747</v>
          </cell>
          <cell r="AV14">
            <v>-249.36048209734187</v>
          </cell>
          <cell r="AW14">
            <v>-273.12890958831622</v>
          </cell>
          <cell r="AX14">
            <v>-305.41038325552626</v>
          </cell>
          <cell r="AY14">
            <v>-305.18399093234694</v>
          </cell>
          <cell r="AZ14">
            <v>-1133.0837658735313</v>
          </cell>
          <cell r="BA14">
            <v>-264.92691263166068</v>
          </cell>
          <cell r="BB14">
            <v>-296.8781623086918</v>
          </cell>
          <cell r="BC14">
            <v>-331.78351737525458</v>
          </cell>
          <cell r="BD14">
            <v>-332.52996146809221</v>
          </cell>
          <cell r="BE14">
            <v>-1226.1185537836993</v>
          </cell>
        </row>
        <row r="15">
          <cell r="B15" t="str">
            <v>R&amp;D expense</v>
          </cell>
          <cell r="C15" t="str">
            <v>RD_EXP</v>
          </cell>
          <cell r="D15" t="str">
            <v>BRL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</row>
        <row r="16">
          <cell r="B16" t="str">
            <v>ESO expense (pre-tax)</v>
          </cell>
          <cell r="C16" t="str">
            <v>ESO_PRE_TAX</v>
          </cell>
          <cell r="D16" t="str">
            <v>BRL</v>
          </cell>
        </row>
        <row r="17">
          <cell r="B17" t="str">
            <v>Other operating income/(expense) (incl. leases)</v>
          </cell>
          <cell r="C17" t="str">
            <v>OTH_OP_INC_EXP</v>
          </cell>
          <cell r="D17" t="str">
            <v>BRL</v>
          </cell>
          <cell r="F17">
            <v>0.90800000000000003</v>
          </cell>
          <cell r="G17">
            <v>2.6360000000000001</v>
          </cell>
          <cell r="H17">
            <v>0.28799999999999998</v>
          </cell>
          <cell r="I17">
            <v>0</v>
          </cell>
          <cell r="J17">
            <v>0.54400000000000004</v>
          </cell>
          <cell r="K17">
            <v>0.32700000000000001</v>
          </cell>
          <cell r="L17">
            <v>1.159</v>
          </cell>
          <cell r="M17">
            <v>0.247</v>
          </cell>
          <cell r="N17">
            <v>2.0329999999999999</v>
          </cell>
          <cell r="O17">
            <v>0.34100000000000003</v>
          </cell>
          <cell r="P17">
            <v>0.83399999999999996</v>
          </cell>
          <cell r="Q17">
            <v>3.4550000000000001</v>
          </cell>
          <cell r="R17">
            <v>0.35799999999999998</v>
          </cell>
          <cell r="S17">
            <v>6.3E-2</v>
          </cell>
          <cell r="T17">
            <v>0.23699999999999999</v>
          </cell>
          <cell r="U17">
            <v>1.01</v>
          </cell>
          <cell r="V17">
            <v>1.6679999999999999</v>
          </cell>
          <cell r="W17">
            <v>-6.649</v>
          </cell>
          <cell r="X17">
            <v>-0.19700000000000001</v>
          </cell>
          <cell r="Y17">
            <v>-0.45900000000000002</v>
          </cell>
          <cell r="Z17">
            <v>2.5569999999999999</v>
          </cell>
          <cell r="AA17">
            <v>-4.7479999999999993</v>
          </cell>
          <cell r="AB17">
            <v>0.39500000000000002</v>
          </cell>
          <cell r="AC17">
            <v>0.89300000000000002</v>
          </cell>
          <cell r="AD17">
            <v>-0.63700000000000001</v>
          </cell>
          <cell r="AE17">
            <v>0.36</v>
          </cell>
          <cell r="AF17">
            <v>1.0110000000000001</v>
          </cell>
          <cell r="AG17">
            <v>-0.93600000000000005</v>
          </cell>
          <cell r="AH17">
            <v>-1.659</v>
          </cell>
          <cell r="AI17">
            <v>-2.1999999999999999E-2</v>
          </cell>
          <cell r="AJ17">
            <v>-1.091</v>
          </cell>
          <cell r="AK17">
            <v>-3.7080000000000002</v>
          </cell>
          <cell r="AL17">
            <v>-0.81299999999999994</v>
          </cell>
          <cell r="AM17">
            <v>-1.22</v>
          </cell>
          <cell r="AN17">
            <v>1.3089999999999999</v>
          </cell>
          <cell r="AO17">
            <v>-1.752</v>
          </cell>
          <cell r="AP17">
            <v>-2.476</v>
          </cell>
          <cell r="AQ17">
            <v>-0.32200000000000001</v>
          </cell>
          <cell r="AR17">
            <v>1.7999999999999999E-2</v>
          </cell>
          <cell r="AS17">
            <v>0</v>
          </cell>
          <cell r="AT17">
            <v>0</v>
          </cell>
          <cell r="AU17">
            <v>-0.30399999999999999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</row>
        <row r="18">
          <cell r="B18" t="str">
            <v>Total operating expense (incl. D&amp;A)</v>
          </cell>
          <cell r="C18" t="str">
            <v>TOT_OPS_EXP_DDA</v>
          </cell>
          <cell r="D18" t="str">
            <v>BRL</v>
          </cell>
          <cell r="F18">
            <v>-168.57599999999999</v>
          </cell>
          <cell r="G18">
            <v>-327.69799999999998</v>
          </cell>
          <cell r="H18">
            <v>-67.834000000000003</v>
          </cell>
          <cell r="I18">
            <v>-75.407000000000011</v>
          </cell>
          <cell r="J18">
            <v>-93.965000000000003</v>
          </cell>
          <cell r="K18">
            <v>-117.47200000000001</v>
          </cell>
          <cell r="L18">
            <v>-354.678</v>
          </cell>
          <cell r="M18">
            <v>-95.841999999999999</v>
          </cell>
          <cell r="N18">
            <v>-102.83800000000001</v>
          </cell>
          <cell r="O18">
            <v>-135.416</v>
          </cell>
          <cell r="P18">
            <v>-144.60499999999999</v>
          </cell>
          <cell r="Q18">
            <v>-478.70100000000002</v>
          </cell>
          <cell r="R18">
            <v>-118.739</v>
          </cell>
          <cell r="S18">
            <v>-124.911</v>
          </cell>
          <cell r="T18">
            <v>-154.416</v>
          </cell>
          <cell r="U18">
            <v>-167.16800000000001</v>
          </cell>
          <cell r="V18">
            <v>-565.23399999999992</v>
          </cell>
          <cell r="W18">
            <v>-148.11000000000001</v>
          </cell>
          <cell r="X18">
            <v>-166.583</v>
          </cell>
          <cell r="Y18">
            <v>-206.042</v>
          </cell>
          <cell r="Z18">
            <v>-211.39500000000001</v>
          </cell>
          <cell r="AA18">
            <v>-732.12999999999988</v>
          </cell>
          <cell r="AB18">
            <v>-174.988</v>
          </cell>
          <cell r="AC18">
            <v>-199.54599999999999</v>
          </cell>
          <cell r="AD18">
            <v>-222.72199999999998</v>
          </cell>
          <cell r="AE18">
            <v>-217.20400000000001</v>
          </cell>
          <cell r="AF18">
            <v>-814.46</v>
          </cell>
          <cell r="AG18">
            <v>-189.34500000000003</v>
          </cell>
          <cell r="AH18">
            <v>-214.56369999999998</v>
          </cell>
          <cell r="AI18">
            <v>-247.965</v>
          </cell>
          <cell r="AJ18">
            <v>-252.96499999999997</v>
          </cell>
          <cell r="AK18">
            <v>-904.83870000000002</v>
          </cell>
          <cell r="AL18">
            <v>-213.91499999999999</v>
          </cell>
          <cell r="AM18">
            <v>-248.59199999999998</v>
          </cell>
          <cell r="AN18">
            <v>-271.49099999999999</v>
          </cell>
          <cell r="AO18">
            <v>-245.27200000000002</v>
          </cell>
          <cell r="AP18">
            <v>-979.27</v>
          </cell>
          <cell r="AQ18">
            <v>-237.47600000000006</v>
          </cell>
          <cell r="AR18">
            <v>-261.27500000000003</v>
          </cell>
          <cell r="AS18">
            <v>-294.37655216537303</v>
          </cell>
          <cell r="AT18">
            <v>-283.49249392665757</v>
          </cell>
          <cell r="AU18">
            <v>-1076.6200460920306</v>
          </cell>
          <cell r="AV18">
            <v>-255.36084937084166</v>
          </cell>
          <cell r="AW18">
            <v>-279.07503711194113</v>
          </cell>
          <cell r="AX18">
            <v>-311.43799490340291</v>
          </cell>
          <cell r="AY18">
            <v>-311.29212282202872</v>
          </cell>
          <cell r="AZ18">
            <v>-1157.1660042082146</v>
          </cell>
          <cell r="BA18">
            <v>-271.10436223051124</v>
          </cell>
          <cell r="BB18">
            <v>-303.00112575020114</v>
          </cell>
          <cell r="BC18">
            <v>-337.99449438315287</v>
          </cell>
          <cell r="BD18">
            <v>-338.82784363428107</v>
          </cell>
          <cell r="BE18">
            <v>-1250.9278259981465</v>
          </cell>
        </row>
        <row r="19">
          <cell r="B19" t="str">
            <v>Total operating expense (excl. D&amp;A)</v>
          </cell>
          <cell r="C19" t="str">
            <v>TOT_OPS_EXP</v>
          </cell>
          <cell r="D19" t="str">
            <v>BRL</v>
          </cell>
          <cell r="F19">
            <v>-167.542</v>
          </cell>
          <cell r="G19">
            <v>-324.67699999999996</v>
          </cell>
          <cell r="H19">
            <v>-67.459000000000003</v>
          </cell>
          <cell r="I19">
            <v>-75.019000000000005</v>
          </cell>
          <cell r="J19">
            <v>-93.555999999999997</v>
          </cell>
          <cell r="K19">
            <v>-116.989</v>
          </cell>
          <cell r="L19">
            <v>-353.02300000000002</v>
          </cell>
          <cell r="M19">
            <v>-95.233999999999995</v>
          </cell>
          <cell r="N19">
            <v>-102.27900000000001</v>
          </cell>
          <cell r="O19">
            <v>-134.73599999999999</v>
          </cell>
          <cell r="P19">
            <v>-143.78199999999998</v>
          </cell>
          <cell r="Q19">
            <v>-476.03100000000001</v>
          </cell>
          <cell r="R19">
            <v>-117.86</v>
          </cell>
          <cell r="S19">
            <v>-123.95</v>
          </cell>
          <cell r="T19">
            <v>-153.36599999999999</v>
          </cell>
          <cell r="U19">
            <v>-166</v>
          </cell>
          <cell r="V19">
            <v>-561.17599999999993</v>
          </cell>
          <cell r="W19">
            <v>-146.69300000000001</v>
          </cell>
          <cell r="X19">
            <v>-164.834</v>
          </cell>
          <cell r="Y19">
            <v>-203.999</v>
          </cell>
          <cell r="Z19">
            <v>-209.04600000000002</v>
          </cell>
          <cell r="AA19">
            <v>-724.57199999999989</v>
          </cell>
          <cell r="AB19">
            <v>-172.40299999999999</v>
          </cell>
          <cell r="AC19">
            <v>-197.161</v>
          </cell>
          <cell r="AD19">
            <v>-219.91499999999999</v>
          </cell>
          <cell r="AE19">
            <v>-214.011</v>
          </cell>
          <cell r="AF19">
            <v>-803.49</v>
          </cell>
          <cell r="AG19">
            <v>-186.13600000000002</v>
          </cell>
          <cell r="AH19">
            <v>-211.46669999999997</v>
          </cell>
          <cell r="AI19">
            <v>-244.672</v>
          </cell>
          <cell r="AJ19">
            <v>-249.33399999999997</v>
          </cell>
          <cell r="AK19">
            <v>-891.6087</v>
          </cell>
          <cell r="AL19">
            <v>-208.131</v>
          </cell>
          <cell r="AM19">
            <v>-242.47099999999998</v>
          </cell>
          <cell r="AN19">
            <v>-265.37</v>
          </cell>
          <cell r="AO19">
            <v>-239.09000000000003</v>
          </cell>
          <cell r="AP19">
            <v>-955.06200000000001</v>
          </cell>
          <cell r="AQ19">
            <v>-231.20400000000006</v>
          </cell>
          <cell r="AR19">
            <v>-254.76500000000004</v>
          </cell>
          <cell r="AS19">
            <v>-288.33916037736589</v>
          </cell>
          <cell r="AT19">
            <v>-277.51289575980866</v>
          </cell>
          <cell r="AU19">
            <v>-1051.8210561371745</v>
          </cell>
          <cell r="AV19">
            <v>-249.36048209734187</v>
          </cell>
          <cell r="AW19">
            <v>-273.12890958831622</v>
          </cell>
          <cell r="AX19">
            <v>-305.4103832555262</v>
          </cell>
          <cell r="AY19">
            <v>-305.18399093234694</v>
          </cell>
          <cell r="AZ19">
            <v>-1133.0837658735315</v>
          </cell>
          <cell r="BA19">
            <v>-264.92691263166063</v>
          </cell>
          <cell r="BB19">
            <v>-296.8781623086918</v>
          </cell>
          <cell r="BC19">
            <v>-331.78351737525458</v>
          </cell>
          <cell r="BD19">
            <v>-332.52996146809227</v>
          </cell>
          <cell r="BE19">
            <v>-1226.1185537836996</v>
          </cell>
        </row>
        <row r="20">
          <cell r="B20" t="str">
            <v>EBITDA</v>
          </cell>
          <cell r="C20" t="str">
            <v>EBITDA_CALC</v>
          </cell>
          <cell r="D20" t="str">
            <v>BRL</v>
          </cell>
          <cell r="F20">
            <v>26.268000000000001</v>
          </cell>
          <cell r="G20">
            <v>42.394999999999953</v>
          </cell>
          <cell r="H20">
            <v>9.7689999999999948</v>
          </cell>
          <cell r="I20">
            <v>10.487999999999987</v>
          </cell>
          <cell r="J20">
            <v>17.702999999999999</v>
          </cell>
          <cell r="K20">
            <v>21.079999999999988</v>
          </cell>
          <cell r="L20">
            <v>59.039999999999978</v>
          </cell>
          <cell r="M20">
            <v>17.375999999999998</v>
          </cell>
          <cell r="N20">
            <v>22.999999999999993</v>
          </cell>
          <cell r="O20">
            <v>24.093000000000011</v>
          </cell>
          <cell r="P20">
            <v>31.001999999999995</v>
          </cell>
          <cell r="Q20">
            <v>95.470999999999961</v>
          </cell>
          <cell r="R20">
            <v>20.734999999999996</v>
          </cell>
          <cell r="S20">
            <v>28.290000000000013</v>
          </cell>
          <cell r="T20">
            <v>35.535000000000011</v>
          </cell>
          <cell r="U20">
            <v>33.170999999999985</v>
          </cell>
          <cell r="V20">
            <v>117.73100000000005</v>
          </cell>
          <cell r="W20">
            <v>14.66799999999999</v>
          </cell>
          <cell r="X20">
            <v>34.633999999999986</v>
          </cell>
          <cell r="Y20">
            <v>42.655999999999999</v>
          </cell>
          <cell r="Z20">
            <v>43.804999999999993</v>
          </cell>
          <cell r="AA20">
            <v>135.76300000000032</v>
          </cell>
          <cell r="AB20">
            <v>28.635999999999996</v>
          </cell>
          <cell r="AC20">
            <v>40.478000000000016</v>
          </cell>
          <cell r="AD20">
            <v>46.755999999999986</v>
          </cell>
          <cell r="AE20">
            <v>43.59</v>
          </cell>
          <cell r="AF20">
            <v>159.45999999999967</v>
          </cell>
          <cell r="AG20">
            <v>27.288999999999998</v>
          </cell>
          <cell r="AH20">
            <v>42.281299999999995</v>
          </cell>
          <cell r="AI20">
            <v>51.426999999999985</v>
          </cell>
          <cell r="AJ20">
            <v>40.303000000000011</v>
          </cell>
          <cell r="AK20">
            <v>161.30030000000008</v>
          </cell>
          <cell r="AL20">
            <v>28.110999999999997</v>
          </cell>
          <cell r="AM20">
            <v>42.979000000000021</v>
          </cell>
          <cell r="AN20">
            <v>49.697999999999986</v>
          </cell>
          <cell r="AO20">
            <v>44.707000000000008</v>
          </cell>
          <cell r="AP20">
            <v>165.49499999999998</v>
          </cell>
          <cell r="AQ20">
            <v>26.342999999999982</v>
          </cell>
          <cell r="AR20">
            <v>40.986999999999988</v>
          </cell>
          <cell r="AS20">
            <v>45.87785483504711</v>
          </cell>
          <cell r="AT20">
            <v>56.207107007317283</v>
          </cell>
          <cell r="AU20">
            <v>169.41496184236459</v>
          </cell>
          <cell r="AV20">
            <v>26.507088431695561</v>
          </cell>
          <cell r="AW20">
            <v>46.76595185456015</v>
          </cell>
          <cell r="AX20">
            <v>55.651805615464013</v>
          </cell>
          <cell r="AY20">
            <v>66.635117065971144</v>
          </cell>
          <cell r="AZ20">
            <v>195.55996296769069</v>
          </cell>
          <cell r="BA20">
            <v>34.574128880561119</v>
          </cell>
          <cell r="BB20">
            <v>50.031985241433517</v>
          </cell>
          <cell r="BC20">
            <v>59.77681678797147</v>
          </cell>
          <cell r="BD20">
            <v>73.037989494155113</v>
          </cell>
          <cell r="BE20">
            <v>217.42092040412103</v>
          </cell>
        </row>
        <row r="21">
          <cell r="B21" t="str">
            <v>Depreciation</v>
          </cell>
          <cell r="C21" t="str">
            <v>DEPREC</v>
          </cell>
          <cell r="D21" t="str">
            <v>BRL</v>
          </cell>
          <cell r="F21">
            <v>-1.034</v>
          </cell>
          <cell r="G21">
            <v>-3.0209999999999999</v>
          </cell>
          <cell r="H21">
            <v>-0.375</v>
          </cell>
          <cell r="I21">
            <v>-0.38800000000000001</v>
          </cell>
          <cell r="J21">
            <v>-0.40899999999999997</v>
          </cell>
          <cell r="K21">
            <v>-0.48299999999999998</v>
          </cell>
          <cell r="L21">
            <v>-1.6549999999999998</v>
          </cell>
          <cell r="M21">
            <v>-0.60799999999999998</v>
          </cell>
          <cell r="N21">
            <v>-0.55900000000000005</v>
          </cell>
          <cell r="O21">
            <v>-0.68</v>
          </cell>
          <cell r="P21">
            <v>-0.82299999999999995</v>
          </cell>
          <cell r="Q21">
            <v>-2.67</v>
          </cell>
          <cell r="R21">
            <v>-0.879</v>
          </cell>
          <cell r="S21">
            <v>-0.96099999999999997</v>
          </cell>
          <cell r="T21">
            <v>-1.05</v>
          </cell>
          <cell r="U21">
            <v>-1.1679999999999999</v>
          </cell>
          <cell r="V21">
            <v>-4.0579999999999998</v>
          </cell>
          <cell r="W21">
            <v>-1.417</v>
          </cell>
          <cell r="X21">
            <v>-1.7490000000000001</v>
          </cell>
          <cell r="Y21">
            <v>-2.0430000000000001</v>
          </cell>
          <cell r="Z21">
            <v>-2.3490000000000002</v>
          </cell>
          <cell r="AA21">
            <v>-7.5580000000000007</v>
          </cell>
          <cell r="AB21">
            <v>-2.585</v>
          </cell>
          <cell r="AC21">
            <v>-2.3849999999999998</v>
          </cell>
          <cell r="AD21">
            <v>-2.8069999999999999</v>
          </cell>
          <cell r="AE21">
            <v>-3.1930000000000001</v>
          </cell>
          <cell r="AF21">
            <v>-10.969999999999999</v>
          </cell>
          <cell r="AG21">
            <v>-3.2090000000000001</v>
          </cell>
          <cell r="AH21">
            <v>-3.097</v>
          </cell>
          <cell r="AI21">
            <v>-3.2930000000000001</v>
          </cell>
          <cell r="AJ21">
            <v>-3.6309999999999998</v>
          </cell>
          <cell r="AK21">
            <v>-13.23</v>
          </cell>
          <cell r="AL21">
            <v>-5.7839999999999998</v>
          </cell>
          <cell r="AM21">
            <v>-6.1210000000000004</v>
          </cell>
          <cell r="AN21">
            <v>-6.1210000000000004</v>
          </cell>
          <cell r="AO21">
            <v>-6.1820000000000004</v>
          </cell>
          <cell r="AP21">
            <v>-24.208000000000006</v>
          </cell>
          <cell r="AQ21">
            <v>-6.2720000000000002</v>
          </cell>
          <cell r="AR21">
            <v>-6.51</v>
          </cell>
          <cell r="AS21">
            <v>-6.0373917880071337</v>
          </cell>
          <cell r="AT21">
            <v>-5.979598166848926</v>
          </cell>
          <cell r="AU21">
            <v>-24.798989954856062</v>
          </cell>
          <cell r="AV21">
            <v>-6.0003672734997879</v>
          </cell>
          <cell r="AW21">
            <v>-5.9461275236248881</v>
          </cell>
          <cell r="AX21">
            <v>-6.027611647876685</v>
          </cell>
          <cell r="AY21">
            <v>-6.1081318896817827</v>
          </cell>
          <cell r="AZ21">
            <v>-24.082238334683144</v>
          </cell>
          <cell r="BA21">
            <v>-6.1774495988505986</v>
          </cell>
          <cell r="BB21">
            <v>-6.122963441509369</v>
          </cell>
          <cell r="BC21">
            <v>-6.2109770078983111</v>
          </cell>
          <cell r="BD21">
            <v>-6.2978821661888222</v>
          </cell>
          <cell r="BE21">
            <v>-24.809272214447098</v>
          </cell>
        </row>
        <row r="22">
          <cell r="B22" t="str">
            <v>Amortization</v>
          </cell>
          <cell r="C22" t="str">
            <v>GOODWILL_AMORT</v>
          </cell>
          <cell r="D22" t="str">
            <v>BRL</v>
          </cell>
        </row>
        <row r="23">
          <cell r="B23" t="str">
            <v>EBIT, operating profit</v>
          </cell>
          <cell r="C23" t="str">
            <v>EBIT</v>
          </cell>
          <cell r="D23" t="str">
            <v>BRL</v>
          </cell>
          <cell r="F23">
            <v>25.234000000000002</v>
          </cell>
          <cell r="G23">
            <v>39.373999999999953</v>
          </cell>
          <cell r="H23">
            <v>9.3939999999999948</v>
          </cell>
          <cell r="I23">
            <v>10.099999999999987</v>
          </cell>
          <cell r="J23">
            <v>17.294</v>
          </cell>
          <cell r="K23">
            <v>20.596999999999987</v>
          </cell>
          <cell r="L23">
            <v>57.384999999999977</v>
          </cell>
          <cell r="M23">
            <v>16.767999999999997</v>
          </cell>
          <cell r="N23">
            <v>22.440999999999992</v>
          </cell>
          <cell r="O23">
            <v>23.413000000000011</v>
          </cell>
          <cell r="P23">
            <v>30.178999999999995</v>
          </cell>
          <cell r="Q23">
            <v>92.800999999999959</v>
          </cell>
          <cell r="R23">
            <v>19.855999999999995</v>
          </cell>
          <cell r="S23">
            <v>27.329000000000015</v>
          </cell>
          <cell r="T23">
            <v>34.485000000000014</v>
          </cell>
          <cell r="U23">
            <v>32.002999999999986</v>
          </cell>
          <cell r="V23">
            <v>113.67300000000006</v>
          </cell>
          <cell r="W23">
            <v>13.250999999999991</v>
          </cell>
          <cell r="X23">
            <v>32.884999999999984</v>
          </cell>
          <cell r="Y23">
            <v>40.613</v>
          </cell>
          <cell r="Z23">
            <v>41.455999999999989</v>
          </cell>
          <cell r="AA23">
            <v>128.20500000000033</v>
          </cell>
          <cell r="AB23">
            <v>26.050999999999995</v>
          </cell>
          <cell r="AC23">
            <v>38.093000000000018</v>
          </cell>
          <cell r="AD23">
            <v>43.948999999999984</v>
          </cell>
          <cell r="AE23">
            <v>40.397000000000006</v>
          </cell>
          <cell r="AF23">
            <v>148.48999999999967</v>
          </cell>
          <cell r="AG23">
            <v>24.08</v>
          </cell>
          <cell r="AH23">
            <v>39.184299999999993</v>
          </cell>
          <cell r="AI23">
            <v>48.133999999999986</v>
          </cell>
          <cell r="AJ23">
            <v>36.672000000000011</v>
          </cell>
          <cell r="AK23">
            <v>148.07030000000009</v>
          </cell>
          <cell r="AL23">
            <v>22.326999999999998</v>
          </cell>
          <cell r="AM23">
            <v>36.858000000000018</v>
          </cell>
          <cell r="AN23">
            <v>43.576999999999984</v>
          </cell>
          <cell r="AO23">
            <v>38.525000000000006</v>
          </cell>
          <cell r="AP23">
            <v>141.28699999999998</v>
          </cell>
          <cell r="AQ23">
            <v>20.070999999999984</v>
          </cell>
          <cell r="AR23">
            <v>34.47699999999999</v>
          </cell>
          <cell r="AS23">
            <v>39.840463047039975</v>
          </cell>
          <cell r="AT23">
            <v>50.22750884046836</v>
          </cell>
          <cell r="AU23">
            <v>144.61597188750852</v>
          </cell>
          <cell r="AV23">
            <v>20.506721158195774</v>
          </cell>
          <cell r="AW23">
            <v>40.819824330935262</v>
          </cell>
          <cell r="AX23">
            <v>49.624193967587331</v>
          </cell>
          <cell r="AY23">
            <v>60.526985176289358</v>
          </cell>
          <cell r="AZ23">
            <v>171.47772463300754</v>
          </cell>
          <cell r="BA23">
            <v>28.396679281710519</v>
          </cell>
          <cell r="BB23">
            <v>43.909021799924147</v>
          </cell>
          <cell r="BC23">
            <v>53.565839780073162</v>
          </cell>
          <cell r="BD23">
            <v>66.740107327966285</v>
          </cell>
          <cell r="BE23">
            <v>192.61164818967393</v>
          </cell>
        </row>
        <row r="24">
          <cell r="B24" t="str">
            <v>Interest income</v>
          </cell>
          <cell r="C24" t="str">
            <v>INT_INC_IND</v>
          </cell>
          <cell r="D24" t="str">
            <v>BRL</v>
          </cell>
          <cell r="F24">
            <v>4.202</v>
          </cell>
          <cell r="G24">
            <v>17.809000000000001</v>
          </cell>
          <cell r="H24">
            <v>3.238</v>
          </cell>
          <cell r="I24">
            <v>2.4950000000000001</v>
          </cell>
          <cell r="J24">
            <v>1.8759999999999999</v>
          </cell>
          <cell r="K24">
            <v>2.1019999999999999</v>
          </cell>
          <cell r="L24">
            <v>9.7110000000000003</v>
          </cell>
          <cell r="M24">
            <v>4.3209999999999997</v>
          </cell>
          <cell r="N24">
            <v>2.8170000000000002</v>
          </cell>
          <cell r="O24">
            <v>1.147</v>
          </cell>
          <cell r="P24">
            <v>2.0169999999999995</v>
          </cell>
          <cell r="Q24">
            <v>10.302</v>
          </cell>
          <cell r="R24">
            <v>3.7639999999999998</v>
          </cell>
          <cell r="S24">
            <v>5.9969999999999999</v>
          </cell>
          <cell r="T24">
            <v>7.5049999999999999</v>
          </cell>
          <cell r="U24">
            <v>5.3810000000000002</v>
          </cell>
          <cell r="V24">
            <v>22.646999999999998</v>
          </cell>
          <cell r="W24">
            <v>4.8730000000000002</v>
          </cell>
          <cell r="X24">
            <v>5.3</v>
          </cell>
          <cell r="Y24">
            <v>4.5570000000000004</v>
          </cell>
          <cell r="Z24">
            <v>4.5910000000000011</v>
          </cell>
          <cell r="AA24">
            <v>19.321000000000002</v>
          </cell>
          <cell r="AB24">
            <v>4.6900000000000004</v>
          </cell>
          <cell r="AC24">
            <v>5.1249999999999991</v>
          </cell>
          <cell r="AD24">
            <v>5.0750000000000002</v>
          </cell>
          <cell r="AE24">
            <v>5.5670000000000002</v>
          </cell>
          <cell r="AF24">
            <v>20.457000000000001</v>
          </cell>
          <cell r="AG24">
            <v>5.9189999999999996</v>
          </cell>
          <cell r="AH24">
            <v>7.4889999999999999</v>
          </cell>
          <cell r="AI24">
            <v>6.6920000000000002</v>
          </cell>
          <cell r="AJ24">
            <v>5.7739999999999982</v>
          </cell>
          <cell r="AK24">
            <v>25.873999999999999</v>
          </cell>
          <cell r="AL24">
            <v>10.388</v>
          </cell>
          <cell r="AM24">
            <v>6.9509999999999996</v>
          </cell>
          <cell r="AN24">
            <v>17.595999999999997</v>
          </cell>
          <cell r="AO24">
            <v>7.6959999999999997</v>
          </cell>
          <cell r="AP24">
            <v>39.421999999999997</v>
          </cell>
          <cell r="AQ24">
            <v>9.2710000000000008</v>
          </cell>
          <cell r="AR24">
            <v>8.4710000000000001</v>
          </cell>
          <cell r="AS24">
            <v>8.2958963415595157</v>
          </cell>
          <cell r="AT24">
            <v>7.5077634330024798</v>
          </cell>
          <cell r="AU24">
            <v>33.545659774561997</v>
          </cell>
          <cell r="AV24">
            <v>8.5955103176634076</v>
          </cell>
          <cell r="AW24">
            <v>8.5444711042596815</v>
          </cell>
          <cell r="AX24">
            <v>7.4637195742063422</v>
          </cell>
          <cell r="AY24">
            <v>6.6462365282072531</v>
          </cell>
          <cell r="AZ24">
            <v>31.249937524336687</v>
          </cell>
          <cell r="BA24">
            <v>8.3868183180720042</v>
          </cell>
          <cell r="BB24">
            <v>9.5680912823680799</v>
          </cell>
          <cell r="BC24">
            <v>9.8422684649457235</v>
          </cell>
          <cell r="BD24">
            <v>9.6762504715955497</v>
          </cell>
          <cell r="BE24">
            <v>37.473428536981359</v>
          </cell>
        </row>
        <row r="25">
          <cell r="B25" t="str">
            <v>Interest expense</v>
          </cell>
          <cell r="C25" t="str">
            <v>INT_EXP_IND</v>
          </cell>
          <cell r="D25" t="str">
            <v>BRL</v>
          </cell>
          <cell r="F25">
            <v>-6.2640000000000002</v>
          </cell>
          <cell r="G25">
            <v>-27.91</v>
          </cell>
          <cell r="H25">
            <v>-2.7370000000000001</v>
          </cell>
          <cell r="I25">
            <v>-2.1960000000000002</v>
          </cell>
          <cell r="J25">
            <v>-2.1909999999999998</v>
          </cell>
          <cell r="K25">
            <v>-2.6139999999999999</v>
          </cell>
          <cell r="L25">
            <v>-9.7379999999999995</v>
          </cell>
          <cell r="M25">
            <v>-5.3819999999999997</v>
          </cell>
          <cell r="N25">
            <v>-3.077</v>
          </cell>
          <cell r="O25">
            <v>-2.7090000000000001</v>
          </cell>
          <cell r="P25">
            <v>-2.6650000000000009</v>
          </cell>
          <cell r="Q25">
            <v>-13.833</v>
          </cell>
          <cell r="R25">
            <v>-2.2989999999999999</v>
          </cell>
          <cell r="S25">
            <v>-2.98</v>
          </cell>
          <cell r="T25">
            <v>-3.1360000000000001</v>
          </cell>
          <cell r="U25">
            <v>-2.4510000000000005</v>
          </cell>
          <cell r="V25">
            <v>-10.866</v>
          </cell>
          <cell r="W25">
            <v>-2.488</v>
          </cell>
          <cell r="X25">
            <v>-4.49</v>
          </cell>
          <cell r="Y25">
            <v>-2.8809999999999998</v>
          </cell>
          <cell r="Z25">
            <v>-4.1630000000000003</v>
          </cell>
          <cell r="AA25">
            <v>-14.022</v>
          </cell>
          <cell r="AB25">
            <v>-2.6500000000000004</v>
          </cell>
          <cell r="AC25">
            <v>-4.4589999999999996</v>
          </cell>
          <cell r="AD25">
            <v>-3.3940000000000001</v>
          </cell>
          <cell r="AE25">
            <v>-2.327</v>
          </cell>
          <cell r="AF25">
            <v>-12.83</v>
          </cell>
          <cell r="AG25">
            <v>-3.0019999999999998</v>
          </cell>
          <cell r="AH25">
            <v>-3.64</v>
          </cell>
          <cell r="AI25">
            <v>-3.0110000000000001</v>
          </cell>
          <cell r="AJ25">
            <v>-2.8040000000000012</v>
          </cell>
          <cell r="AK25">
            <v>-12.457000000000001</v>
          </cell>
          <cell r="AL25">
            <v>-2.3650000000000002</v>
          </cell>
          <cell r="AM25">
            <v>-4.8979999999999997</v>
          </cell>
          <cell r="AN25">
            <v>-7.6280000000000001</v>
          </cell>
          <cell r="AO25">
            <v>-4.4709999999999983</v>
          </cell>
          <cell r="AP25">
            <v>-16.152999999999999</v>
          </cell>
          <cell r="AQ25">
            <v>-5.8680000000000003</v>
          </cell>
          <cell r="AR25">
            <v>-8.7289999999999992</v>
          </cell>
          <cell r="AS25">
            <v>-5.3745793191592188</v>
          </cell>
          <cell r="AT25">
            <v>-6.0407985711724876</v>
          </cell>
          <cell r="AU25">
            <v>-26.012377890331706</v>
          </cell>
          <cell r="AV25">
            <v>-5.0573028049215889</v>
          </cell>
          <cell r="AW25">
            <v>-5.1652087669289397</v>
          </cell>
          <cell r="AX25">
            <v>-5.1078227873530508</v>
          </cell>
          <cell r="AY25">
            <v>-5.7994779580756983</v>
          </cell>
          <cell r="AZ25">
            <v>-21.129812317279278</v>
          </cell>
          <cell r="BA25">
            <v>-4.7423765482993314</v>
          </cell>
          <cell r="BB25">
            <v>-5.0519644840021805</v>
          </cell>
          <cell r="BC25">
            <v>-5.1276015561525758</v>
          </cell>
          <cell r="BD25">
            <v>-6.0299669929224669</v>
          </cell>
          <cell r="BE25">
            <v>-20.951909581376555</v>
          </cell>
        </row>
        <row r="26">
          <cell r="B26" t="str">
            <v>Net interest income/(expense)</v>
          </cell>
          <cell r="C26" t="str">
            <v>NET_INT_EXP</v>
          </cell>
          <cell r="D26" t="str">
            <v>BRL</v>
          </cell>
          <cell r="F26">
            <v>-2.0620000000000003</v>
          </cell>
          <cell r="G26">
            <v>-10.100999999999999</v>
          </cell>
          <cell r="H26">
            <v>0.50099999999999989</v>
          </cell>
          <cell r="I26">
            <v>0.29899999999999993</v>
          </cell>
          <cell r="J26">
            <v>-0.31499999999999995</v>
          </cell>
          <cell r="K26">
            <v>-0.51200000000000001</v>
          </cell>
          <cell r="L26">
            <v>-2.6999999999999247E-2</v>
          </cell>
          <cell r="M26">
            <v>-1.0609999999999999</v>
          </cell>
          <cell r="N26">
            <v>-0.25999999999999979</v>
          </cell>
          <cell r="O26">
            <v>-1.5620000000000001</v>
          </cell>
          <cell r="P26">
            <v>-0.64800000000000146</v>
          </cell>
          <cell r="Q26">
            <v>-3.5310000000000006</v>
          </cell>
          <cell r="R26">
            <v>1.4649999999999999</v>
          </cell>
          <cell r="S26">
            <v>3.0169999999999999</v>
          </cell>
          <cell r="T26">
            <v>4.3689999999999998</v>
          </cell>
          <cell r="U26">
            <v>2.9299999999999997</v>
          </cell>
          <cell r="V26">
            <v>11.780999999999999</v>
          </cell>
          <cell r="W26">
            <v>2.3850000000000002</v>
          </cell>
          <cell r="X26">
            <v>0.80999999999999961</v>
          </cell>
          <cell r="Y26">
            <v>1.6760000000000006</v>
          </cell>
          <cell r="Z26">
            <v>0.42800000000000082</v>
          </cell>
          <cell r="AA26">
            <v>5.2990000000000013</v>
          </cell>
          <cell r="AB26">
            <v>2.04</v>
          </cell>
          <cell r="AC26">
            <v>0.66599999999999948</v>
          </cell>
          <cell r="AD26">
            <v>1.681</v>
          </cell>
          <cell r="AE26">
            <v>3.24</v>
          </cell>
          <cell r="AF26">
            <v>7.6270000000000007</v>
          </cell>
          <cell r="AG26">
            <v>2.9169999999999998</v>
          </cell>
          <cell r="AH26">
            <v>3.8489999999999998</v>
          </cell>
          <cell r="AI26">
            <v>3.681</v>
          </cell>
          <cell r="AJ26">
            <v>2.9699999999999971</v>
          </cell>
          <cell r="AK26">
            <v>13.416999999999998</v>
          </cell>
          <cell r="AL26">
            <v>8.0229999999999997</v>
          </cell>
          <cell r="AM26">
            <v>2.0529999999999999</v>
          </cell>
          <cell r="AN26">
            <v>9.9679999999999964</v>
          </cell>
          <cell r="AO26">
            <v>3.2250000000000014</v>
          </cell>
          <cell r="AP26">
            <v>23.268999999999998</v>
          </cell>
          <cell r="AQ26">
            <v>3.4030000000000005</v>
          </cell>
          <cell r="AR26">
            <v>-0.25799999999999912</v>
          </cell>
          <cell r="AS26">
            <v>2.9213170224002969</v>
          </cell>
          <cell r="AT26">
            <v>1.4669648618299922</v>
          </cell>
          <cell r="AU26">
            <v>7.5332818842302913</v>
          </cell>
          <cell r="AV26">
            <v>3.5382075127418187</v>
          </cell>
          <cell r="AW26">
            <v>3.3792623373307418</v>
          </cell>
          <cell r="AX26">
            <v>2.3558967868532914</v>
          </cell>
          <cell r="AY26">
            <v>0.84675857013155476</v>
          </cell>
          <cell r="AZ26">
            <v>10.120125207057409</v>
          </cell>
          <cell r="BA26">
            <v>3.6444417697726728</v>
          </cell>
          <cell r="BB26">
            <v>4.5161267983658995</v>
          </cell>
          <cell r="BC26">
            <v>4.7146669087931476</v>
          </cell>
          <cell r="BD26">
            <v>3.6462834786730829</v>
          </cell>
          <cell r="BE26">
            <v>16.521518955604805</v>
          </cell>
        </row>
        <row r="27">
          <cell r="B27" t="str">
            <v>Income/(loss) from unconsolidated subs &amp; associates</v>
          </cell>
          <cell r="C27" t="str">
            <v>ASSOCIATE</v>
          </cell>
          <cell r="D27" t="str">
            <v>BRL</v>
          </cell>
          <cell r="F27">
            <v>0</v>
          </cell>
          <cell r="G27">
            <v>0</v>
          </cell>
          <cell r="H27">
            <v>0</v>
          </cell>
          <cell r="I27">
            <v>1.554</v>
          </cell>
          <cell r="J27">
            <v>0</v>
          </cell>
          <cell r="K27">
            <v>0</v>
          </cell>
          <cell r="L27">
            <v>1.554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</row>
        <row r="28">
          <cell r="B28" t="str">
            <v>Profit/(loss) on disposals of assets, pre-tax</v>
          </cell>
          <cell r="C28" t="str">
            <v>PROFIT_ON_DISP</v>
          </cell>
          <cell r="D28" t="str">
            <v>BRL</v>
          </cell>
        </row>
        <row r="29">
          <cell r="B29" t="str">
            <v>Other non-ops income/(expense)</v>
          </cell>
          <cell r="C29" t="str">
            <v>OTH_COST_INC</v>
          </cell>
          <cell r="D29" t="str">
            <v>BRL</v>
          </cell>
        </row>
        <row r="30">
          <cell r="B30" t="str">
            <v>Pre-tax profit</v>
          </cell>
          <cell r="C30" t="str">
            <v>PT_PROF</v>
          </cell>
          <cell r="D30" t="str">
            <v>BRL</v>
          </cell>
          <cell r="F30">
            <v>23.172000000000004</v>
          </cell>
          <cell r="G30">
            <v>29.272999999999954</v>
          </cell>
          <cell r="H30">
            <v>9.8949999999999942</v>
          </cell>
          <cell r="I30">
            <v>11.952999999999987</v>
          </cell>
          <cell r="J30">
            <v>16.979000000000003</v>
          </cell>
          <cell r="K30">
            <v>20.084999999999987</v>
          </cell>
          <cell r="L30">
            <v>58.911999999999978</v>
          </cell>
          <cell r="M30">
            <v>15.706999999999997</v>
          </cell>
          <cell r="N30">
            <v>22.18099999999999</v>
          </cell>
          <cell r="O30">
            <v>21.85100000000001</v>
          </cell>
          <cell r="P30">
            <v>29.530999999999995</v>
          </cell>
          <cell r="Q30">
            <v>89.269999999999953</v>
          </cell>
          <cell r="R30">
            <v>21.320999999999994</v>
          </cell>
          <cell r="S30">
            <v>30.346000000000014</v>
          </cell>
          <cell r="T30">
            <v>38.854000000000013</v>
          </cell>
          <cell r="U30">
            <v>34.932999999999986</v>
          </cell>
          <cell r="V30">
            <v>125.45400000000006</v>
          </cell>
          <cell r="W30">
            <v>15.635999999999992</v>
          </cell>
          <cell r="X30">
            <v>33.694999999999979</v>
          </cell>
          <cell r="Y30">
            <v>42.289000000000001</v>
          </cell>
          <cell r="Z30">
            <v>41.883999999999993</v>
          </cell>
          <cell r="AA30">
            <v>133.50400000000033</v>
          </cell>
          <cell r="AB30">
            <v>28.090999999999998</v>
          </cell>
          <cell r="AC30">
            <v>38.759000000000015</v>
          </cell>
          <cell r="AD30">
            <v>45.629999999999988</v>
          </cell>
          <cell r="AE30">
            <v>43.637000000000008</v>
          </cell>
          <cell r="AF30">
            <v>156.11699999999965</v>
          </cell>
          <cell r="AG30">
            <v>26.997</v>
          </cell>
          <cell r="AH30">
            <v>43.03329999999999</v>
          </cell>
          <cell r="AI30">
            <v>51.814999999999984</v>
          </cell>
          <cell r="AJ30">
            <v>39.64200000000001</v>
          </cell>
          <cell r="AK30">
            <v>161.48730000000009</v>
          </cell>
          <cell r="AL30">
            <v>30.35</v>
          </cell>
          <cell r="AM30">
            <v>38.911000000000016</v>
          </cell>
          <cell r="AN30">
            <v>53.54499999999998</v>
          </cell>
          <cell r="AO30">
            <v>41.750000000000007</v>
          </cell>
          <cell r="AP30">
            <v>164.55599999999998</v>
          </cell>
          <cell r="AQ30">
            <v>23.473999999999982</v>
          </cell>
          <cell r="AR30">
            <v>34.218999999999994</v>
          </cell>
          <cell r="AS30">
            <v>42.761780069440277</v>
          </cell>
          <cell r="AT30">
            <v>51.694473702298353</v>
          </cell>
          <cell r="AU30">
            <v>152.14925377173881</v>
          </cell>
          <cell r="AV30">
            <v>24.044928670937594</v>
          </cell>
          <cell r="AW30">
            <v>44.199086668266006</v>
          </cell>
          <cell r="AX30">
            <v>51.980090754440624</v>
          </cell>
          <cell r="AY30">
            <v>61.373743746420914</v>
          </cell>
          <cell r="AZ30">
            <v>181.59784984006495</v>
          </cell>
          <cell r="BA30">
            <v>32.041121051483188</v>
          </cell>
          <cell r="BB30">
            <v>48.425148598290043</v>
          </cell>
          <cell r="BC30">
            <v>58.280506688866311</v>
          </cell>
          <cell r="BD30">
            <v>70.386390806639369</v>
          </cell>
          <cell r="BE30">
            <v>209.13316714527872</v>
          </cell>
        </row>
        <row r="31">
          <cell r="A31" t="str">
            <v>Additional Income Statement Items</v>
          </cell>
        </row>
        <row r="32">
          <cell r="B32" t="str">
            <v>Lease payments</v>
          </cell>
          <cell r="C32" t="str">
            <v>LEASE_PAY</v>
          </cell>
          <cell r="D32" t="str">
            <v>BRL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</row>
        <row r="33">
          <cell r="B33" t="str">
            <v>Lease payments (deemed interest portion)</v>
          </cell>
          <cell r="C33" t="str">
            <v>LEASE_DEEM_INT</v>
          </cell>
          <cell r="D33" t="str">
            <v>BRL</v>
          </cell>
        </row>
        <row r="34">
          <cell r="B34" t="str">
            <v>Lease payments (deemed depreciation portion)</v>
          </cell>
          <cell r="C34" t="str">
            <v>LEASE_DEEM_DEPR</v>
          </cell>
          <cell r="D34" t="str">
            <v>BRL</v>
          </cell>
        </row>
        <row r="35">
          <cell r="B35" t="str">
            <v>Gross interest charge</v>
          </cell>
          <cell r="C35" t="str">
            <v>NET_INT_CH</v>
          </cell>
          <cell r="D35" t="str">
            <v>BRL</v>
          </cell>
          <cell r="F35">
            <v>-6.2640000000000002</v>
          </cell>
          <cell r="G35">
            <v>-27.91</v>
          </cell>
          <cell r="H35">
            <v>-2.7370000000000001</v>
          </cell>
          <cell r="I35">
            <v>-2.1960000000000002</v>
          </cell>
          <cell r="J35">
            <v>-2.1909999999999998</v>
          </cell>
          <cell r="K35">
            <v>-2.6139999999999999</v>
          </cell>
          <cell r="L35">
            <v>-9.7379999999999995</v>
          </cell>
          <cell r="M35">
            <v>-5.3819999999999997</v>
          </cell>
          <cell r="N35">
            <v>-3.077</v>
          </cell>
          <cell r="O35">
            <v>-2.7090000000000001</v>
          </cell>
          <cell r="P35">
            <v>-2.6650000000000009</v>
          </cell>
          <cell r="Q35">
            <v>-13.833</v>
          </cell>
          <cell r="R35">
            <v>-2.2989999999999999</v>
          </cell>
          <cell r="S35">
            <v>-2.98</v>
          </cell>
          <cell r="T35">
            <v>-3.1360000000000001</v>
          </cell>
          <cell r="U35">
            <v>-2.4510000000000005</v>
          </cell>
          <cell r="V35">
            <v>-10.866</v>
          </cell>
          <cell r="W35">
            <v>-2.488</v>
          </cell>
          <cell r="X35">
            <v>-4.49</v>
          </cell>
          <cell r="Y35">
            <v>-2.8809999999999998</v>
          </cell>
          <cell r="Z35">
            <v>-4.1630000000000003</v>
          </cell>
          <cell r="AA35">
            <v>-14.022</v>
          </cell>
          <cell r="AB35">
            <v>-2.6500000000000004</v>
          </cell>
          <cell r="AC35">
            <v>-4.4589999999999996</v>
          </cell>
          <cell r="AD35">
            <v>-3.3940000000000001</v>
          </cell>
          <cell r="AE35">
            <v>-2.327</v>
          </cell>
          <cell r="AF35">
            <v>-12.83</v>
          </cell>
          <cell r="AG35">
            <v>-3.0019999999999998</v>
          </cell>
          <cell r="AH35">
            <v>-3.64</v>
          </cell>
          <cell r="AI35">
            <v>-3.0110000000000001</v>
          </cell>
          <cell r="AJ35">
            <v>-2.8040000000000012</v>
          </cell>
          <cell r="AK35">
            <v>-12.457000000000001</v>
          </cell>
          <cell r="AL35">
            <v>-2.3650000000000002</v>
          </cell>
          <cell r="AM35">
            <v>-4.8979999999999997</v>
          </cell>
          <cell r="AN35">
            <v>-7.6280000000000001</v>
          </cell>
          <cell r="AO35">
            <v>-4.4709999999999983</v>
          </cell>
          <cell r="AP35">
            <v>-16.152999999999999</v>
          </cell>
          <cell r="AQ35">
            <v>-5.8680000000000003</v>
          </cell>
          <cell r="AR35">
            <v>-8.7289999999999992</v>
          </cell>
          <cell r="AS35">
            <v>-5.3745793191592188</v>
          </cell>
          <cell r="AT35">
            <v>-6.0407985711724876</v>
          </cell>
          <cell r="AU35">
            <v>-26.012377890331706</v>
          </cell>
          <cell r="AV35">
            <v>-5.0573028049215889</v>
          </cell>
          <cell r="AW35">
            <v>-5.1652087669289397</v>
          </cell>
          <cell r="AX35">
            <v>-5.1078227873530508</v>
          </cell>
          <cell r="AY35">
            <v>-5.7994779580756983</v>
          </cell>
          <cell r="AZ35">
            <v>-21.129812317279278</v>
          </cell>
          <cell r="BA35">
            <v>-4.7423765482993314</v>
          </cell>
          <cell r="BB35">
            <v>-5.0519644840021805</v>
          </cell>
          <cell r="BC35">
            <v>-5.1276015561525758</v>
          </cell>
          <cell r="BD35">
            <v>-6.0299669929224669</v>
          </cell>
          <cell r="BE35">
            <v>-20.951909581376555</v>
          </cell>
        </row>
        <row r="36">
          <cell r="B36" t="str">
            <v>Income from associates (operating)</v>
          </cell>
          <cell r="C36" t="str">
            <v>ASSOCIATE_OP</v>
          </cell>
          <cell r="D36" t="str">
            <v>BRL</v>
          </cell>
        </row>
        <row r="37">
          <cell r="B37" t="str">
            <v>Revenue % USD, net of hedging</v>
          </cell>
          <cell r="C37" t="str">
            <v>REV_PCT_USD_HEDGE</v>
          </cell>
        </row>
        <row r="38">
          <cell r="B38" t="str">
            <v>Revenue % Local Currency, net of hedging</v>
          </cell>
          <cell r="C38" t="str">
            <v>REV_PCT_LOCAL_CUR_HEDGE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1</v>
          </cell>
          <cell r="W38">
            <v>1</v>
          </cell>
          <cell r="X38">
            <v>1</v>
          </cell>
          <cell r="Y38">
            <v>1</v>
          </cell>
          <cell r="Z38">
            <v>1</v>
          </cell>
          <cell r="AA38">
            <v>1</v>
          </cell>
          <cell r="AB38">
            <v>1</v>
          </cell>
          <cell r="AC38">
            <v>1</v>
          </cell>
          <cell r="AD38">
            <v>1</v>
          </cell>
          <cell r="AE38">
            <v>1</v>
          </cell>
          <cell r="AF38">
            <v>1</v>
          </cell>
          <cell r="AG38">
            <v>1</v>
          </cell>
          <cell r="AH38">
            <v>1</v>
          </cell>
          <cell r="AI38">
            <v>1</v>
          </cell>
          <cell r="AJ38">
            <v>1</v>
          </cell>
          <cell r="AK38">
            <v>1</v>
          </cell>
          <cell r="AL38">
            <v>1</v>
          </cell>
          <cell r="AM38">
            <v>1</v>
          </cell>
          <cell r="AN38">
            <v>1</v>
          </cell>
          <cell r="AO38">
            <v>1</v>
          </cell>
          <cell r="AQ38">
            <v>1</v>
          </cell>
          <cell r="AR38">
            <v>1</v>
          </cell>
          <cell r="AS38">
            <v>1</v>
          </cell>
          <cell r="AT38">
            <v>1</v>
          </cell>
          <cell r="AV38">
            <v>1</v>
          </cell>
          <cell r="AW38">
            <v>1</v>
          </cell>
          <cell r="AX38">
            <v>1</v>
          </cell>
          <cell r="AY38">
            <v>1</v>
          </cell>
          <cell r="BA38">
            <v>1</v>
          </cell>
          <cell r="BB38">
            <v>1</v>
          </cell>
          <cell r="BC38">
            <v>1</v>
          </cell>
          <cell r="BD38">
            <v>1</v>
          </cell>
        </row>
        <row r="39">
          <cell r="A39" t="str">
            <v>Balance Sheet</v>
          </cell>
        </row>
        <row r="40">
          <cell r="B40" t="str">
            <v>Cash &amp; cash equivalents</v>
          </cell>
          <cell r="C40" t="str">
            <v>CASH_EQ</v>
          </cell>
          <cell r="D40" t="str">
            <v>BRL</v>
          </cell>
          <cell r="F40">
            <v>50.607999999999997</v>
          </cell>
          <cell r="G40">
            <v>53.825000000000003</v>
          </cell>
          <cell r="H40">
            <v>44.891999999999996</v>
          </cell>
          <cell r="I40">
            <v>13.004</v>
          </cell>
          <cell r="J40">
            <v>173.54999999999998</v>
          </cell>
          <cell r="K40">
            <v>202.154</v>
          </cell>
          <cell r="L40">
            <v>44.891999999999996</v>
          </cell>
          <cell r="M40">
            <v>46.704999999999998</v>
          </cell>
          <cell r="N40">
            <v>48.957000000000001</v>
          </cell>
          <cell r="O40">
            <v>18.754000000000001</v>
          </cell>
          <cell r="P40">
            <v>13.004</v>
          </cell>
          <cell r="Q40">
            <v>13.004</v>
          </cell>
          <cell r="R40">
            <v>187.29300000000001</v>
          </cell>
          <cell r="S40">
            <v>199.339</v>
          </cell>
          <cell r="T40">
            <v>178.99900000000002</v>
          </cell>
          <cell r="U40">
            <v>173.54999999999998</v>
          </cell>
          <cell r="V40">
            <v>173.54999999999998</v>
          </cell>
          <cell r="W40">
            <v>166.74099999999999</v>
          </cell>
          <cell r="X40">
            <v>205.81900000000002</v>
          </cell>
          <cell r="Y40">
            <v>175.60499999999999</v>
          </cell>
          <cell r="Z40">
            <v>202.154</v>
          </cell>
          <cell r="AA40">
            <v>202.154</v>
          </cell>
          <cell r="AB40">
            <v>213.30599999999998</v>
          </cell>
          <cell r="AC40">
            <v>214.41099999999997</v>
          </cell>
          <cell r="AD40">
            <v>199.78</v>
          </cell>
          <cell r="AE40">
            <v>185.691</v>
          </cell>
          <cell r="AF40">
            <v>185.691</v>
          </cell>
          <cell r="AG40">
            <v>207.55300000000003</v>
          </cell>
          <cell r="AH40">
            <v>159.196</v>
          </cell>
          <cell r="AI40">
            <v>175.85599999999999</v>
          </cell>
          <cell r="AJ40">
            <v>200.38499999999999</v>
          </cell>
          <cell r="AK40">
            <v>200.38499999999999</v>
          </cell>
          <cell r="AL40">
            <v>210.149</v>
          </cell>
          <cell r="AM40">
            <v>176.31100000000001</v>
          </cell>
          <cell r="AN40">
            <v>193.48600000000002</v>
          </cell>
          <cell r="AO40">
            <v>225.762</v>
          </cell>
          <cell r="AP40">
            <v>225.762</v>
          </cell>
          <cell r="AQ40">
            <v>249.15800000000002</v>
          </cell>
          <cell r="AR40">
            <v>223.76400000000001</v>
          </cell>
          <cell r="AS40">
            <v>205.93255701681628</v>
          </cell>
          <cell r="AT40">
            <v>250.67514751524502</v>
          </cell>
          <cell r="AU40">
            <v>250.67514751524502</v>
          </cell>
          <cell r="AV40">
            <v>266.11847897217217</v>
          </cell>
          <cell r="AW40">
            <v>241.89765891001943</v>
          </cell>
          <cell r="AX40">
            <v>224.5549402167685</v>
          </cell>
          <cell r="AY40">
            <v>289.53112895515739</v>
          </cell>
          <cell r="AZ40">
            <v>289.53112895515739</v>
          </cell>
          <cell r="BA40">
            <v>330.31122958281378</v>
          </cell>
          <cell r="BB40">
            <v>339.77641962209179</v>
          </cell>
          <cell r="BC40">
            <v>334.04511900026125</v>
          </cell>
          <cell r="BD40">
            <v>336.59035651004467</v>
          </cell>
          <cell r="BE40">
            <v>336.59035651004467</v>
          </cell>
        </row>
        <row r="41">
          <cell r="B41" t="str">
            <v>Accounts receivable</v>
          </cell>
          <cell r="C41" t="str">
            <v>DEBTORS</v>
          </cell>
          <cell r="D41" t="str">
            <v>BRL</v>
          </cell>
          <cell r="F41">
            <v>57.4</v>
          </cell>
          <cell r="G41">
            <v>90.075999999999993</v>
          </cell>
          <cell r="H41">
            <v>103.29</v>
          </cell>
          <cell r="I41">
            <v>132.40199999999999</v>
          </cell>
          <cell r="J41">
            <v>179.589</v>
          </cell>
          <cell r="K41">
            <v>208.756</v>
          </cell>
          <cell r="L41">
            <v>103.29</v>
          </cell>
          <cell r="M41">
            <v>123.35299999999999</v>
          </cell>
          <cell r="N41">
            <v>89.468999999999994</v>
          </cell>
          <cell r="O41">
            <v>115.081</v>
          </cell>
          <cell r="P41">
            <v>132.40199999999999</v>
          </cell>
          <cell r="Q41">
            <v>132.40199999999999</v>
          </cell>
          <cell r="R41">
            <v>150.83600000000001</v>
          </cell>
          <cell r="S41">
            <v>108.57599999999999</v>
          </cell>
          <cell r="T41">
            <v>159.88900000000001</v>
          </cell>
          <cell r="U41">
            <v>179.589</v>
          </cell>
          <cell r="V41">
            <v>179.589</v>
          </cell>
          <cell r="W41">
            <v>173.595</v>
          </cell>
          <cell r="X41">
            <v>150.68700000000001</v>
          </cell>
          <cell r="Y41">
            <v>201.25299999999999</v>
          </cell>
          <cell r="Z41">
            <v>208.756</v>
          </cell>
          <cell r="AA41">
            <v>208.756</v>
          </cell>
          <cell r="AB41">
            <v>211.251</v>
          </cell>
          <cell r="AC41">
            <v>200.22900000000001</v>
          </cell>
          <cell r="AD41">
            <v>241.476</v>
          </cell>
          <cell r="AE41">
            <v>247.49799999999999</v>
          </cell>
          <cell r="AF41">
            <v>247.49799999999999</v>
          </cell>
          <cell r="AG41">
            <v>244.99700000000001</v>
          </cell>
          <cell r="AH41">
            <v>235.81399999999999</v>
          </cell>
          <cell r="AI41">
            <v>281.05500000000001</v>
          </cell>
          <cell r="AJ41">
            <v>277.91300000000001</v>
          </cell>
          <cell r="AK41">
            <v>277.91300000000001</v>
          </cell>
          <cell r="AL41">
            <v>296.83800000000002</v>
          </cell>
          <cell r="AM41">
            <v>291.327</v>
          </cell>
          <cell r="AN41">
            <v>339.50900000000001</v>
          </cell>
          <cell r="AO41">
            <v>294.745</v>
          </cell>
          <cell r="AP41">
            <v>294.745</v>
          </cell>
          <cell r="AQ41">
            <v>306.47400000000005</v>
          </cell>
          <cell r="AR41">
            <v>296.82900000000001</v>
          </cell>
          <cell r="AS41">
            <v>359.55449767469702</v>
          </cell>
          <cell r="AT41">
            <v>328.01168620252326</v>
          </cell>
          <cell r="AU41">
            <v>328.01168620252326</v>
          </cell>
          <cell r="AV41">
            <v>332.69507690647157</v>
          </cell>
          <cell r="AW41">
            <v>339.60469145906166</v>
          </cell>
          <cell r="AX41">
            <v>406.90921097239124</v>
          </cell>
          <cell r="AY41">
            <v>356.86031483139493</v>
          </cell>
          <cell r="AZ41">
            <v>356.86031483139493</v>
          </cell>
          <cell r="BA41">
            <v>340.53253408333177</v>
          </cell>
          <cell r="BB41">
            <v>311.21713167406244</v>
          </cell>
          <cell r="BC41">
            <v>371.70434383907303</v>
          </cell>
          <cell r="BD41">
            <v>380.3597696671826</v>
          </cell>
          <cell r="BE41">
            <v>380.3597696671826</v>
          </cell>
        </row>
        <row r="42">
          <cell r="B42" t="str">
            <v>Inventory</v>
          </cell>
          <cell r="C42" t="str">
            <v>STOCKS</v>
          </cell>
          <cell r="D42" t="str">
            <v>BRL</v>
          </cell>
          <cell r="F42">
            <v>11.494999999999999</v>
          </cell>
          <cell r="G42">
            <v>14.291</v>
          </cell>
          <cell r="H42">
            <v>21.204999999999998</v>
          </cell>
          <cell r="I42">
            <v>48.862000000000002</v>
          </cell>
          <cell r="J42">
            <v>57.384</v>
          </cell>
          <cell r="K42">
            <v>76.132999999999996</v>
          </cell>
          <cell r="L42">
            <v>21.204999999999998</v>
          </cell>
          <cell r="M42">
            <v>30.475000000000001</v>
          </cell>
          <cell r="N42">
            <v>38.395000000000003</v>
          </cell>
          <cell r="O42">
            <v>51.398000000000003</v>
          </cell>
          <cell r="P42">
            <v>48.862000000000002</v>
          </cell>
          <cell r="Q42">
            <v>48.862000000000002</v>
          </cell>
          <cell r="R42">
            <v>64.584999999999994</v>
          </cell>
          <cell r="S42">
            <v>67.698999999999998</v>
          </cell>
          <cell r="T42">
            <v>71.941000000000003</v>
          </cell>
          <cell r="U42">
            <v>57.384</v>
          </cell>
          <cell r="V42">
            <v>57.384</v>
          </cell>
          <cell r="W42">
            <v>66.099000000000004</v>
          </cell>
          <cell r="X42">
            <v>65.718000000000004</v>
          </cell>
          <cell r="Y42">
            <v>82.543000000000006</v>
          </cell>
          <cell r="Z42">
            <v>76.132999999999996</v>
          </cell>
          <cell r="AA42">
            <v>76.132999999999996</v>
          </cell>
          <cell r="AB42">
            <v>87.480999999999995</v>
          </cell>
          <cell r="AC42">
            <v>89.820999999999998</v>
          </cell>
          <cell r="AD42">
            <v>99.819000000000003</v>
          </cell>
          <cell r="AE42">
            <v>85.108000000000004</v>
          </cell>
          <cell r="AF42">
            <v>85.108000000000004</v>
          </cell>
          <cell r="AG42">
            <v>102.756</v>
          </cell>
          <cell r="AH42">
            <v>120.458</v>
          </cell>
          <cell r="AI42">
            <v>115.83499999999999</v>
          </cell>
          <cell r="AJ42">
            <v>98.131</v>
          </cell>
          <cell r="AK42">
            <v>98.131</v>
          </cell>
          <cell r="AL42">
            <v>121.07899999999999</v>
          </cell>
          <cell r="AM42">
            <v>117.496</v>
          </cell>
          <cell r="AN42">
            <v>121.038</v>
          </cell>
          <cell r="AO42">
            <v>106.95099999999999</v>
          </cell>
          <cell r="AP42">
            <v>106.95099999999999</v>
          </cell>
          <cell r="AQ42">
            <v>122.611</v>
          </cell>
          <cell r="AR42">
            <v>128.36500000000001</v>
          </cell>
          <cell r="AS42">
            <v>122.43686485615169</v>
          </cell>
          <cell r="AT42">
            <v>107.23760474743084</v>
          </cell>
          <cell r="AU42">
            <v>107.23760474743084</v>
          </cell>
          <cell r="AV42">
            <v>130.27019317638565</v>
          </cell>
          <cell r="AW42">
            <v>138.90336225445674</v>
          </cell>
          <cell r="AX42">
            <v>132.93952809825157</v>
          </cell>
          <cell r="AY42">
            <v>115.52867804222268</v>
          </cell>
          <cell r="AZ42">
            <v>115.52867804222268</v>
          </cell>
          <cell r="BA42">
            <v>139.85427787604195</v>
          </cell>
          <cell r="BB42">
            <v>150.14921170571733</v>
          </cell>
          <cell r="BC42">
            <v>145.28532842555478</v>
          </cell>
          <cell r="BD42">
            <v>125.94492510827253</v>
          </cell>
          <cell r="BE42">
            <v>125.94492510827253</v>
          </cell>
        </row>
        <row r="43">
          <cell r="B43" t="str">
            <v>Other current assets</v>
          </cell>
          <cell r="C43" t="str">
            <v>OTH_CUR_ASS</v>
          </cell>
          <cell r="D43" t="str">
            <v>BRL</v>
          </cell>
          <cell r="F43">
            <v>7.3520000000000003</v>
          </cell>
          <cell r="G43">
            <v>12.809999999999999</v>
          </cell>
          <cell r="H43">
            <v>13.436</v>
          </cell>
          <cell r="I43">
            <v>14.798999999999999</v>
          </cell>
          <cell r="J43">
            <v>21.813000000000002</v>
          </cell>
          <cell r="K43">
            <v>26.518999999999998</v>
          </cell>
          <cell r="L43">
            <v>13.436</v>
          </cell>
          <cell r="M43">
            <v>14.72</v>
          </cell>
          <cell r="N43">
            <v>6.6079999999999997</v>
          </cell>
          <cell r="O43">
            <v>6.4</v>
          </cell>
          <cell r="P43">
            <v>14.798999999999999</v>
          </cell>
          <cell r="Q43">
            <v>14.798999999999999</v>
          </cell>
          <cell r="R43">
            <v>17.206</v>
          </cell>
          <cell r="S43">
            <v>13.809000000000001</v>
          </cell>
          <cell r="T43">
            <v>12.91</v>
          </cell>
          <cell r="U43">
            <v>21.813000000000002</v>
          </cell>
          <cell r="V43">
            <v>21.813000000000002</v>
          </cell>
          <cell r="W43">
            <v>19.978000000000002</v>
          </cell>
          <cell r="X43">
            <v>19.158000000000001</v>
          </cell>
          <cell r="Y43">
            <v>16.478000000000002</v>
          </cell>
          <cell r="Z43">
            <v>26.518999999999998</v>
          </cell>
          <cell r="AA43">
            <v>26.518999999999998</v>
          </cell>
          <cell r="AB43">
            <v>27.322000000000003</v>
          </cell>
          <cell r="AC43">
            <v>32.597999999999999</v>
          </cell>
          <cell r="AD43">
            <v>33.213000000000001</v>
          </cell>
          <cell r="AE43">
            <v>34.795999999999999</v>
          </cell>
          <cell r="AF43">
            <v>34.795999999999999</v>
          </cell>
          <cell r="AG43">
            <v>41.093999999999994</v>
          </cell>
          <cell r="AH43">
            <v>36.786000000000001</v>
          </cell>
          <cell r="AI43">
            <v>38.450000000000003</v>
          </cell>
          <cell r="AJ43">
            <v>42.224000000000004</v>
          </cell>
          <cell r="AK43">
            <v>42.224000000000004</v>
          </cell>
          <cell r="AL43">
            <v>40.495000000000005</v>
          </cell>
          <cell r="AM43">
            <v>43.034999999999997</v>
          </cell>
          <cell r="AN43">
            <v>42.927</v>
          </cell>
          <cell r="AO43">
            <v>44.962000000000003</v>
          </cell>
          <cell r="AP43">
            <v>44.962000000000003</v>
          </cell>
          <cell r="AQ43">
            <v>42.774000000000001</v>
          </cell>
          <cell r="AR43">
            <v>44.122</v>
          </cell>
          <cell r="AS43">
            <v>44.638749751662381</v>
          </cell>
          <cell r="AT43">
            <v>49.001714183567664</v>
          </cell>
          <cell r="AU43">
            <v>49.001714183567664</v>
          </cell>
          <cell r="AV43">
            <v>46.433626407451904</v>
          </cell>
          <cell r="AW43">
            <v>48.393238402482638</v>
          </cell>
          <cell r="AX43">
            <v>49.182667441148858</v>
          </cell>
          <cell r="AY43">
            <v>53.31141506961184</v>
          </cell>
          <cell r="AZ43">
            <v>53.31141506961184</v>
          </cell>
          <cell r="BA43">
            <v>50.656125648536474</v>
          </cell>
          <cell r="BB43">
            <v>52.819861637992943</v>
          </cell>
          <cell r="BC43">
            <v>53.727133884898464</v>
          </cell>
          <cell r="BD43">
            <v>57.921571003021533</v>
          </cell>
          <cell r="BE43">
            <v>57.921571003021533</v>
          </cell>
        </row>
        <row r="44">
          <cell r="B44" t="str">
            <v>Total current assets</v>
          </cell>
          <cell r="C44" t="str">
            <v>CUR_ASS</v>
          </cell>
          <cell r="D44" t="str">
            <v>BRL</v>
          </cell>
          <cell r="F44">
            <v>126.855</v>
          </cell>
          <cell r="G44">
            <v>171.00200000000001</v>
          </cell>
          <cell r="H44">
            <v>182.82300000000001</v>
          </cell>
          <cell r="I44">
            <v>209.06699999999998</v>
          </cell>
          <cell r="J44">
            <v>432.33600000000001</v>
          </cell>
          <cell r="K44">
            <v>513.5619999999999</v>
          </cell>
          <cell r="L44">
            <v>182.82300000000001</v>
          </cell>
          <cell r="M44">
            <v>215.25299999999999</v>
          </cell>
          <cell r="N44">
            <v>183.429</v>
          </cell>
          <cell r="O44">
            <v>191.63300000000001</v>
          </cell>
          <cell r="P44">
            <v>209.06699999999998</v>
          </cell>
          <cell r="Q44">
            <v>209.06699999999998</v>
          </cell>
          <cell r="R44">
            <v>419.92</v>
          </cell>
          <cell r="S44">
            <v>389.423</v>
          </cell>
          <cell r="T44">
            <v>423.73900000000003</v>
          </cell>
          <cell r="U44">
            <v>432.33600000000001</v>
          </cell>
          <cell r="V44">
            <v>432.33600000000001</v>
          </cell>
          <cell r="W44">
            <v>426.41300000000001</v>
          </cell>
          <cell r="X44">
            <v>441.38200000000001</v>
          </cell>
          <cell r="Y44">
            <v>475.87899999999996</v>
          </cell>
          <cell r="Z44">
            <v>513.5619999999999</v>
          </cell>
          <cell r="AA44">
            <v>513.5619999999999</v>
          </cell>
          <cell r="AB44">
            <v>539.36</v>
          </cell>
          <cell r="AC44">
            <v>537.05900000000008</v>
          </cell>
          <cell r="AD44">
            <v>574.28800000000001</v>
          </cell>
          <cell r="AE44">
            <v>553.09299999999996</v>
          </cell>
          <cell r="AF44">
            <v>553.09299999999996</v>
          </cell>
          <cell r="AG44">
            <v>596.4</v>
          </cell>
          <cell r="AH44">
            <v>552.25399999999991</v>
          </cell>
          <cell r="AI44">
            <v>611.19600000000003</v>
          </cell>
          <cell r="AJ44">
            <v>618.65299999999991</v>
          </cell>
          <cell r="AK44">
            <v>618.65299999999991</v>
          </cell>
          <cell r="AL44">
            <v>668.56100000000004</v>
          </cell>
          <cell r="AM44">
            <v>628.16899999999998</v>
          </cell>
          <cell r="AN44">
            <v>696.95999999999992</v>
          </cell>
          <cell r="AO44">
            <v>672.42000000000007</v>
          </cell>
          <cell r="AP44">
            <v>672.42000000000007</v>
          </cell>
          <cell r="AQ44">
            <v>721.01700000000005</v>
          </cell>
          <cell r="AR44">
            <v>693.08000000000015</v>
          </cell>
          <cell r="AS44">
            <v>732.56266929932747</v>
          </cell>
          <cell r="AT44">
            <v>734.92615264876679</v>
          </cell>
          <cell r="AU44">
            <v>734.92615264876679</v>
          </cell>
          <cell r="AV44">
            <v>775.51737546248125</v>
          </cell>
          <cell r="AW44">
            <v>768.79895102602052</v>
          </cell>
          <cell r="AX44">
            <v>813.58634672856022</v>
          </cell>
          <cell r="AY44">
            <v>815.23153689838693</v>
          </cell>
          <cell r="AZ44">
            <v>815.23153689838693</v>
          </cell>
          <cell r="BA44">
            <v>861.35416719072396</v>
          </cell>
          <cell r="BB44">
            <v>853.96262463986454</v>
          </cell>
          <cell r="BC44">
            <v>904.76192514978743</v>
          </cell>
          <cell r="BD44">
            <v>900.81662228852133</v>
          </cell>
          <cell r="BE44">
            <v>900.81662228852133</v>
          </cell>
        </row>
        <row r="45">
          <cell r="B45" t="str">
            <v>Gross fixed assets, PP&amp;E</v>
          </cell>
          <cell r="C45" t="str">
            <v>GR_FIX_ASS</v>
          </cell>
          <cell r="D45" t="str">
            <v>BRL</v>
          </cell>
          <cell r="F45">
            <v>14.027840000000001</v>
          </cell>
          <cell r="G45">
            <v>13.535</v>
          </cell>
          <cell r="H45">
            <v>18.999000000000002</v>
          </cell>
          <cell r="I45">
            <v>29.905000000000001</v>
          </cell>
          <cell r="J45">
            <v>42.360999999999997</v>
          </cell>
          <cell r="K45">
            <v>77.551000000000002</v>
          </cell>
          <cell r="L45">
            <v>18.999000000000002</v>
          </cell>
          <cell r="M45">
            <v>20.648</v>
          </cell>
          <cell r="N45">
            <v>24.309000000000001</v>
          </cell>
          <cell r="O45">
            <v>26.488</v>
          </cell>
          <cell r="P45">
            <v>29.905000000000001</v>
          </cell>
          <cell r="Q45">
            <v>29.905000000000001</v>
          </cell>
          <cell r="R45">
            <v>31.29</v>
          </cell>
          <cell r="S45">
            <v>32.753999999999998</v>
          </cell>
          <cell r="T45">
            <v>35.801000000000002</v>
          </cell>
          <cell r="U45">
            <v>42.360999999999997</v>
          </cell>
          <cell r="V45">
            <v>42.360999999999997</v>
          </cell>
          <cell r="W45">
            <v>50.161999999999999</v>
          </cell>
          <cell r="X45">
            <v>61.344000000000001</v>
          </cell>
          <cell r="Y45">
            <v>71.55</v>
          </cell>
          <cell r="Z45">
            <v>77.551000000000002</v>
          </cell>
          <cell r="AA45">
            <v>77.551000000000002</v>
          </cell>
          <cell r="AB45">
            <v>81.078000000000003</v>
          </cell>
          <cell r="AC45">
            <v>84.183999999999997</v>
          </cell>
          <cell r="AD45">
            <v>88.578000000000003</v>
          </cell>
          <cell r="AE45">
            <v>91.451999999999998</v>
          </cell>
          <cell r="AF45">
            <v>91.451999999999998</v>
          </cell>
          <cell r="AG45">
            <v>94.710999999999999</v>
          </cell>
          <cell r="AH45">
            <v>98.344999999999999</v>
          </cell>
          <cell r="AI45">
            <v>102.00700000000001</v>
          </cell>
          <cell r="AJ45">
            <v>107.881</v>
          </cell>
          <cell r="AK45">
            <v>107.881</v>
          </cell>
          <cell r="AL45">
            <v>114.563</v>
          </cell>
          <cell r="AM45">
            <v>119.001</v>
          </cell>
          <cell r="AN45">
            <v>127.367</v>
          </cell>
          <cell r="AO45">
            <v>129.91500000000002</v>
          </cell>
          <cell r="AP45">
            <v>129.91500000000002</v>
          </cell>
          <cell r="AQ45">
            <v>135.09399999999999</v>
          </cell>
          <cell r="AR45">
            <v>143.786</v>
          </cell>
          <cell r="AS45">
            <v>149.10848982919919</v>
          </cell>
          <cell r="AT45">
            <v>155.34500000000003</v>
          </cell>
          <cell r="AU45">
            <v>155.34500000000003</v>
          </cell>
          <cell r="AV45">
            <v>160.67442638670764</v>
          </cell>
          <cell r="AW45">
            <v>167.62850528752506</v>
          </cell>
          <cell r="AX45">
            <v>174.65214517236882</v>
          </cell>
          <cell r="AY45">
            <v>181.61773096564337</v>
          </cell>
          <cell r="AZ45">
            <v>181.61773096564337</v>
          </cell>
          <cell r="BA45">
            <v>187.12119163923643</v>
          </cell>
          <cell r="BB45">
            <v>194.33287507703886</v>
          </cell>
          <cell r="BC45">
            <v>201.61886117153387</v>
          </cell>
          <cell r="BD45">
            <v>215.64660468693046</v>
          </cell>
          <cell r="BE45">
            <v>215.64660468693046</v>
          </cell>
        </row>
        <row r="46">
          <cell r="B46" t="str">
            <v>Accumulated depreciation</v>
          </cell>
          <cell r="C46" t="str">
            <v>ACC_DDA</v>
          </cell>
          <cell r="D46" t="str">
            <v>BRL</v>
          </cell>
          <cell r="F46">
            <v>-6.1198399999999999</v>
          </cell>
          <cell r="G46">
            <v>-5.3339999999999996</v>
          </cell>
          <cell r="H46">
            <v>-6.5960000000000001</v>
          </cell>
          <cell r="I46">
            <v>-8.5289999999999999</v>
          </cell>
          <cell r="J46">
            <v>-12.068</v>
          </cell>
          <cell r="K46">
            <v>-16.460999999999999</v>
          </cell>
          <cell r="L46">
            <v>-6.5960000000000001</v>
          </cell>
          <cell r="M46">
            <v>-6.9850000000000003</v>
          </cell>
          <cell r="N46">
            <v>-7.4690000000000003</v>
          </cell>
          <cell r="O46">
            <v>-8.0280000000000005</v>
          </cell>
          <cell r="P46">
            <v>-8.5289999999999999</v>
          </cell>
          <cell r="Q46">
            <v>-8.5289999999999999</v>
          </cell>
          <cell r="R46">
            <v>-9.1560000000000006</v>
          </cell>
          <cell r="S46">
            <v>-9.85</v>
          </cell>
          <cell r="T46">
            <v>-10.9</v>
          </cell>
          <cell r="U46">
            <v>-12.068</v>
          </cell>
          <cell r="V46">
            <v>-12.068</v>
          </cell>
          <cell r="W46">
            <v>-12.535</v>
          </cell>
          <cell r="X46">
            <v>-13.651</v>
          </cell>
          <cell r="Y46">
            <v>-14.762</v>
          </cell>
          <cell r="Z46">
            <v>-16.460999999999999</v>
          </cell>
          <cell r="AA46">
            <v>-16.460999999999999</v>
          </cell>
          <cell r="AB46">
            <v>-17.739999999999998</v>
          </cell>
          <cell r="AC46">
            <v>-19.170000000000002</v>
          </cell>
          <cell r="AD46">
            <v>-20.895</v>
          </cell>
          <cell r="AE46">
            <v>-22.908999999999999</v>
          </cell>
          <cell r="AF46">
            <v>-22.908999999999999</v>
          </cell>
          <cell r="AG46">
            <v>-25.276</v>
          </cell>
          <cell r="AH46">
            <v>-26.222000000000001</v>
          </cell>
          <cell r="AI46">
            <v>-28.483000000000001</v>
          </cell>
          <cell r="AJ46">
            <v>-32.113999999999997</v>
          </cell>
          <cell r="AK46">
            <v>-32.113999999999997</v>
          </cell>
          <cell r="AL46">
            <v>-37.897999999999996</v>
          </cell>
          <cell r="AM46">
            <v>-44.018999999999998</v>
          </cell>
          <cell r="AN46">
            <v>-50.14</v>
          </cell>
          <cell r="AO46">
            <v>-56.322000000000003</v>
          </cell>
          <cell r="AP46">
            <v>-56.322000000000003</v>
          </cell>
          <cell r="AQ46">
            <v>-62.594000000000001</v>
          </cell>
          <cell r="AR46">
            <v>-69.103999999999999</v>
          </cell>
          <cell r="AS46">
            <v>-75.141391788007127</v>
          </cell>
          <cell r="AT46">
            <v>-81.120989954856057</v>
          </cell>
          <cell r="AU46">
            <v>-81.120989954856057</v>
          </cell>
          <cell r="AV46">
            <v>-87.121357228355848</v>
          </cell>
          <cell r="AW46">
            <v>-93.067484751980743</v>
          </cell>
          <cell r="AX46">
            <v>-99.095096399857425</v>
          </cell>
          <cell r="AY46">
            <v>-105.20322828953921</v>
          </cell>
          <cell r="AZ46">
            <v>-105.20322828953921</v>
          </cell>
          <cell r="BA46">
            <v>-111.38067788838981</v>
          </cell>
          <cell r="BB46">
            <v>-117.50364132989918</v>
          </cell>
          <cell r="BC46">
            <v>-123.71461833779749</v>
          </cell>
          <cell r="BD46">
            <v>-130.0125005039863</v>
          </cell>
          <cell r="BE46">
            <v>-130.0125005039863</v>
          </cell>
        </row>
        <row r="47">
          <cell r="B47" t="str">
            <v>Net PP&amp;E</v>
          </cell>
          <cell r="C47" t="str">
            <v>NET_FIX_ASS</v>
          </cell>
          <cell r="D47" t="str">
            <v>BRL</v>
          </cell>
          <cell r="F47">
            <v>7.9080000000000004</v>
          </cell>
          <cell r="G47">
            <v>8.2010000000000005</v>
          </cell>
          <cell r="H47">
            <v>12.403</v>
          </cell>
          <cell r="I47">
            <v>21.376000000000001</v>
          </cell>
          <cell r="J47">
            <v>30.292999999999999</v>
          </cell>
          <cell r="K47">
            <v>61.09</v>
          </cell>
          <cell r="L47">
            <v>12.403</v>
          </cell>
          <cell r="M47">
            <v>13.663</v>
          </cell>
          <cell r="N47">
            <v>16.84</v>
          </cell>
          <cell r="O47">
            <v>18.46</v>
          </cell>
          <cell r="P47">
            <v>21.376000000000001</v>
          </cell>
          <cell r="Q47">
            <v>21.376000000000001</v>
          </cell>
          <cell r="R47">
            <v>22.134</v>
          </cell>
          <cell r="S47">
            <v>22.904</v>
          </cell>
          <cell r="T47">
            <v>24.901</v>
          </cell>
          <cell r="U47">
            <v>30.292999999999999</v>
          </cell>
          <cell r="V47">
            <v>30.292999999999999</v>
          </cell>
          <cell r="W47">
            <v>37.627000000000002</v>
          </cell>
          <cell r="X47">
            <v>47.692999999999998</v>
          </cell>
          <cell r="Y47">
            <v>56.787999999999997</v>
          </cell>
          <cell r="Z47">
            <v>61.09</v>
          </cell>
          <cell r="AA47">
            <v>61.09</v>
          </cell>
          <cell r="AB47">
            <v>63.338000000000001</v>
          </cell>
          <cell r="AC47">
            <v>65.013999999999996</v>
          </cell>
          <cell r="AD47">
            <v>67.683000000000007</v>
          </cell>
          <cell r="AE47">
            <v>68.543000000000006</v>
          </cell>
          <cell r="AF47">
            <v>68.543000000000006</v>
          </cell>
          <cell r="AG47">
            <v>69.435000000000002</v>
          </cell>
          <cell r="AH47">
            <v>72.123000000000005</v>
          </cell>
          <cell r="AI47">
            <v>73.524000000000001</v>
          </cell>
          <cell r="AJ47">
            <v>75.766999999999996</v>
          </cell>
          <cell r="AK47">
            <v>75.766999999999996</v>
          </cell>
          <cell r="AL47">
            <v>76.665000000000006</v>
          </cell>
          <cell r="AM47">
            <v>74.981999999999999</v>
          </cell>
          <cell r="AN47">
            <v>77.227000000000004</v>
          </cell>
          <cell r="AO47">
            <v>73.593000000000004</v>
          </cell>
          <cell r="AP47">
            <v>73.593000000000004</v>
          </cell>
          <cell r="AQ47">
            <v>72.5</v>
          </cell>
          <cell r="AR47">
            <v>74.682000000000002</v>
          </cell>
          <cell r="AS47">
            <v>73.96709804119206</v>
          </cell>
          <cell r="AT47">
            <v>74.224010045143956</v>
          </cell>
          <cell r="AU47">
            <v>74.224010045143956</v>
          </cell>
          <cell r="AV47">
            <v>73.553069158351789</v>
          </cell>
          <cell r="AW47">
            <v>74.56102053554433</v>
          </cell>
          <cell r="AX47">
            <v>75.557048772511408</v>
          </cell>
          <cell r="AY47">
            <v>76.414502676104163</v>
          </cell>
          <cell r="AZ47">
            <v>76.414502676104163</v>
          </cell>
          <cell r="BA47">
            <v>75.740513750846603</v>
          </cell>
          <cell r="BB47">
            <v>76.829233747139682</v>
          </cell>
          <cell r="BC47">
            <v>77.904242833736376</v>
          </cell>
          <cell r="BD47">
            <v>85.634104182944142</v>
          </cell>
          <cell r="BE47">
            <v>85.634104182944142</v>
          </cell>
        </row>
        <row r="48">
          <cell r="B48" t="str">
            <v>Gross intangibles</v>
          </cell>
          <cell r="C48" t="str">
            <v>GR_INTANG</v>
          </cell>
          <cell r="D48" t="str">
            <v>BRL</v>
          </cell>
          <cell r="F48">
            <v>4.3371599999999999</v>
          </cell>
          <cell r="G48">
            <v>9.2750000000000004</v>
          </cell>
          <cell r="H48">
            <v>14.951000000000001</v>
          </cell>
          <cell r="I48">
            <v>19.431000000000001</v>
          </cell>
          <cell r="J48">
            <v>36.821999999999996</v>
          </cell>
          <cell r="K48">
            <v>55.248000000000005</v>
          </cell>
          <cell r="L48">
            <v>14.951000000000001</v>
          </cell>
          <cell r="M48">
            <v>15.84</v>
          </cell>
          <cell r="N48">
            <v>16.143000000000001</v>
          </cell>
          <cell r="O48">
            <v>16.79</v>
          </cell>
          <cell r="P48">
            <v>19.431000000000001</v>
          </cell>
          <cell r="Q48">
            <v>19.431000000000001</v>
          </cell>
          <cell r="R48">
            <v>21.707000000000001</v>
          </cell>
          <cell r="S48">
            <v>23.577999999999999</v>
          </cell>
          <cell r="T48">
            <v>29.94</v>
          </cell>
          <cell r="U48">
            <v>36.822000000000003</v>
          </cell>
          <cell r="V48">
            <v>36.821999999999996</v>
          </cell>
          <cell r="W48">
            <v>45.354999999999997</v>
          </cell>
          <cell r="X48">
            <v>48.125</v>
          </cell>
          <cell r="Y48">
            <v>52.726999999999997</v>
          </cell>
          <cell r="Z48">
            <v>55.248000000000005</v>
          </cell>
          <cell r="AA48">
            <v>55.248000000000005</v>
          </cell>
          <cell r="AB48">
            <v>61.760000000000005</v>
          </cell>
          <cell r="AC48">
            <v>65.385000000000005</v>
          </cell>
          <cell r="AD48">
            <v>70.613</v>
          </cell>
          <cell r="AE48">
            <v>77.037999999999997</v>
          </cell>
          <cell r="AF48">
            <v>77.038000000000011</v>
          </cell>
          <cell r="AG48">
            <v>81.139999999999986</v>
          </cell>
          <cell r="AH48">
            <v>86.833999999999989</v>
          </cell>
          <cell r="AI48">
            <v>95.128999999999991</v>
          </cell>
          <cell r="AJ48">
            <v>102.49199999999999</v>
          </cell>
          <cell r="AK48">
            <v>102.49199999999999</v>
          </cell>
          <cell r="AL48">
            <v>106.101</v>
          </cell>
          <cell r="AM48">
            <v>104.691</v>
          </cell>
          <cell r="AN48">
            <v>103.465</v>
          </cell>
          <cell r="AO48">
            <v>103.145</v>
          </cell>
          <cell r="AP48">
            <v>103.145</v>
          </cell>
          <cell r="AQ48">
            <v>105.23399999999999</v>
          </cell>
          <cell r="AR48">
            <v>103.301</v>
          </cell>
          <cell r="AS48">
            <v>103.301</v>
          </cell>
          <cell r="AT48">
            <v>103.301</v>
          </cell>
          <cell r="AU48">
            <v>103.301</v>
          </cell>
          <cell r="AV48">
            <v>103.301</v>
          </cell>
          <cell r="AW48">
            <v>103.301</v>
          </cell>
          <cell r="AX48">
            <v>103.301</v>
          </cell>
          <cell r="AY48">
            <v>103.301</v>
          </cell>
          <cell r="AZ48">
            <v>103.301</v>
          </cell>
          <cell r="BA48">
            <v>103.301</v>
          </cell>
          <cell r="BB48">
            <v>103.301</v>
          </cell>
          <cell r="BC48">
            <v>103.301</v>
          </cell>
          <cell r="BD48">
            <v>103.301</v>
          </cell>
          <cell r="BE48">
            <v>103.301</v>
          </cell>
        </row>
        <row r="49">
          <cell r="B49" t="str">
            <v>Accumulated amortization</v>
          </cell>
          <cell r="C49" t="str">
            <v>ACC_AMORT</v>
          </cell>
          <cell r="D49" t="str">
            <v>BRL</v>
          </cell>
          <cell r="F49">
            <v>-3.7831600000000001</v>
          </cell>
          <cell r="G49">
            <v>-3.5350000000000001</v>
          </cell>
          <cell r="H49">
            <v>-3.9180000000000001</v>
          </cell>
          <cell r="I49">
            <v>-4.6589999999999998</v>
          </cell>
          <cell r="J49">
            <v>-5.681</v>
          </cell>
          <cell r="K49">
            <v>-7.4260000000000002</v>
          </cell>
          <cell r="L49">
            <v>-3.9180000000000001</v>
          </cell>
          <cell r="M49">
            <v>-4.1509999999999998</v>
          </cell>
          <cell r="N49">
            <v>-4.2430000000000003</v>
          </cell>
          <cell r="O49">
            <v>-4.41</v>
          </cell>
          <cell r="P49">
            <v>-4.6589999999999998</v>
          </cell>
          <cell r="Q49">
            <v>-4.6589999999999998</v>
          </cell>
          <cell r="R49">
            <v>-4.8890000000000002</v>
          </cell>
          <cell r="S49">
            <v>-5.15</v>
          </cell>
          <cell r="T49">
            <v>-5.375</v>
          </cell>
          <cell r="U49">
            <v>-5.681</v>
          </cell>
          <cell r="V49">
            <v>-5.681</v>
          </cell>
          <cell r="W49">
            <v>-6.0419999999999998</v>
          </cell>
          <cell r="X49">
            <v>-6.4459999999999997</v>
          </cell>
          <cell r="Y49">
            <v>-6.91</v>
          </cell>
          <cell r="Z49">
            <v>-7.4260000000000002</v>
          </cell>
          <cell r="AA49">
            <v>-7.4260000000000002</v>
          </cell>
          <cell r="AB49">
            <v>-8.1969999999999992</v>
          </cell>
          <cell r="AC49">
            <v>-8.6259999999999994</v>
          </cell>
          <cell r="AD49">
            <v>-9.3610000000000007</v>
          </cell>
          <cell r="AE49">
            <v>-9.9239999999999995</v>
          </cell>
          <cell r="AF49">
            <v>-9.9239999999999995</v>
          </cell>
          <cell r="AG49">
            <v>-10.683</v>
          </cell>
          <cell r="AH49">
            <v>-11.505000000000001</v>
          </cell>
          <cell r="AI49">
            <v>-12.416</v>
          </cell>
          <cell r="AJ49">
            <v>-12.416</v>
          </cell>
          <cell r="AK49">
            <v>-12.416</v>
          </cell>
          <cell r="AL49">
            <v>-12.416</v>
          </cell>
          <cell r="AM49">
            <v>-12.416</v>
          </cell>
          <cell r="AN49">
            <v>-12.416</v>
          </cell>
          <cell r="AO49">
            <v>-12.416</v>
          </cell>
          <cell r="AP49">
            <v>-12.416</v>
          </cell>
          <cell r="AQ49">
            <v>-12.416</v>
          </cell>
          <cell r="AR49">
            <v>-12.416</v>
          </cell>
          <cell r="AS49">
            <v>-12.416</v>
          </cell>
          <cell r="AT49">
            <v>-12.416</v>
          </cell>
          <cell r="AU49">
            <v>-12.416</v>
          </cell>
          <cell r="AV49">
            <v>-12.416</v>
          </cell>
          <cell r="AW49">
            <v>-12.416</v>
          </cell>
          <cell r="AX49">
            <v>-12.416</v>
          </cell>
          <cell r="AY49">
            <v>-12.416</v>
          </cell>
          <cell r="AZ49">
            <v>-12.416</v>
          </cell>
          <cell r="BA49">
            <v>-12.416</v>
          </cell>
          <cell r="BB49">
            <v>-12.416</v>
          </cell>
          <cell r="BC49">
            <v>-12.416</v>
          </cell>
          <cell r="BD49">
            <v>-12.416</v>
          </cell>
          <cell r="BE49">
            <v>-12.416</v>
          </cell>
        </row>
        <row r="50">
          <cell r="B50" t="str">
            <v>Net intangible assets</v>
          </cell>
          <cell r="C50" t="str">
            <v>NET_INTANG</v>
          </cell>
          <cell r="D50" t="str">
            <v>BRL</v>
          </cell>
          <cell r="F50">
            <v>0.55400000000000005</v>
          </cell>
          <cell r="G50">
            <v>5.74</v>
          </cell>
          <cell r="H50">
            <v>11.032999999999999</v>
          </cell>
          <cell r="I50">
            <v>14.772</v>
          </cell>
          <cell r="J50">
            <v>31.140999999999998</v>
          </cell>
          <cell r="K50">
            <v>47.822000000000003</v>
          </cell>
          <cell r="L50">
            <v>11.032999999999999</v>
          </cell>
          <cell r="M50">
            <v>11.689</v>
          </cell>
          <cell r="N50">
            <v>11.9</v>
          </cell>
          <cell r="O50">
            <v>12.38</v>
          </cell>
          <cell r="P50">
            <v>14.772</v>
          </cell>
          <cell r="Q50">
            <v>14.772</v>
          </cell>
          <cell r="R50">
            <v>16.818000000000001</v>
          </cell>
          <cell r="S50">
            <v>18.428000000000001</v>
          </cell>
          <cell r="T50">
            <v>24.565000000000001</v>
          </cell>
          <cell r="U50">
            <v>31.140999999999998</v>
          </cell>
          <cell r="V50">
            <v>31.140999999999998</v>
          </cell>
          <cell r="W50">
            <v>39.313000000000002</v>
          </cell>
          <cell r="X50">
            <v>41.679000000000002</v>
          </cell>
          <cell r="Y50">
            <v>45.817</v>
          </cell>
          <cell r="Z50">
            <v>47.822000000000003</v>
          </cell>
          <cell r="AA50">
            <v>47.822000000000003</v>
          </cell>
          <cell r="AB50">
            <v>53.563000000000002</v>
          </cell>
          <cell r="AC50">
            <v>56.759</v>
          </cell>
          <cell r="AD50">
            <v>61.252000000000002</v>
          </cell>
          <cell r="AE50">
            <v>67.114000000000004</v>
          </cell>
          <cell r="AF50">
            <v>67.114000000000004</v>
          </cell>
          <cell r="AG50">
            <v>70.456999999999994</v>
          </cell>
          <cell r="AH50">
            <v>75.328999999999994</v>
          </cell>
          <cell r="AI50">
            <v>82.712999999999994</v>
          </cell>
          <cell r="AJ50">
            <v>90.075999999999993</v>
          </cell>
          <cell r="AK50">
            <v>90.075999999999993</v>
          </cell>
          <cell r="AL50">
            <v>93.685000000000002</v>
          </cell>
          <cell r="AM50">
            <v>92.275000000000006</v>
          </cell>
          <cell r="AN50">
            <v>91.049000000000007</v>
          </cell>
          <cell r="AO50">
            <v>90.728999999999999</v>
          </cell>
          <cell r="AP50">
            <v>90.728999999999999</v>
          </cell>
          <cell r="AQ50">
            <v>92.817999999999998</v>
          </cell>
          <cell r="AR50">
            <v>90.885000000000005</v>
          </cell>
          <cell r="AS50">
            <v>90.885000000000005</v>
          </cell>
          <cell r="AT50">
            <v>90.885000000000005</v>
          </cell>
          <cell r="AU50">
            <v>90.885000000000005</v>
          </cell>
          <cell r="AV50">
            <v>90.885000000000005</v>
          </cell>
          <cell r="AW50">
            <v>90.885000000000005</v>
          </cell>
          <cell r="AX50">
            <v>90.885000000000005</v>
          </cell>
          <cell r="AY50">
            <v>90.885000000000005</v>
          </cell>
          <cell r="AZ50">
            <v>90.885000000000005</v>
          </cell>
          <cell r="BA50">
            <v>90.885000000000005</v>
          </cell>
          <cell r="BB50">
            <v>90.885000000000005</v>
          </cell>
          <cell r="BC50">
            <v>90.885000000000005</v>
          </cell>
          <cell r="BD50">
            <v>90.885000000000005</v>
          </cell>
          <cell r="BE50">
            <v>90.885000000000005</v>
          </cell>
        </row>
        <row r="51">
          <cell r="B51" t="str">
            <v>Equity method investments</v>
          </cell>
          <cell r="C51" t="str">
            <v>FIX_ASS_INV</v>
          </cell>
          <cell r="D51" t="str">
            <v>BRL</v>
          </cell>
        </row>
        <row r="52">
          <cell r="B52" t="str">
            <v>Investments in securities</v>
          </cell>
          <cell r="C52" t="str">
            <v>INV_SECUR</v>
          </cell>
          <cell r="D52" t="str">
            <v>BRL</v>
          </cell>
        </row>
        <row r="53">
          <cell r="B53" t="str">
            <v>Other long-term assets</v>
          </cell>
          <cell r="C53" t="str">
            <v>OTH_LT_ASS</v>
          </cell>
          <cell r="D53" t="str">
            <v>BRL</v>
          </cell>
          <cell r="F53">
            <v>4.2490000000000006</v>
          </cell>
          <cell r="G53">
            <v>20.706</v>
          </cell>
          <cell r="H53">
            <v>31.768000000000001</v>
          </cell>
          <cell r="I53">
            <v>22.940999999999999</v>
          </cell>
          <cell r="J53">
            <v>16.817999999999998</v>
          </cell>
          <cell r="K53">
            <v>14.117000000000001</v>
          </cell>
          <cell r="L53">
            <v>31.768000000000001</v>
          </cell>
          <cell r="M53">
            <v>29.734999999999999</v>
          </cell>
          <cell r="N53">
            <v>22.477</v>
          </cell>
          <cell r="O53">
            <v>26.358999999999998</v>
          </cell>
          <cell r="P53">
            <v>22.940999999999999</v>
          </cell>
          <cell r="Q53">
            <v>22.940999999999999</v>
          </cell>
          <cell r="R53">
            <v>22.024999999999999</v>
          </cell>
          <cell r="S53">
            <v>21.785</v>
          </cell>
          <cell r="T53">
            <v>22.816000000000003</v>
          </cell>
          <cell r="U53">
            <v>16.817999999999998</v>
          </cell>
          <cell r="V53">
            <v>16.817999999999998</v>
          </cell>
          <cell r="W53">
            <v>17.896000000000001</v>
          </cell>
          <cell r="X53">
            <v>16.135000000000002</v>
          </cell>
          <cell r="Y53">
            <v>17.436999999999998</v>
          </cell>
          <cell r="Z53">
            <v>14.117000000000001</v>
          </cell>
          <cell r="AA53">
            <v>14.117000000000001</v>
          </cell>
          <cell r="AB53">
            <v>15.657</v>
          </cell>
          <cell r="AC53">
            <v>15.53</v>
          </cell>
          <cell r="AD53">
            <v>16.029</v>
          </cell>
          <cell r="AE53">
            <v>15.116</v>
          </cell>
          <cell r="AF53">
            <v>15.116</v>
          </cell>
          <cell r="AG53">
            <v>16.742999999999999</v>
          </cell>
          <cell r="AH53">
            <v>14.875999999999999</v>
          </cell>
          <cell r="AI53">
            <v>15.937000000000001</v>
          </cell>
          <cell r="AJ53">
            <v>12.013</v>
          </cell>
          <cell r="AK53">
            <v>12.013</v>
          </cell>
          <cell r="AL53">
            <v>15.942</v>
          </cell>
          <cell r="AM53">
            <v>16.966999999999999</v>
          </cell>
          <cell r="AN53">
            <v>17.888999999999999</v>
          </cell>
          <cell r="AO53">
            <v>17.206000000000003</v>
          </cell>
          <cell r="AP53">
            <v>17.206000000000003</v>
          </cell>
          <cell r="AQ53">
            <v>21.201999999999998</v>
          </cell>
          <cell r="AR53">
            <v>23.189999999999998</v>
          </cell>
          <cell r="AS53">
            <v>23.189999999999998</v>
          </cell>
          <cell r="AT53">
            <v>23.189999999999998</v>
          </cell>
          <cell r="AU53">
            <v>23.189999999999998</v>
          </cell>
          <cell r="AV53">
            <v>23.189999999999998</v>
          </cell>
          <cell r="AW53">
            <v>23.189999999999998</v>
          </cell>
          <cell r="AX53">
            <v>23.189999999999998</v>
          </cell>
          <cell r="AY53">
            <v>23.189999999999998</v>
          </cell>
          <cell r="AZ53">
            <v>23.189999999999998</v>
          </cell>
          <cell r="BA53">
            <v>23.189999999999998</v>
          </cell>
          <cell r="BB53">
            <v>23.189999999999998</v>
          </cell>
          <cell r="BC53">
            <v>23.189999999999998</v>
          </cell>
          <cell r="BD53">
            <v>23.189999999999998</v>
          </cell>
          <cell r="BE53">
            <v>23.189999999999998</v>
          </cell>
        </row>
        <row r="54">
          <cell r="B54" t="str">
            <v>Total assets</v>
          </cell>
          <cell r="C54" t="str">
            <v>TOT_ASSET</v>
          </cell>
          <cell r="D54" t="str">
            <v>BRL</v>
          </cell>
          <cell r="F54">
            <v>139.566</v>
          </cell>
          <cell r="G54">
            <v>205.649</v>
          </cell>
          <cell r="H54">
            <v>238.02700000000002</v>
          </cell>
          <cell r="I54">
            <v>268.15599999999995</v>
          </cell>
          <cell r="J54">
            <v>510.58800000000002</v>
          </cell>
          <cell r="K54">
            <v>636.59099999999989</v>
          </cell>
          <cell r="L54">
            <v>238.02700000000002</v>
          </cell>
          <cell r="M54">
            <v>270.33999999999997</v>
          </cell>
          <cell r="N54">
            <v>234.64600000000002</v>
          </cell>
          <cell r="O54">
            <v>248.83200000000002</v>
          </cell>
          <cell r="P54">
            <v>268.15599999999995</v>
          </cell>
          <cell r="Q54">
            <v>268.15599999999995</v>
          </cell>
          <cell r="R54">
            <v>480.89700000000005</v>
          </cell>
          <cell r="S54">
            <v>452.54</v>
          </cell>
          <cell r="T54">
            <v>496.02100000000002</v>
          </cell>
          <cell r="U54">
            <v>510.58800000000002</v>
          </cell>
          <cell r="V54">
            <v>510.58800000000002</v>
          </cell>
          <cell r="W54">
            <v>521.24900000000002</v>
          </cell>
          <cell r="X54">
            <v>546.88900000000001</v>
          </cell>
          <cell r="Y54">
            <v>595.92099999999994</v>
          </cell>
          <cell r="Z54">
            <v>636.59099999999989</v>
          </cell>
          <cell r="AA54">
            <v>636.59099999999989</v>
          </cell>
          <cell r="AB54">
            <v>671.91800000000001</v>
          </cell>
          <cell r="AC54">
            <v>674.36200000000008</v>
          </cell>
          <cell r="AD54">
            <v>719.25199999999995</v>
          </cell>
          <cell r="AE54">
            <v>703.86599999999999</v>
          </cell>
          <cell r="AF54">
            <v>703.86599999999999</v>
          </cell>
          <cell r="AG54">
            <v>753.03499999999997</v>
          </cell>
          <cell r="AH54">
            <v>714.58199999999988</v>
          </cell>
          <cell r="AI54">
            <v>783.37</v>
          </cell>
          <cell r="AJ54">
            <v>796.5089999999999</v>
          </cell>
          <cell r="AK54">
            <v>796.5089999999999</v>
          </cell>
          <cell r="AL54">
            <v>854.85300000000007</v>
          </cell>
          <cell r="AM54">
            <v>812.39300000000003</v>
          </cell>
          <cell r="AN54">
            <v>883.125</v>
          </cell>
          <cell r="AO54">
            <v>853.94800000000009</v>
          </cell>
          <cell r="AP54">
            <v>853.94800000000009</v>
          </cell>
          <cell r="AQ54">
            <v>907.53700000000003</v>
          </cell>
          <cell r="AR54">
            <v>881.83700000000022</v>
          </cell>
          <cell r="AS54">
            <v>920.60476734051952</v>
          </cell>
          <cell r="AT54">
            <v>923.22516269391076</v>
          </cell>
          <cell r="AU54">
            <v>923.22516269391076</v>
          </cell>
          <cell r="AV54">
            <v>963.14544462083302</v>
          </cell>
          <cell r="AW54">
            <v>957.43497156156491</v>
          </cell>
          <cell r="AX54">
            <v>1003.2183955010717</v>
          </cell>
          <cell r="AY54">
            <v>1005.7210395744911</v>
          </cell>
          <cell r="AZ54">
            <v>1005.7210395744911</v>
          </cell>
          <cell r="BA54">
            <v>1051.1696809415705</v>
          </cell>
          <cell r="BB54">
            <v>1044.8668583870042</v>
          </cell>
          <cell r="BC54">
            <v>1096.7411679835238</v>
          </cell>
          <cell r="BD54">
            <v>1100.5257264714655</v>
          </cell>
          <cell r="BE54">
            <v>1100.5257264714655</v>
          </cell>
        </row>
        <row r="55">
          <cell r="B55" t="str">
            <v>Accounts payable</v>
          </cell>
          <cell r="C55" t="str">
            <v>ACC_PAY_GQ</v>
          </cell>
          <cell r="D55" t="str">
            <v>BRL</v>
          </cell>
          <cell r="F55">
            <v>24.260999999999999</v>
          </cell>
          <cell r="G55">
            <v>16.593</v>
          </cell>
          <cell r="H55">
            <v>29.074000000000002</v>
          </cell>
          <cell r="I55">
            <v>28.744</v>
          </cell>
          <cell r="J55">
            <v>37.286000000000001</v>
          </cell>
          <cell r="K55">
            <v>35.506999999999998</v>
          </cell>
          <cell r="L55">
            <v>29.074000000000002</v>
          </cell>
          <cell r="M55">
            <v>47.179000000000002</v>
          </cell>
          <cell r="N55">
            <v>27.009</v>
          </cell>
          <cell r="O55">
            <v>43.359000000000002</v>
          </cell>
          <cell r="P55">
            <v>28.744</v>
          </cell>
          <cell r="Q55">
            <v>28.744</v>
          </cell>
          <cell r="R55">
            <v>50.901000000000003</v>
          </cell>
          <cell r="S55">
            <v>37.271999999999998</v>
          </cell>
          <cell r="T55">
            <v>50.05</v>
          </cell>
          <cell r="U55">
            <v>37.286000000000001</v>
          </cell>
          <cell r="V55">
            <v>37.286000000000001</v>
          </cell>
          <cell r="W55">
            <v>56.125999999999998</v>
          </cell>
          <cell r="X55">
            <v>43.328000000000003</v>
          </cell>
          <cell r="Y55">
            <v>65.165000000000006</v>
          </cell>
          <cell r="Z55">
            <v>35.506999999999998</v>
          </cell>
          <cell r="AA55">
            <v>35.506999999999998</v>
          </cell>
          <cell r="AB55">
            <v>69.021000000000001</v>
          </cell>
          <cell r="AC55">
            <v>43.555999999999997</v>
          </cell>
          <cell r="AD55">
            <v>66.114999999999995</v>
          </cell>
          <cell r="AE55">
            <v>34.859000000000002</v>
          </cell>
          <cell r="AF55">
            <v>34.859000000000002</v>
          </cell>
          <cell r="AG55">
            <v>74.259</v>
          </cell>
          <cell r="AH55">
            <v>57.128999999999998</v>
          </cell>
          <cell r="AI55">
            <v>85.971999999999994</v>
          </cell>
          <cell r="AJ55">
            <v>70.314999999999998</v>
          </cell>
          <cell r="AK55">
            <v>70.314999999999998</v>
          </cell>
          <cell r="AL55">
            <v>104.44499999999999</v>
          </cell>
          <cell r="AM55">
            <v>85.885999999999996</v>
          </cell>
          <cell r="AN55">
            <v>101.74299999999999</v>
          </cell>
          <cell r="AO55">
            <v>64.881</v>
          </cell>
          <cell r="AP55">
            <v>64.881</v>
          </cell>
          <cell r="AQ55">
            <v>110.648</v>
          </cell>
          <cell r="AR55">
            <v>81.12</v>
          </cell>
          <cell r="AS55">
            <v>101.50266638123124</v>
          </cell>
          <cell r="AT55">
            <v>79.177243832751614</v>
          </cell>
          <cell r="AU55">
            <v>79.177243832751614</v>
          </cell>
          <cell r="AV55">
            <v>117.55989539748242</v>
          </cell>
          <cell r="AW55">
            <v>87.779696537853226</v>
          </cell>
          <cell r="AX55">
            <v>110.20958912406496</v>
          </cell>
          <cell r="AY55">
            <v>85.298830877175746</v>
          </cell>
          <cell r="AZ55">
            <v>85.298830877175746</v>
          </cell>
          <cell r="BA55">
            <v>126.20887308992087</v>
          </cell>
          <cell r="BB55">
            <v>94.886488167084394</v>
          </cell>
          <cell r="BC55">
            <v>120.4445102264946</v>
          </cell>
          <cell r="BD55">
            <v>92.989507442670103</v>
          </cell>
          <cell r="BE55">
            <v>92.989507442670103</v>
          </cell>
        </row>
        <row r="56">
          <cell r="B56" t="str">
            <v>Short-term debt</v>
          </cell>
          <cell r="C56" t="str">
            <v>SHORT_T_DEBT</v>
          </cell>
          <cell r="D56" t="str">
            <v>BRL</v>
          </cell>
          <cell r="F56">
            <v>26.945</v>
          </cell>
          <cell r="G56">
            <v>43.600999999999999</v>
          </cell>
          <cell r="H56">
            <v>24.582999999999998</v>
          </cell>
          <cell r="I56">
            <v>27.37</v>
          </cell>
          <cell r="J56">
            <v>20.885000000000002</v>
          </cell>
          <cell r="K56">
            <v>42.843000000000004</v>
          </cell>
          <cell r="L56">
            <v>24.582999999999998</v>
          </cell>
          <cell r="M56">
            <v>28.754999999999999</v>
          </cell>
          <cell r="N56">
            <v>21.998000000000001</v>
          </cell>
          <cell r="O56">
            <v>17.288</v>
          </cell>
          <cell r="P56">
            <v>27.37</v>
          </cell>
          <cell r="Q56">
            <v>27.37</v>
          </cell>
          <cell r="R56">
            <v>12.813000000000001</v>
          </cell>
          <cell r="S56">
            <v>12.547000000000001</v>
          </cell>
          <cell r="T56">
            <v>16.27</v>
          </cell>
          <cell r="U56">
            <v>20.885000000000002</v>
          </cell>
          <cell r="V56">
            <v>20.885000000000002</v>
          </cell>
          <cell r="W56">
            <v>14.058999999999999</v>
          </cell>
          <cell r="X56">
            <v>25.547999999999998</v>
          </cell>
          <cell r="Y56">
            <v>30.626000000000001</v>
          </cell>
          <cell r="Z56">
            <v>42.843000000000004</v>
          </cell>
          <cell r="AA56">
            <v>42.843000000000004</v>
          </cell>
          <cell r="AB56">
            <v>41.225999999999999</v>
          </cell>
          <cell r="AC56">
            <v>60.762999999999998</v>
          </cell>
          <cell r="AD56">
            <v>66.930000000000007</v>
          </cell>
          <cell r="AE56">
            <v>59.835000000000001</v>
          </cell>
          <cell r="AF56">
            <v>59.835000000000001</v>
          </cell>
          <cell r="AG56">
            <v>59.68</v>
          </cell>
          <cell r="AH56">
            <v>49.753</v>
          </cell>
          <cell r="AI56">
            <v>61.249000000000002</v>
          </cell>
          <cell r="AJ56">
            <v>65.081000000000003</v>
          </cell>
          <cell r="AK56">
            <v>65.081000000000003</v>
          </cell>
          <cell r="AL56">
            <v>65.718000000000004</v>
          </cell>
          <cell r="AM56">
            <v>67.945999999999998</v>
          </cell>
          <cell r="AN56">
            <v>98.421999999999997</v>
          </cell>
          <cell r="AO56">
            <v>85.335999999999999</v>
          </cell>
          <cell r="AP56">
            <v>85.335999999999999</v>
          </cell>
          <cell r="AQ56">
            <v>79.799000000000007</v>
          </cell>
          <cell r="AR56">
            <v>65.641999999999996</v>
          </cell>
          <cell r="AS56">
            <v>65.641999999999996</v>
          </cell>
          <cell r="AT56">
            <v>65.641999999999996</v>
          </cell>
          <cell r="AU56">
            <v>65.641999999999996</v>
          </cell>
          <cell r="AV56">
            <v>65.641999999999996</v>
          </cell>
          <cell r="AW56">
            <v>65.641999999999996</v>
          </cell>
          <cell r="AX56">
            <v>65.641999999999996</v>
          </cell>
          <cell r="AY56">
            <v>65.641999999999996</v>
          </cell>
          <cell r="AZ56">
            <v>65.641999999999996</v>
          </cell>
          <cell r="BA56">
            <v>65.641999999999996</v>
          </cell>
          <cell r="BB56">
            <v>65.641999999999996</v>
          </cell>
          <cell r="BC56">
            <v>65.641999999999996</v>
          </cell>
          <cell r="BD56">
            <v>65.641999999999996</v>
          </cell>
          <cell r="BE56">
            <v>65.641999999999996</v>
          </cell>
        </row>
        <row r="57">
          <cell r="B57" t="str">
            <v>Other current liabilities</v>
          </cell>
          <cell r="C57" t="str">
            <v>OTH_CUR_LIABS</v>
          </cell>
          <cell r="D57" t="str">
            <v>BRL</v>
          </cell>
          <cell r="F57">
            <v>6.2620000000000005</v>
          </cell>
          <cell r="G57">
            <v>19.757000000000001</v>
          </cell>
          <cell r="H57">
            <v>39.001000000000005</v>
          </cell>
          <cell r="I57">
            <v>37.671999999999997</v>
          </cell>
          <cell r="J57">
            <v>44.146999999999998</v>
          </cell>
          <cell r="K57">
            <v>49.067999999999998</v>
          </cell>
          <cell r="L57">
            <v>39.001000000000005</v>
          </cell>
          <cell r="M57">
            <v>36.519000000000005</v>
          </cell>
          <cell r="N57">
            <v>16.619</v>
          </cell>
          <cell r="O57">
            <v>24.298999999999999</v>
          </cell>
          <cell r="P57">
            <v>37.671999999999997</v>
          </cell>
          <cell r="Q57">
            <v>37.671999999999997</v>
          </cell>
          <cell r="R57">
            <v>39.542000000000002</v>
          </cell>
          <cell r="S57">
            <v>29.248999999999999</v>
          </cell>
          <cell r="T57">
            <v>31.315000000000001</v>
          </cell>
          <cell r="U57">
            <v>44.146999999999998</v>
          </cell>
          <cell r="V57">
            <v>44.146999999999998</v>
          </cell>
          <cell r="W57">
            <v>33.027000000000001</v>
          </cell>
          <cell r="X57">
            <v>38.582000000000001</v>
          </cell>
          <cell r="Y57">
            <v>38.798999999999999</v>
          </cell>
          <cell r="Z57">
            <v>49.067999999999998</v>
          </cell>
          <cell r="AA57">
            <v>49.067999999999998</v>
          </cell>
          <cell r="AB57">
            <v>35.963999999999999</v>
          </cell>
          <cell r="AC57">
            <v>43.768000000000001</v>
          </cell>
          <cell r="AD57">
            <v>46.377000000000002</v>
          </cell>
          <cell r="AE57">
            <v>49.165999999999997</v>
          </cell>
          <cell r="AF57">
            <v>49.165999999999997</v>
          </cell>
          <cell r="AG57">
            <v>41.87</v>
          </cell>
          <cell r="AH57">
            <v>36.024000000000001</v>
          </cell>
          <cell r="AI57">
            <v>46.381</v>
          </cell>
          <cell r="AJ57">
            <v>43.406999999999996</v>
          </cell>
          <cell r="AK57">
            <v>43.406999999999996</v>
          </cell>
          <cell r="AL57">
            <v>51.537999999999997</v>
          </cell>
          <cell r="AM57">
            <v>44.695</v>
          </cell>
          <cell r="AN57">
            <v>46.085000000000001</v>
          </cell>
          <cell r="AO57">
            <v>40.555</v>
          </cell>
          <cell r="AP57">
            <v>40.555</v>
          </cell>
          <cell r="AQ57">
            <v>39.036000000000001</v>
          </cell>
          <cell r="AR57">
            <v>65.804000000000002</v>
          </cell>
          <cell r="AS57">
            <v>66.897665308964378</v>
          </cell>
          <cell r="AT57">
            <v>69.748937587987115</v>
          </cell>
          <cell r="AU57">
            <v>69.748937587987115</v>
          </cell>
          <cell r="AV57">
            <v>70.795287606814981</v>
          </cell>
          <cell r="AW57">
            <v>72.174168438352012</v>
          </cell>
          <cell r="AX57">
            <v>73.707387500420438</v>
          </cell>
          <cell r="AY57">
            <v>75.8833568247817</v>
          </cell>
          <cell r="AZ57">
            <v>75.8833568247817</v>
          </cell>
          <cell r="BA57">
            <v>77.233144636740292</v>
          </cell>
          <cell r="BB57">
            <v>78.776079398633044</v>
          </cell>
          <cell r="BC57">
            <v>80.517932080031102</v>
          </cell>
          <cell r="BD57">
            <v>82.445443148245687</v>
          </cell>
          <cell r="BE57">
            <v>82.445443148245687</v>
          </cell>
        </row>
        <row r="58">
          <cell r="B58" t="str">
            <v>Total current liabilities</v>
          </cell>
          <cell r="C58" t="str">
            <v>SHORT_TERM_LIABS</v>
          </cell>
          <cell r="D58" t="str">
            <v>BRL</v>
          </cell>
          <cell r="F58">
            <v>57.468000000000004</v>
          </cell>
          <cell r="G58">
            <v>79.950999999999993</v>
          </cell>
          <cell r="H58">
            <v>92.658000000000001</v>
          </cell>
          <cell r="I58">
            <v>93.786000000000001</v>
          </cell>
          <cell r="J58">
            <v>102.31800000000001</v>
          </cell>
          <cell r="K58">
            <v>127.41799999999998</v>
          </cell>
          <cell r="L58">
            <v>92.658000000000001</v>
          </cell>
          <cell r="M58">
            <v>112.453</v>
          </cell>
          <cell r="N58">
            <v>65.626000000000005</v>
          </cell>
          <cell r="O58">
            <v>84.945999999999998</v>
          </cell>
          <cell r="P58">
            <v>93.786000000000001</v>
          </cell>
          <cell r="Q58">
            <v>93.786000000000001</v>
          </cell>
          <cell r="R58">
            <v>103.25600000000001</v>
          </cell>
          <cell r="S58">
            <v>79.067999999999998</v>
          </cell>
          <cell r="T58">
            <v>97.634999999999991</v>
          </cell>
          <cell r="U58">
            <v>102.31800000000001</v>
          </cell>
          <cell r="V58">
            <v>102.31800000000001</v>
          </cell>
          <cell r="W58">
            <v>103.212</v>
          </cell>
          <cell r="X58">
            <v>107.458</v>
          </cell>
          <cell r="Y58">
            <v>134.59</v>
          </cell>
          <cell r="Z58">
            <v>127.41799999999998</v>
          </cell>
          <cell r="AA58">
            <v>127.41799999999998</v>
          </cell>
          <cell r="AB58">
            <v>146.21100000000001</v>
          </cell>
          <cell r="AC58">
            <v>148.08699999999999</v>
          </cell>
          <cell r="AD58">
            <v>179.42200000000003</v>
          </cell>
          <cell r="AE58">
            <v>143.86000000000001</v>
          </cell>
          <cell r="AF58">
            <v>143.86000000000001</v>
          </cell>
          <cell r="AG58">
            <v>175.809</v>
          </cell>
          <cell r="AH58">
            <v>142.90600000000001</v>
          </cell>
          <cell r="AI58">
            <v>193.602</v>
          </cell>
          <cell r="AJ58">
            <v>178.803</v>
          </cell>
          <cell r="AK58">
            <v>178.803</v>
          </cell>
          <cell r="AL58">
            <v>221.70100000000002</v>
          </cell>
          <cell r="AM58">
            <v>198.52699999999999</v>
          </cell>
          <cell r="AN58">
            <v>246.25</v>
          </cell>
          <cell r="AO58">
            <v>190.77199999999999</v>
          </cell>
          <cell r="AP58">
            <v>190.77199999999999</v>
          </cell>
          <cell r="AQ58">
            <v>229.483</v>
          </cell>
          <cell r="AR58">
            <v>212.566</v>
          </cell>
          <cell r="AS58">
            <v>234.0423316901956</v>
          </cell>
          <cell r="AT58">
            <v>214.56818142073874</v>
          </cell>
          <cell r="AU58">
            <v>214.56818142073874</v>
          </cell>
          <cell r="AV58">
            <v>253.9971830042974</v>
          </cell>
          <cell r="AW58">
            <v>225.59586497620523</v>
          </cell>
          <cell r="AX58">
            <v>249.55897662448541</v>
          </cell>
          <cell r="AY58">
            <v>226.82418770195744</v>
          </cell>
          <cell r="AZ58">
            <v>226.82418770195744</v>
          </cell>
          <cell r="BA58">
            <v>269.08401772666116</v>
          </cell>
          <cell r="BB58">
            <v>239.30456756571743</v>
          </cell>
          <cell r="BC58">
            <v>266.6044423065257</v>
          </cell>
          <cell r="BD58">
            <v>241.0769505909158</v>
          </cell>
          <cell r="BE58">
            <v>241.0769505909158</v>
          </cell>
        </row>
        <row r="59">
          <cell r="B59" t="str">
            <v>Long-term  debt</v>
          </cell>
          <cell r="C59" t="str">
            <v>LT_DEBT</v>
          </cell>
          <cell r="D59" t="str">
            <v>BRL</v>
          </cell>
          <cell r="F59">
            <v>11.898999999999999</v>
          </cell>
          <cell r="G59">
            <v>17.872</v>
          </cell>
          <cell r="H59">
            <v>14.734999999999999</v>
          </cell>
          <cell r="I59">
            <v>19.399000000000001</v>
          </cell>
          <cell r="J59">
            <v>17.774000000000001</v>
          </cell>
          <cell r="K59">
            <v>51.241</v>
          </cell>
          <cell r="L59">
            <v>14.734999999999999</v>
          </cell>
          <cell r="M59">
            <v>17.052</v>
          </cell>
          <cell r="N59">
            <v>20.678999999999998</v>
          </cell>
          <cell r="O59">
            <v>20.169</v>
          </cell>
          <cell r="P59">
            <v>19.399000000000001</v>
          </cell>
          <cell r="Q59">
            <v>19.399000000000001</v>
          </cell>
          <cell r="R59">
            <v>20.773</v>
          </cell>
          <cell r="S59">
            <v>19.728999999999999</v>
          </cell>
          <cell r="T59">
            <v>18.795000000000002</v>
          </cell>
          <cell r="U59">
            <v>17.774000000000001</v>
          </cell>
          <cell r="V59">
            <v>17.774000000000001</v>
          </cell>
          <cell r="W59">
            <v>16.785</v>
          </cell>
          <cell r="X59">
            <v>25.568999999999999</v>
          </cell>
          <cell r="Y59">
            <v>24.573</v>
          </cell>
          <cell r="Z59">
            <v>51.241</v>
          </cell>
          <cell r="AA59">
            <v>51.241</v>
          </cell>
          <cell r="AB59">
            <v>46.654000000000003</v>
          </cell>
          <cell r="AC59">
            <v>47.098999999999997</v>
          </cell>
          <cell r="AD59">
            <v>42.112000000000002</v>
          </cell>
          <cell r="AE59">
            <v>38.582999999999998</v>
          </cell>
          <cell r="AF59">
            <v>38.582999999999998</v>
          </cell>
          <cell r="AG59">
            <v>36.972000000000001</v>
          </cell>
          <cell r="AH59">
            <v>31.1</v>
          </cell>
          <cell r="AI59">
            <v>25.224</v>
          </cell>
          <cell r="AJ59">
            <v>34.329000000000001</v>
          </cell>
          <cell r="AK59">
            <v>34.329000000000001</v>
          </cell>
          <cell r="AL59">
            <v>32.42</v>
          </cell>
          <cell r="AM59">
            <v>30.440999999999999</v>
          </cell>
          <cell r="AN59">
            <v>28.506</v>
          </cell>
          <cell r="AO59">
            <v>37.817</v>
          </cell>
          <cell r="AP59">
            <v>37.817</v>
          </cell>
          <cell r="AQ59">
            <v>34.549999999999997</v>
          </cell>
          <cell r="AR59">
            <v>31.893000000000001</v>
          </cell>
          <cell r="AS59">
            <v>31.893000000000001</v>
          </cell>
          <cell r="AT59">
            <v>31.893000000000001</v>
          </cell>
          <cell r="AU59">
            <v>31.893000000000001</v>
          </cell>
          <cell r="AV59">
            <v>31.893000000000001</v>
          </cell>
          <cell r="AW59">
            <v>31.893000000000001</v>
          </cell>
          <cell r="AX59">
            <v>31.893000000000001</v>
          </cell>
          <cell r="AY59">
            <v>31.893000000000001</v>
          </cell>
          <cell r="AZ59">
            <v>31.893000000000001</v>
          </cell>
          <cell r="BA59">
            <v>31.893000000000001</v>
          </cell>
          <cell r="BB59">
            <v>31.893000000000001</v>
          </cell>
          <cell r="BC59">
            <v>31.893000000000001</v>
          </cell>
          <cell r="BD59">
            <v>31.893000000000001</v>
          </cell>
          <cell r="BE59">
            <v>31.893000000000001</v>
          </cell>
        </row>
        <row r="60">
          <cell r="B60" t="str">
            <v>Other long-term liabilities</v>
          </cell>
          <cell r="C60" t="str">
            <v>OTH_LT_CRED_GQ</v>
          </cell>
          <cell r="D60" t="str">
            <v>BRL</v>
          </cell>
          <cell r="F60">
            <v>24.349000000000004</v>
          </cell>
          <cell r="G60">
            <v>22.353999999999999</v>
          </cell>
          <cell r="H60">
            <v>11.101999999999999</v>
          </cell>
          <cell r="I60">
            <v>8.7530000000000001</v>
          </cell>
          <cell r="J60">
            <v>6.4489999999999998</v>
          </cell>
          <cell r="K60">
            <v>4.0330000000000004</v>
          </cell>
          <cell r="L60">
            <v>11.101999999999999</v>
          </cell>
          <cell r="M60">
            <v>12.679</v>
          </cell>
          <cell r="N60">
            <v>7.2229999999999999</v>
          </cell>
          <cell r="O60">
            <v>7.0369999999999999</v>
          </cell>
          <cell r="P60">
            <v>8.7530000000000001</v>
          </cell>
          <cell r="Q60">
            <v>8.7530000000000001</v>
          </cell>
          <cell r="R60">
            <v>9.2959999999999994</v>
          </cell>
          <cell r="S60">
            <v>6.6359999999999992</v>
          </cell>
          <cell r="T60">
            <v>6.9020000000000001</v>
          </cell>
          <cell r="U60">
            <v>6.4489999999999998</v>
          </cell>
          <cell r="V60">
            <v>6.4489999999999998</v>
          </cell>
          <cell r="W60">
            <v>6.3529999999999998</v>
          </cell>
          <cell r="X60">
            <v>4.415</v>
          </cell>
          <cell r="Y60">
            <v>4.452</v>
          </cell>
          <cell r="Z60">
            <v>4.0330000000000004</v>
          </cell>
          <cell r="AA60">
            <v>4.0330000000000004</v>
          </cell>
          <cell r="AB60">
            <v>5.4480000000000004</v>
          </cell>
          <cell r="AC60">
            <v>7.2869999999999999</v>
          </cell>
          <cell r="AD60">
            <v>6.9990000000000006</v>
          </cell>
          <cell r="AE60">
            <v>6.8810000000000002</v>
          </cell>
          <cell r="AF60">
            <v>6.8810000000000002</v>
          </cell>
          <cell r="AG60">
            <v>7.0239999999999991</v>
          </cell>
          <cell r="AH60">
            <v>7.5289999999999999</v>
          </cell>
          <cell r="AI60">
            <v>7.1959999999999997</v>
          </cell>
          <cell r="AJ60">
            <v>7.0840000000000005</v>
          </cell>
          <cell r="AK60">
            <v>7.0840000000000005</v>
          </cell>
          <cell r="AL60">
            <v>7.101</v>
          </cell>
          <cell r="AM60">
            <v>7.0579999999999998</v>
          </cell>
          <cell r="AN60">
            <v>7.5529999999999999</v>
          </cell>
          <cell r="AO60">
            <v>7.4539999999999997</v>
          </cell>
          <cell r="AP60">
            <v>7.4539999999999997</v>
          </cell>
          <cell r="AQ60">
            <v>7.6370000000002545</v>
          </cell>
          <cell r="AR60">
            <v>8.1050000000000004</v>
          </cell>
          <cell r="AS60">
            <v>8.1050000000000004</v>
          </cell>
          <cell r="AT60">
            <v>8.1050000000000004</v>
          </cell>
          <cell r="AU60">
            <v>8.1050000000000004</v>
          </cell>
          <cell r="AV60">
            <v>8.1050000000000004</v>
          </cell>
          <cell r="AW60">
            <v>8.1050000000000004</v>
          </cell>
          <cell r="AX60">
            <v>8.1050000000000004</v>
          </cell>
          <cell r="AY60">
            <v>8.1050000000000004</v>
          </cell>
          <cell r="AZ60">
            <v>8.1050000000000004</v>
          </cell>
          <cell r="BA60">
            <v>8.1050000000000004</v>
          </cell>
          <cell r="BB60">
            <v>8.1050000000000004</v>
          </cell>
          <cell r="BC60">
            <v>8.1050000000000004</v>
          </cell>
          <cell r="BD60">
            <v>8.1050000000000004</v>
          </cell>
          <cell r="BE60">
            <v>8.1050000000000004</v>
          </cell>
        </row>
        <row r="61">
          <cell r="B61" t="str">
            <v>Total long-term liabilities</v>
          </cell>
          <cell r="C61" t="str">
            <v>TOT_LT_LIAB</v>
          </cell>
          <cell r="D61" t="str">
            <v>BRL</v>
          </cell>
          <cell r="F61">
            <v>36.248000000000005</v>
          </cell>
          <cell r="G61">
            <v>40.225999999999999</v>
          </cell>
          <cell r="H61">
            <v>25.836999999999996</v>
          </cell>
          <cell r="I61">
            <v>28.152000000000001</v>
          </cell>
          <cell r="J61">
            <v>24.223000000000003</v>
          </cell>
          <cell r="K61">
            <v>55.274000000000001</v>
          </cell>
          <cell r="L61">
            <v>25.836999999999996</v>
          </cell>
          <cell r="M61">
            <v>29.731000000000002</v>
          </cell>
          <cell r="N61">
            <v>27.902000000000001</v>
          </cell>
          <cell r="O61">
            <v>27.206</v>
          </cell>
          <cell r="P61">
            <v>28.152000000000001</v>
          </cell>
          <cell r="Q61">
            <v>28.152000000000001</v>
          </cell>
          <cell r="R61">
            <v>30.068999999999999</v>
          </cell>
          <cell r="S61">
            <v>26.364999999999998</v>
          </cell>
          <cell r="T61">
            <v>25.696999999999999</v>
          </cell>
          <cell r="U61">
            <v>24.223000000000003</v>
          </cell>
          <cell r="V61">
            <v>24.223000000000003</v>
          </cell>
          <cell r="W61">
            <v>23.138000000000002</v>
          </cell>
          <cell r="X61">
            <v>29.984000000000002</v>
          </cell>
          <cell r="Y61">
            <v>29.024999999999999</v>
          </cell>
          <cell r="Z61">
            <v>55.274000000000001</v>
          </cell>
          <cell r="AA61">
            <v>55.274000000000001</v>
          </cell>
          <cell r="AB61">
            <v>52.102000000000004</v>
          </cell>
          <cell r="AC61">
            <v>54.385999999999996</v>
          </cell>
          <cell r="AD61">
            <v>49.111000000000004</v>
          </cell>
          <cell r="AE61">
            <v>45.463999999999999</v>
          </cell>
          <cell r="AF61">
            <v>45.463999999999999</v>
          </cell>
          <cell r="AG61">
            <v>43.995999999999995</v>
          </cell>
          <cell r="AH61">
            <v>38.629000000000005</v>
          </cell>
          <cell r="AI61">
            <v>32.42</v>
          </cell>
          <cell r="AJ61">
            <v>41.413000000000004</v>
          </cell>
          <cell r="AK61">
            <v>41.413000000000004</v>
          </cell>
          <cell r="AL61">
            <v>39.521000000000001</v>
          </cell>
          <cell r="AM61">
            <v>37.498999999999995</v>
          </cell>
          <cell r="AN61">
            <v>36.059000000000005</v>
          </cell>
          <cell r="AO61">
            <v>45.271000000000001</v>
          </cell>
          <cell r="AP61">
            <v>45.271000000000001</v>
          </cell>
          <cell r="AQ61">
            <v>42.187000000000253</v>
          </cell>
          <cell r="AR61">
            <v>39.998000000000005</v>
          </cell>
          <cell r="AS61">
            <v>39.998000000000005</v>
          </cell>
          <cell r="AT61">
            <v>39.998000000000005</v>
          </cell>
          <cell r="AU61">
            <v>39.998000000000005</v>
          </cell>
          <cell r="AV61">
            <v>39.998000000000005</v>
          </cell>
          <cell r="AW61">
            <v>39.998000000000005</v>
          </cell>
          <cell r="AX61">
            <v>39.998000000000005</v>
          </cell>
          <cell r="AY61">
            <v>39.998000000000005</v>
          </cell>
          <cell r="AZ61">
            <v>39.998000000000005</v>
          </cell>
          <cell r="BA61">
            <v>39.998000000000005</v>
          </cell>
          <cell r="BB61">
            <v>39.998000000000005</v>
          </cell>
          <cell r="BC61">
            <v>39.998000000000005</v>
          </cell>
          <cell r="BD61">
            <v>39.998000000000005</v>
          </cell>
          <cell r="BE61">
            <v>39.998000000000005</v>
          </cell>
        </row>
        <row r="62">
          <cell r="B62" t="str">
            <v>Total liabilities</v>
          </cell>
          <cell r="C62" t="str">
            <v>TOT_LIAB</v>
          </cell>
          <cell r="D62" t="str">
            <v>BRL</v>
          </cell>
          <cell r="F62">
            <v>93.716000000000008</v>
          </cell>
          <cell r="G62">
            <v>120.17699999999999</v>
          </cell>
          <cell r="H62">
            <v>118.495</v>
          </cell>
          <cell r="I62">
            <v>121.938</v>
          </cell>
          <cell r="J62">
            <v>126.54100000000001</v>
          </cell>
          <cell r="K62">
            <v>182.69199999999998</v>
          </cell>
          <cell r="L62">
            <v>118.495</v>
          </cell>
          <cell r="M62">
            <v>142.184</v>
          </cell>
          <cell r="N62">
            <v>93.528000000000006</v>
          </cell>
          <cell r="O62">
            <v>112.152</v>
          </cell>
          <cell r="P62">
            <v>121.938</v>
          </cell>
          <cell r="Q62">
            <v>121.938</v>
          </cell>
          <cell r="R62">
            <v>133.32500000000002</v>
          </cell>
          <cell r="S62">
            <v>105.43299999999999</v>
          </cell>
          <cell r="T62">
            <v>123.33199999999999</v>
          </cell>
          <cell r="U62">
            <v>126.54100000000001</v>
          </cell>
          <cell r="V62">
            <v>126.54100000000001</v>
          </cell>
          <cell r="W62">
            <v>126.35000000000001</v>
          </cell>
          <cell r="X62">
            <v>137.44200000000001</v>
          </cell>
          <cell r="Y62">
            <v>163.61500000000001</v>
          </cell>
          <cell r="Z62">
            <v>182.69199999999998</v>
          </cell>
          <cell r="AA62">
            <v>182.69199999999998</v>
          </cell>
          <cell r="AB62">
            <v>198.31300000000002</v>
          </cell>
          <cell r="AC62">
            <v>202.47299999999998</v>
          </cell>
          <cell r="AD62">
            <v>228.53300000000002</v>
          </cell>
          <cell r="AE62">
            <v>189.32400000000001</v>
          </cell>
          <cell r="AF62">
            <v>189.32400000000001</v>
          </cell>
          <cell r="AG62">
            <v>219.80500000000001</v>
          </cell>
          <cell r="AH62">
            <v>181.53500000000003</v>
          </cell>
          <cell r="AI62">
            <v>226.02199999999999</v>
          </cell>
          <cell r="AJ62">
            <v>220.21600000000001</v>
          </cell>
          <cell r="AK62">
            <v>220.21600000000001</v>
          </cell>
          <cell r="AL62">
            <v>261.22200000000004</v>
          </cell>
          <cell r="AM62">
            <v>236.02599999999998</v>
          </cell>
          <cell r="AN62">
            <v>282.30900000000003</v>
          </cell>
          <cell r="AO62">
            <v>236.04300000000001</v>
          </cell>
          <cell r="AP62">
            <v>236.04300000000001</v>
          </cell>
          <cell r="AQ62">
            <v>271.67000000000024</v>
          </cell>
          <cell r="AR62">
            <v>252.56400000000002</v>
          </cell>
          <cell r="AS62">
            <v>274.04033169019561</v>
          </cell>
          <cell r="AT62">
            <v>254.56618142073876</v>
          </cell>
          <cell r="AU62">
            <v>254.56618142073876</v>
          </cell>
          <cell r="AV62">
            <v>293.99518300429742</v>
          </cell>
          <cell r="AW62">
            <v>265.59386497620523</v>
          </cell>
          <cell r="AX62">
            <v>289.5569766244854</v>
          </cell>
          <cell r="AY62">
            <v>266.82218770195743</v>
          </cell>
          <cell r="AZ62">
            <v>266.82218770195743</v>
          </cell>
          <cell r="BA62">
            <v>309.08201772666115</v>
          </cell>
          <cell r="BB62">
            <v>279.30256756571742</v>
          </cell>
          <cell r="BC62">
            <v>306.60244230652569</v>
          </cell>
          <cell r="BD62">
            <v>281.07495059091582</v>
          </cell>
          <cell r="BE62">
            <v>281.07495059091582</v>
          </cell>
        </row>
        <row r="63">
          <cell r="B63" t="str">
            <v>Preferred shares</v>
          </cell>
          <cell r="C63" t="str">
            <v>PREF_SH</v>
          </cell>
          <cell r="D63" t="str">
            <v>BRL</v>
          </cell>
        </row>
        <row r="64">
          <cell r="B64" t="str">
            <v>Total common equity</v>
          </cell>
          <cell r="C64" t="str">
            <v>ORD_SH_FUND</v>
          </cell>
          <cell r="D64" t="str">
            <v>BRL</v>
          </cell>
          <cell r="F64">
            <v>45.85</v>
          </cell>
          <cell r="G64">
            <v>85.472000000000008</v>
          </cell>
          <cell r="H64">
            <v>119.53200000000001</v>
          </cell>
          <cell r="I64">
            <v>146.21800000000002</v>
          </cell>
          <cell r="J64">
            <v>384.04699999999997</v>
          </cell>
          <cell r="K64">
            <v>453.89900000000006</v>
          </cell>
          <cell r="L64">
            <v>119.53200000000001</v>
          </cell>
          <cell r="M64">
            <v>128.15600000000001</v>
          </cell>
          <cell r="N64">
            <v>141.11800000000002</v>
          </cell>
          <cell r="O64">
            <v>136.68</v>
          </cell>
          <cell r="P64">
            <v>146.21800000000002</v>
          </cell>
          <cell r="Q64">
            <v>146.21800000000002</v>
          </cell>
          <cell r="R64">
            <v>347.57200000000006</v>
          </cell>
          <cell r="S64">
            <v>347.10700000000003</v>
          </cell>
          <cell r="T64">
            <v>372.68899999999996</v>
          </cell>
          <cell r="U64">
            <v>384.04699999999997</v>
          </cell>
          <cell r="V64">
            <v>384.04699999999997</v>
          </cell>
          <cell r="W64">
            <v>394.89899999999994</v>
          </cell>
          <cell r="X64">
            <v>409.447</v>
          </cell>
          <cell r="Y64">
            <v>432.30599999999998</v>
          </cell>
          <cell r="Z64">
            <v>453.89900000000006</v>
          </cell>
          <cell r="AA64">
            <v>453.89900000000006</v>
          </cell>
          <cell r="AB64">
            <v>473.60500000000002</v>
          </cell>
          <cell r="AC64">
            <v>471.88900000000001</v>
          </cell>
          <cell r="AD64">
            <v>490.71899999999999</v>
          </cell>
          <cell r="AE64">
            <v>514.54200000000003</v>
          </cell>
          <cell r="AF64">
            <v>514.54200000000003</v>
          </cell>
          <cell r="AG64">
            <v>533.23</v>
          </cell>
          <cell r="AH64">
            <v>533.04700000000003</v>
          </cell>
          <cell r="AI64">
            <v>557.34799999999996</v>
          </cell>
          <cell r="AJ64">
            <v>576.29300000000001</v>
          </cell>
          <cell r="AK64">
            <v>576.29300000000001</v>
          </cell>
          <cell r="AL64">
            <v>593.63099999999997</v>
          </cell>
          <cell r="AM64">
            <v>576.36699999999996</v>
          </cell>
          <cell r="AN64">
            <v>600.81600000000003</v>
          </cell>
          <cell r="AO64">
            <v>617.90499999999997</v>
          </cell>
          <cell r="AP64">
            <v>617.90499999999997</v>
          </cell>
          <cell r="AQ64">
            <v>635.86699999999985</v>
          </cell>
          <cell r="AR64">
            <v>629.27300000000002</v>
          </cell>
          <cell r="AS64">
            <v>646.56443565032373</v>
          </cell>
          <cell r="AT64">
            <v>668.658981273172</v>
          </cell>
          <cell r="AU64">
            <v>668.658981273172</v>
          </cell>
          <cell r="AV64">
            <v>669.15026161653566</v>
          </cell>
          <cell r="AW64">
            <v>691.84110658535951</v>
          </cell>
          <cell r="AX64">
            <v>713.66141887658614</v>
          </cell>
          <cell r="AY64">
            <v>738.89885187253356</v>
          </cell>
          <cell r="AZ64">
            <v>738.89885187253344</v>
          </cell>
          <cell r="BA64">
            <v>742.0876632149093</v>
          </cell>
          <cell r="BB64">
            <v>765.5642908212867</v>
          </cell>
          <cell r="BC64">
            <v>790.13872567699821</v>
          </cell>
          <cell r="BD64">
            <v>819.45077588054971</v>
          </cell>
          <cell r="BE64">
            <v>819.45077588054971</v>
          </cell>
        </row>
        <row r="65">
          <cell r="B65" t="str">
            <v>Minority interest</v>
          </cell>
          <cell r="C65" t="str">
            <v>MINORITIES</v>
          </cell>
          <cell r="D65" t="str">
            <v>BRL</v>
          </cell>
        </row>
        <row r="66">
          <cell r="B66" t="str">
            <v>Total shareholders' equity</v>
          </cell>
          <cell r="C66" t="str">
            <v>EQ</v>
          </cell>
          <cell r="D66" t="str">
            <v>BRL</v>
          </cell>
          <cell r="F66">
            <v>45.85</v>
          </cell>
          <cell r="G66">
            <v>85.472000000000008</v>
          </cell>
          <cell r="H66">
            <v>119.53200000000001</v>
          </cell>
          <cell r="I66">
            <v>146.21800000000002</v>
          </cell>
          <cell r="J66">
            <v>384.04699999999997</v>
          </cell>
          <cell r="K66">
            <v>453.89900000000006</v>
          </cell>
          <cell r="L66">
            <v>119.53200000000001</v>
          </cell>
          <cell r="M66">
            <v>128.15600000000001</v>
          </cell>
          <cell r="N66">
            <v>141.11800000000002</v>
          </cell>
          <cell r="O66">
            <v>136.68</v>
          </cell>
          <cell r="P66">
            <v>146.21800000000002</v>
          </cell>
          <cell r="Q66">
            <v>146.21800000000002</v>
          </cell>
          <cell r="R66">
            <v>347.57200000000006</v>
          </cell>
          <cell r="S66">
            <v>347.10700000000003</v>
          </cell>
          <cell r="T66">
            <v>372.68899999999996</v>
          </cell>
          <cell r="U66">
            <v>384.04699999999997</v>
          </cell>
          <cell r="V66">
            <v>384.04699999999997</v>
          </cell>
          <cell r="W66">
            <v>394.89899999999994</v>
          </cell>
          <cell r="X66">
            <v>409.447</v>
          </cell>
          <cell r="Y66">
            <v>432.30599999999998</v>
          </cell>
          <cell r="Z66">
            <v>453.89900000000006</v>
          </cell>
          <cell r="AA66">
            <v>453.89900000000006</v>
          </cell>
          <cell r="AB66">
            <v>473.60500000000002</v>
          </cell>
          <cell r="AC66">
            <v>471.88900000000001</v>
          </cell>
          <cell r="AD66">
            <v>490.71899999999999</v>
          </cell>
          <cell r="AE66">
            <v>514.54200000000003</v>
          </cell>
          <cell r="AF66">
            <v>514.54200000000003</v>
          </cell>
          <cell r="AG66">
            <v>533.23</v>
          </cell>
          <cell r="AH66">
            <v>533.04700000000003</v>
          </cell>
          <cell r="AI66">
            <v>557.34799999999996</v>
          </cell>
          <cell r="AJ66">
            <v>576.29300000000001</v>
          </cell>
          <cell r="AK66">
            <v>576.29300000000001</v>
          </cell>
          <cell r="AL66">
            <v>593.63099999999997</v>
          </cell>
          <cell r="AM66">
            <v>576.36699999999996</v>
          </cell>
          <cell r="AN66">
            <v>600.81600000000003</v>
          </cell>
          <cell r="AO66">
            <v>617.90499999999997</v>
          </cell>
          <cell r="AP66">
            <v>617.90499999999997</v>
          </cell>
          <cell r="AQ66">
            <v>635.86699999999985</v>
          </cell>
          <cell r="AR66">
            <v>629.27300000000002</v>
          </cell>
          <cell r="AS66">
            <v>646.56443565032373</v>
          </cell>
          <cell r="AT66">
            <v>668.658981273172</v>
          </cell>
          <cell r="AU66">
            <v>668.658981273172</v>
          </cell>
          <cell r="AV66">
            <v>669.15026161653566</v>
          </cell>
          <cell r="AW66">
            <v>691.84110658535951</v>
          </cell>
          <cell r="AX66">
            <v>713.66141887658614</v>
          </cell>
          <cell r="AY66">
            <v>738.89885187253356</v>
          </cell>
          <cell r="AZ66">
            <v>738.89885187253344</v>
          </cell>
          <cell r="BA66">
            <v>742.0876632149093</v>
          </cell>
          <cell r="BB66">
            <v>765.5642908212867</v>
          </cell>
          <cell r="BC66">
            <v>790.13872567699821</v>
          </cell>
          <cell r="BD66">
            <v>819.45077588054971</v>
          </cell>
          <cell r="BE66">
            <v>819.45077588054971</v>
          </cell>
        </row>
        <row r="67">
          <cell r="B67" t="str">
            <v>Total liabilities and equity</v>
          </cell>
          <cell r="C67" t="str">
            <v>TOT_LIAB_EQ</v>
          </cell>
          <cell r="D67" t="str">
            <v>BRL</v>
          </cell>
          <cell r="F67">
            <v>139.56600000000003</v>
          </cell>
          <cell r="G67">
            <v>205.649</v>
          </cell>
          <cell r="H67">
            <v>238.02699999999999</v>
          </cell>
          <cell r="I67">
            <v>268.15600000000001</v>
          </cell>
          <cell r="J67">
            <v>510.58799999999997</v>
          </cell>
          <cell r="K67">
            <v>636.59100000000001</v>
          </cell>
          <cell r="L67">
            <v>238.02699999999999</v>
          </cell>
          <cell r="M67">
            <v>270.34000000000003</v>
          </cell>
          <cell r="N67">
            <v>234.64600000000004</v>
          </cell>
          <cell r="O67">
            <v>248.83199999999999</v>
          </cell>
          <cell r="P67">
            <v>268.15600000000001</v>
          </cell>
          <cell r="Q67">
            <v>268.15600000000001</v>
          </cell>
          <cell r="R67">
            <v>480.89700000000011</v>
          </cell>
          <cell r="S67">
            <v>452.54</v>
          </cell>
          <cell r="T67">
            <v>496.02099999999996</v>
          </cell>
          <cell r="U67">
            <v>510.58799999999997</v>
          </cell>
          <cell r="V67">
            <v>510.58799999999997</v>
          </cell>
          <cell r="W67">
            <v>521.24899999999991</v>
          </cell>
          <cell r="X67">
            <v>546.88900000000001</v>
          </cell>
          <cell r="Y67">
            <v>595.92099999999994</v>
          </cell>
          <cell r="Z67">
            <v>636.59100000000001</v>
          </cell>
          <cell r="AA67">
            <v>636.59100000000001</v>
          </cell>
          <cell r="AB67">
            <v>671.91800000000001</v>
          </cell>
          <cell r="AC67">
            <v>674.36199999999997</v>
          </cell>
          <cell r="AD67">
            <v>719.25200000000007</v>
          </cell>
          <cell r="AE67">
            <v>703.8660000000001</v>
          </cell>
          <cell r="AF67">
            <v>703.8660000000001</v>
          </cell>
          <cell r="AG67">
            <v>753.03499999999997</v>
          </cell>
          <cell r="AH67">
            <v>714.58200000000011</v>
          </cell>
          <cell r="AI67">
            <v>783.36999999999989</v>
          </cell>
          <cell r="AJ67">
            <v>796.50900000000001</v>
          </cell>
          <cell r="AK67">
            <v>796.50900000000001</v>
          </cell>
          <cell r="AL67">
            <v>854.85299999999995</v>
          </cell>
          <cell r="AM67">
            <v>812.39300000000003</v>
          </cell>
          <cell r="AN67">
            <v>883.125</v>
          </cell>
          <cell r="AO67">
            <v>853.94799999999987</v>
          </cell>
          <cell r="AP67">
            <v>853.94799999999987</v>
          </cell>
          <cell r="AQ67">
            <v>907.53700000000003</v>
          </cell>
          <cell r="AR67">
            <v>881.8370000000001</v>
          </cell>
          <cell r="AS67">
            <v>920.6047673405194</v>
          </cell>
          <cell r="AT67">
            <v>923.22516269391076</v>
          </cell>
          <cell r="AU67">
            <v>923.22516269391076</v>
          </cell>
          <cell r="AV67">
            <v>963.14544462083313</v>
          </cell>
          <cell r="AW67">
            <v>957.43497156156479</v>
          </cell>
          <cell r="AX67">
            <v>1003.2183955010717</v>
          </cell>
          <cell r="AY67">
            <v>1005.721039574491</v>
          </cell>
          <cell r="AZ67">
            <v>1005.721039574491</v>
          </cell>
          <cell r="BA67">
            <v>1051.1696809415705</v>
          </cell>
          <cell r="BB67">
            <v>1044.8668583870042</v>
          </cell>
          <cell r="BC67">
            <v>1096.7411679835241</v>
          </cell>
          <cell r="BD67">
            <v>1100.5257264714655</v>
          </cell>
          <cell r="BE67">
            <v>1100.5257264714655</v>
          </cell>
        </row>
        <row r="68">
          <cell r="A68" t="str">
            <v>Additional Balance Sheet Items</v>
          </cell>
        </row>
        <row r="69">
          <cell r="B69" t="str">
            <v>Net debt</v>
          </cell>
          <cell r="C69" t="str">
            <v>NET_DEBT</v>
          </cell>
          <cell r="D69" t="str">
            <v>BRL</v>
          </cell>
          <cell r="F69">
            <v>-11.763999999999996</v>
          </cell>
          <cell r="G69">
            <v>7.6479999999999961</v>
          </cell>
          <cell r="H69">
            <v>-5.5739999999999981</v>
          </cell>
          <cell r="I69">
            <v>33.765000000000008</v>
          </cell>
          <cell r="J69">
            <v>-134.89099999999996</v>
          </cell>
          <cell r="K69">
            <v>-108.07</v>
          </cell>
          <cell r="L69">
            <v>-5.5739999999999981</v>
          </cell>
          <cell r="M69">
            <v>-0.89799999999999613</v>
          </cell>
          <cell r="N69">
            <v>-6.2800000000000011</v>
          </cell>
          <cell r="O69">
            <v>18.702999999999999</v>
          </cell>
          <cell r="P69">
            <v>33.765000000000008</v>
          </cell>
          <cell r="Q69">
            <v>33.765000000000008</v>
          </cell>
          <cell r="R69">
            <v>-153.70699999999999</v>
          </cell>
          <cell r="S69">
            <v>-167.06299999999999</v>
          </cell>
          <cell r="T69">
            <v>-143.93400000000003</v>
          </cell>
          <cell r="U69">
            <v>-134.89099999999996</v>
          </cell>
          <cell r="V69">
            <v>-134.89099999999996</v>
          </cell>
          <cell r="W69">
            <v>-135.89699999999999</v>
          </cell>
          <cell r="X69">
            <v>-154.70200000000003</v>
          </cell>
          <cell r="Y69">
            <v>-120.40599999999999</v>
          </cell>
          <cell r="Z69">
            <v>-108.07</v>
          </cell>
          <cell r="AA69">
            <v>-108.07</v>
          </cell>
          <cell r="AB69">
            <v>-125.42599999999999</v>
          </cell>
          <cell r="AC69">
            <v>-106.54899999999998</v>
          </cell>
          <cell r="AD69">
            <v>-90.738</v>
          </cell>
          <cell r="AE69">
            <v>-87.272999999999996</v>
          </cell>
          <cell r="AF69">
            <v>-87.272999999999996</v>
          </cell>
          <cell r="AG69">
            <v>-110.90100000000002</v>
          </cell>
          <cell r="AH69">
            <v>-78.342999999999989</v>
          </cell>
          <cell r="AI69">
            <v>-89.382999999999996</v>
          </cell>
          <cell r="AJ69">
            <v>-100.97499999999999</v>
          </cell>
          <cell r="AK69">
            <v>-100.97499999999999</v>
          </cell>
          <cell r="AL69">
            <v>-112.011</v>
          </cell>
          <cell r="AM69">
            <v>-77.924000000000007</v>
          </cell>
          <cell r="AN69">
            <v>-66.558000000000021</v>
          </cell>
          <cell r="AO69">
            <v>-102.60900000000001</v>
          </cell>
          <cell r="AP69">
            <v>-102.60900000000001</v>
          </cell>
          <cell r="AQ69">
            <v>-134.80900000000003</v>
          </cell>
          <cell r="AR69">
            <v>-126.22900000000001</v>
          </cell>
          <cell r="AS69">
            <v>-108.39755701681628</v>
          </cell>
          <cell r="AT69">
            <v>-153.14014751524502</v>
          </cell>
          <cell r="AU69">
            <v>-153.14014751524502</v>
          </cell>
          <cell r="AV69">
            <v>-168.58347897217217</v>
          </cell>
          <cell r="AW69">
            <v>-144.36265891001943</v>
          </cell>
          <cell r="AX69">
            <v>-127.0199402167685</v>
          </cell>
          <cell r="AY69">
            <v>-191.99612895515739</v>
          </cell>
          <cell r="AZ69">
            <v>-191.99612895515739</v>
          </cell>
          <cell r="BA69">
            <v>-232.77622958281378</v>
          </cell>
          <cell r="BB69">
            <v>-242.2414196220918</v>
          </cell>
          <cell r="BC69">
            <v>-236.51011900026126</v>
          </cell>
          <cell r="BD69">
            <v>-239.05535651004467</v>
          </cell>
          <cell r="BE69">
            <v>-239.05535651004467</v>
          </cell>
        </row>
        <row r="70">
          <cell r="B70" t="str">
            <v>Capitalized leases</v>
          </cell>
          <cell r="C70" t="str">
            <v>CAP_LEASES</v>
          </cell>
          <cell r="D70" t="str">
            <v>BRL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</row>
        <row r="71">
          <cell r="B71" t="str">
            <v>Deferred income taxes</v>
          </cell>
          <cell r="C71" t="str">
            <v>DEF_INC_TAX</v>
          </cell>
          <cell r="D71" t="str">
            <v>BRL</v>
          </cell>
        </row>
        <row r="72">
          <cell r="B72" t="str">
            <v>Net operating loss carryforwards (NOLs)</v>
          </cell>
          <cell r="C72" t="str">
            <v>NET_OP_LOSS_CFWD</v>
          </cell>
          <cell r="D72" t="str">
            <v>BRL</v>
          </cell>
        </row>
        <row r="73">
          <cell r="B73" t="str">
            <v>Associates (mkt value) used in EV calculation</v>
          </cell>
          <cell r="C73" t="str">
            <v>MV_ASSOCIATES</v>
          </cell>
          <cell r="D73" t="str">
            <v>BRL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</row>
        <row r="74">
          <cell r="B74" t="str">
            <v>Net debt adjustment</v>
          </cell>
          <cell r="C74" t="str">
            <v>NET_DEBT_ADJ</v>
          </cell>
          <cell r="D74" t="str">
            <v>BRL</v>
          </cell>
        </row>
        <row r="75">
          <cell r="B75" t="str">
            <v>Company borrowing margin</v>
          </cell>
          <cell r="C75" t="str">
            <v>CO_BOR_MARGIN</v>
          </cell>
        </row>
        <row r="76">
          <cell r="B76" t="str">
            <v>Unfunded pensions &amp; other provisions</v>
          </cell>
          <cell r="C76" t="str">
            <v>UNF_PENS</v>
          </cell>
          <cell r="D76" t="str">
            <v>BRL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</row>
        <row r="77">
          <cell r="B77" t="str">
            <v>Unfunded pension liabilities (off balance sheet)</v>
          </cell>
          <cell r="C77" t="str">
            <v>UNF_PENS_OFF</v>
          </cell>
          <cell r="D77" t="str">
            <v>BRL</v>
          </cell>
        </row>
        <row r="78">
          <cell r="B78" t="str">
            <v>Unfunded pension liabilities &amp; other, used in EV</v>
          </cell>
          <cell r="C78" t="str">
            <v>UNF_PENS_LIAB_OTH</v>
          </cell>
          <cell r="D78" t="str">
            <v>BRL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</row>
        <row r="79">
          <cell r="B79" t="str">
            <v>Adjustment for unfunded pensions &amp; goodwill</v>
          </cell>
          <cell r="C79" t="str">
            <v>ADJ_UNF_PENS_GOOD</v>
          </cell>
          <cell r="D79" t="str">
            <v>BRL</v>
          </cell>
        </row>
        <row r="80">
          <cell r="B80" t="str">
            <v>Other GCI adjustments</v>
          </cell>
          <cell r="C80" t="str">
            <v>OTH_GCI_ADJ</v>
          </cell>
          <cell r="D80" t="str">
            <v>BRL</v>
          </cell>
        </row>
        <row r="81">
          <cell r="B81" t="str">
            <v>GCI inflator</v>
          </cell>
          <cell r="C81" t="str">
            <v>GCI_INFL</v>
          </cell>
          <cell r="F81">
            <v>1</v>
          </cell>
          <cell r="G81">
            <v>1</v>
          </cell>
          <cell r="H81">
            <v>1</v>
          </cell>
          <cell r="I81">
            <v>1</v>
          </cell>
          <cell r="J81">
            <v>1</v>
          </cell>
          <cell r="K81">
            <v>1</v>
          </cell>
          <cell r="L81">
            <v>1</v>
          </cell>
          <cell r="M81">
            <v>1</v>
          </cell>
          <cell r="N81">
            <v>1</v>
          </cell>
          <cell r="O81">
            <v>1</v>
          </cell>
          <cell r="P81">
            <v>1</v>
          </cell>
          <cell r="Q81">
            <v>1</v>
          </cell>
          <cell r="R81">
            <v>1</v>
          </cell>
          <cell r="S81">
            <v>1</v>
          </cell>
          <cell r="T81">
            <v>1</v>
          </cell>
          <cell r="U81">
            <v>1</v>
          </cell>
          <cell r="V81">
            <v>1</v>
          </cell>
          <cell r="W81">
            <v>1</v>
          </cell>
          <cell r="X81">
            <v>1</v>
          </cell>
          <cell r="Y81">
            <v>1</v>
          </cell>
          <cell r="Z81">
            <v>1</v>
          </cell>
          <cell r="AA81">
            <v>1</v>
          </cell>
          <cell r="AB81">
            <v>1</v>
          </cell>
          <cell r="AC81">
            <v>1</v>
          </cell>
          <cell r="AD81">
            <v>1</v>
          </cell>
          <cell r="AE81">
            <v>1</v>
          </cell>
          <cell r="AF81">
            <v>1</v>
          </cell>
          <cell r="AG81">
            <v>1</v>
          </cell>
          <cell r="AH81">
            <v>1</v>
          </cell>
          <cell r="AI81">
            <v>1</v>
          </cell>
          <cell r="AJ81">
            <v>1</v>
          </cell>
          <cell r="AK81">
            <v>1</v>
          </cell>
          <cell r="AL81">
            <v>1</v>
          </cell>
          <cell r="AM81">
            <v>1</v>
          </cell>
          <cell r="AN81">
            <v>1</v>
          </cell>
          <cell r="AO81">
            <v>1</v>
          </cell>
          <cell r="AP81">
            <v>1</v>
          </cell>
          <cell r="AQ81">
            <v>1</v>
          </cell>
          <cell r="AR81">
            <v>1</v>
          </cell>
          <cell r="AS81">
            <v>1</v>
          </cell>
          <cell r="AT81">
            <v>1</v>
          </cell>
          <cell r="AU81">
            <v>1</v>
          </cell>
          <cell r="AV81">
            <v>1</v>
          </cell>
          <cell r="AW81">
            <v>1</v>
          </cell>
          <cell r="AX81">
            <v>1</v>
          </cell>
          <cell r="AY81">
            <v>1</v>
          </cell>
          <cell r="AZ81">
            <v>1</v>
          </cell>
          <cell r="BA81">
            <v>1</v>
          </cell>
          <cell r="BB81">
            <v>1</v>
          </cell>
          <cell r="BC81">
            <v>1</v>
          </cell>
          <cell r="BD81">
            <v>1</v>
          </cell>
          <cell r="BE81">
            <v>1</v>
          </cell>
        </row>
        <row r="82">
          <cell r="B82" t="str">
            <v>Minority interest</v>
          </cell>
          <cell r="C82" t="str">
            <v>BAL_MINO_INT</v>
          </cell>
          <cell r="D82" t="str">
            <v>BRL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</row>
        <row r="83">
          <cell r="B83" t="str">
            <v>Debt % USD, net of hedging</v>
          </cell>
          <cell r="C83" t="str">
            <v>DEBT_PCT_USD_HEDGE</v>
          </cell>
        </row>
        <row r="84">
          <cell r="B84" t="str">
            <v>Debt % Local Currency, net of hedging</v>
          </cell>
          <cell r="C84" t="str">
            <v>DEBT_PCT_LOCAL_CUR_HEDGE</v>
          </cell>
          <cell r="R84">
            <v>1</v>
          </cell>
          <cell r="S84">
            <v>1</v>
          </cell>
          <cell r="T84">
            <v>1</v>
          </cell>
          <cell r="U84">
            <v>1</v>
          </cell>
          <cell r="V84">
            <v>1</v>
          </cell>
          <cell r="W84">
            <v>1</v>
          </cell>
          <cell r="X84">
            <v>1</v>
          </cell>
          <cell r="Y84">
            <v>1</v>
          </cell>
          <cell r="Z84">
            <v>1</v>
          </cell>
          <cell r="AA84">
            <v>1</v>
          </cell>
          <cell r="AB84">
            <v>1</v>
          </cell>
          <cell r="AC84">
            <v>1</v>
          </cell>
          <cell r="AD84">
            <v>1</v>
          </cell>
          <cell r="AE84">
            <v>1</v>
          </cell>
          <cell r="AF84">
            <v>1</v>
          </cell>
          <cell r="AG84">
            <v>1</v>
          </cell>
          <cell r="AH84">
            <v>1</v>
          </cell>
          <cell r="AI84">
            <v>1</v>
          </cell>
          <cell r="AJ84">
            <v>1</v>
          </cell>
          <cell r="AK84">
            <v>1</v>
          </cell>
          <cell r="AL84">
            <v>1</v>
          </cell>
          <cell r="AM84">
            <v>1</v>
          </cell>
          <cell r="AN84">
            <v>1</v>
          </cell>
          <cell r="AO84">
            <v>1</v>
          </cell>
          <cell r="AQ84">
            <v>1</v>
          </cell>
          <cell r="AR84">
            <v>1</v>
          </cell>
          <cell r="AS84">
            <v>1</v>
          </cell>
          <cell r="AT84">
            <v>1</v>
          </cell>
          <cell r="AV84">
            <v>1</v>
          </cell>
          <cell r="AW84">
            <v>1</v>
          </cell>
          <cell r="AX84">
            <v>1</v>
          </cell>
          <cell r="AY84">
            <v>1</v>
          </cell>
          <cell r="BA84">
            <v>1</v>
          </cell>
          <cell r="BB84">
            <v>1</v>
          </cell>
          <cell r="BC84">
            <v>1</v>
          </cell>
          <cell r="BD84">
            <v>1</v>
          </cell>
        </row>
        <row r="85">
          <cell r="A85" t="str">
            <v>Cash Flow Statement</v>
          </cell>
        </row>
        <row r="86">
          <cell r="B86" t="str">
            <v>Minority interest add-back</v>
          </cell>
          <cell r="C86" t="str">
            <v>CF_INC_MINORITY</v>
          </cell>
          <cell r="D86" t="str">
            <v>BRL</v>
          </cell>
          <cell r="F86">
            <v>1.48</v>
          </cell>
          <cell r="G86">
            <v>3.3530000000000002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</row>
        <row r="87">
          <cell r="B87" t="str">
            <v>Depreciation &amp; amortization add-back</v>
          </cell>
          <cell r="C87" t="str">
            <v>DEPR_AMORT</v>
          </cell>
          <cell r="D87" t="str">
            <v>BRL</v>
          </cell>
          <cell r="L87">
            <v>1.6549999999999998</v>
          </cell>
          <cell r="M87">
            <v>0.60799999999999998</v>
          </cell>
          <cell r="N87">
            <v>0.55900000000000005</v>
          </cell>
          <cell r="O87">
            <v>0.68</v>
          </cell>
          <cell r="P87">
            <v>0.82299999999999995</v>
          </cell>
          <cell r="Q87">
            <v>2.67</v>
          </cell>
          <cell r="R87">
            <v>0.879</v>
          </cell>
          <cell r="S87">
            <v>0.96099999999999997</v>
          </cell>
          <cell r="T87">
            <v>1.05</v>
          </cell>
          <cell r="U87">
            <v>1.1679999999999999</v>
          </cell>
          <cell r="V87">
            <v>4.0579999999999998</v>
          </cell>
          <cell r="W87">
            <v>1.417</v>
          </cell>
          <cell r="X87">
            <v>1.7490000000000001</v>
          </cell>
          <cell r="Y87">
            <v>2.0430000000000001</v>
          </cell>
          <cell r="Z87">
            <v>2.3490000000000002</v>
          </cell>
          <cell r="AA87">
            <v>7.5580000000000007</v>
          </cell>
          <cell r="AB87">
            <v>2.585</v>
          </cell>
          <cell r="AC87">
            <v>2.3849999999999998</v>
          </cell>
          <cell r="AD87">
            <v>2.8069999999999999</v>
          </cell>
          <cell r="AE87">
            <v>3.1930000000000001</v>
          </cell>
          <cell r="AF87">
            <v>10.969999999999999</v>
          </cell>
          <cell r="AG87">
            <v>3.2090000000000001</v>
          </cell>
          <cell r="AH87">
            <v>3.097</v>
          </cell>
          <cell r="AI87">
            <v>3.2930000000000001</v>
          </cell>
          <cell r="AJ87">
            <v>3.6309999999999998</v>
          </cell>
          <cell r="AK87">
            <v>13.23</v>
          </cell>
          <cell r="AL87">
            <v>5.7839999999999998</v>
          </cell>
          <cell r="AM87">
            <v>6.1210000000000004</v>
          </cell>
          <cell r="AN87">
            <v>6.1210000000000004</v>
          </cell>
          <cell r="AO87">
            <v>6.1820000000000004</v>
          </cell>
          <cell r="AP87">
            <v>24.208000000000006</v>
          </cell>
          <cell r="AQ87">
            <v>6.2720000000000002</v>
          </cell>
          <cell r="AR87">
            <v>6.51</v>
          </cell>
          <cell r="AS87">
            <v>6.0373917880071337</v>
          </cell>
          <cell r="AT87">
            <v>5.979598166848926</v>
          </cell>
          <cell r="AU87">
            <v>24.798989954856062</v>
          </cell>
          <cell r="AV87">
            <v>6.0003672734997879</v>
          </cell>
          <cell r="AW87">
            <v>5.9461275236248881</v>
          </cell>
          <cell r="AX87">
            <v>6.027611647876685</v>
          </cell>
          <cell r="AY87">
            <v>6.1081318896817827</v>
          </cell>
          <cell r="AZ87">
            <v>24.082238334683144</v>
          </cell>
          <cell r="BA87">
            <v>6.1774495988505986</v>
          </cell>
          <cell r="BB87">
            <v>6.122963441509369</v>
          </cell>
          <cell r="BC87">
            <v>6.2109770078983111</v>
          </cell>
          <cell r="BD87">
            <v>6.2978821661888222</v>
          </cell>
          <cell r="BE87">
            <v>24.809272214447098</v>
          </cell>
        </row>
        <row r="88">
          <cell r="B88" t="str">
            <v>(Increase)/decrease in working capital</v>
          </cell>
          <cell r="C88" t="str">
            <v>WORK_CAP</v>
          </cell>
          <cell r="D88" t="str">
            <v>BRL</v>
          </cell>
          <cell r="L88">
            <v>-7.5360000000000156</v>
          </cell>
          <cell r="M88">
            <v>-14.993999999999986</v>
          </cell>
          <cell r="N88">
            <v>-5.994000000000014</v>
          </cell>
          <cell r="O88">
            <v>-14.37700000000001</v>
          </cell>
          <cell r="P88">
            <v>-24.425999999999974</v>
          </cell>
          <cell r="Q88">
            <v>-53.247999999999976</v>
          </cell>
          <cell r="R88">
            <v>-24.501000000000033</v>
          </cell>
          <cell r="S88">
            <v>23.408000000000044</v>
          </cell>
          <cell r="T88">
            <v>-32.635000000000019</v>
          </cell>
          <cell r="U88">
            <v>-28.305000000000007</v>
          </cell>
          <cell r="V88">
            <v>-50.069000000000017</v>
          </cell>
          <cell r="W88">
            <v>15.043999999999983</v>
          </cell>
          <cell r="X88">
            <v>13.281999999999982</v>
          </cell>
          <cell r="Y88">
            <v>-32.95599999999996</v>
          </cell>
          <cell r="Z88">
            <v>-39.467999999999961</v>
          </cell>
          <cell r="AA88">
            <v>-44.097999999999956</v>
          </cell>
          <cell r="AB88">
            <v>14.709000000000003</v>
          </cell>
          <cell r="AC88">
            <v>-23.600999999999999</v>
          </cell>
          <cell r="AD88">
            <v>-17.346000000000117</v>
          </cell>
          <cell r="AE88">
            <v>-28.958999999999946</v>
          </cell>
          <cell r="AF88">
            <v>-55.19700000000006</v>
          </cell>
          <cell r="AG88">
            <v>18.256999999999948</v>
          </cell>
          <cell r="AH88">
            <v>-27.187999999999931</v>
          </cell>
          <cell r="AI88">
            <v>-3.0809999999999604</v>
          </cell>
          <cell r="AJ88">
            <v>-1.5590000000000828</v>
          </cell>
          <cell r="AK88">
            <v>-13.571000000000026</v>
          </cell>
          <cell r="AL88">
            <v>2.1170000000000186</v>
          </cell>
          <cell r="AM88">
            <v>-18.848000000000013</v>
          </cell>
          <cell r="AN88">
            <v>-34.369000000000028</v>
          </cell>
          <cell r="AO88">
            <v>14.424000000000092</v>
          </cell>
          <cell r="AP88">
            <v>-36.675999999999931</v>
          </cell>
          <cell r="AQ88">
            <v>19.046999999999912</v>
          </cell>
          <cell r="AR88">
            <v>-0.21699999999987085</v>
          </cell>
          <cell r="AS88">
            <v>-35.837780592315596</v>
          </cell>
          <cell r="AT88">
            <v>22.904956879532449</v>
          </cell>
          <cell r="AU88">
            <v>5.8971762872168938</v>
          </cell>
          <cell r="AV88">
            <v>14.281110226771375</v>
          </cell>
          <cell r="AW88">
            <v>-45.903713653784109</v>
          </cell>
          <cell r="AX88">
            <v>-38.167002747510367</v>
          </cell>
          <cell r="AY88">
            <v>40.59620964603414</v>
          </cell>
          <cell r="AZ88">
            <v>-29.193396528488961</v>
          </cell>
          <cell r="BA88">
            <v>36.917300360023035</v>
          </cell>
          <cell r="BB88">
            <v>-12.922717570806299</v>
          </cell>
          <cell r="BC88">
            <v>-29.230726390945279</v>
          </cell>
          <cell r="BD88">
            <v>-19.036951344560293</v>
          </cell>
          <cell r="BE88">
            <v>-24.273094946288836</v>
          </cell>
        </row>
        <row r="89">
          <cell r="B89" t="str">
            <v>Other operating cash flow items</v>
          </cell>
          <cell r="C89" t="str">
            <v>OTH_OP_CF</v>
          </cell>
          <cell r="D89" t="str">
            <v>BRL</v>
          </cell>
          <cell r="L89">
            <v>-2.9469999999999872</v>
          </cell>
          <cell r="M89">
            <v>3.7399999999999882</v>
          </cell>
          <cell r="N89">
            <v>20.907000000000018</v>
          </cell>
          <cell r="O89">
            <v>-3.4819999999999891</v>
          </cell>
          <cell r="P89">
            <v>-8.4970000000000283</v>
          </cell>
          <cell r="Q89">
            <v>6.1249999999999734</v>
          </cell>
          <cell r="R89">
            <v>14.52900000000003</v>
          </cell>
          <cell r="S89">
            <v>-5.5640000000000587</v>
          </cell>
          <cell r="T89">
            <v>-2.3939999999999833</v>
          </cell>
          <cell r="U89">
            <v>7.0950000000000051</v>
          </cell>
          <cell r="V89">
            <v>1.7020000000000195</v>
          </cell>
          <cell r="W89">
            <v>-6.4269999999999836</v>
          </cell>
          <cell r="X89">
            <v>-2.9039999999999764</v>
          </cell>
          <cell r="Y89">
            <v>-1.4200000000000488</v>
          </cell>
          <cell r="Z89">
            <v>7.599999999993301E-2</v>
          </cell>
          <cell r="AA89">
            <v>-10.67500000000009</v>
          </cell>
          <cell r="AB89">
            <v>-2.2280000000000078</v>
          </cell>
          <cell r="AC89">
            <v>8.3810000000000056</v>
          </cell>
          <cell r="AD89">
            <v>-4.0749999999998838</v>
          </cell>
          <cell r="AE89">
            <v>7.6479999999999659</v>
          </cell>
          <cell r="AF89">
            <v>9.7260000000000417</v>
          </cell>
          <cell r="AG89">
            <v>-2.5539999999999492</v>
          </cell>
          <cell r="AH89">
            <v>3.490999999999937</v>
          </cell>
          <cell r="AI89">
            <v>0.13999999999994994</v>
          </cell>
          <cell r="AJ89">
            <v>1.235000000000078</v>
          </cell>
          <cell r="AK89">
            <v>2.3120000000000012</v>
          </cell>
          <cell r="AL89">
            <v>-1.8570000000000144</v>
          </cell>
          <cell r="AM89">
            <v>-6.0089999999999844</v>
          </cell>
          <cell r="AN89">
            <v>-3.2259999999999689</v>
          </cell>
          <cell r="AO89">
            <v>-4.8560000000000993</v>
          </cell>
          <cell r="AP89">
            <v>-15.948000000000057</v>
          </cell>
          <cell r="AQ89">
            <v>-15.827999999999911</v>
          </cell>
          <cell r="AR89">
            <v>-30.69100000000013</v>
          </cell>
          <cell r="AS89">
            <v>1.3589129821411916E-13</v>
          </cell>
          <cell r="AT89">
            <v>-2.3980817331903381E-14</v>
          </cell>
          <cell r="AU89">
            <v>-46.518999999999913</v>
          </cell>
          <cell r="AV89">
            <v>-5.0626169922907138E-14</v>
          </cell>
          <cell r="AW89">
            <v>2.8421709430404007E-14</v>
          </cell>
          <cell r="AX89">
            <v>-1.092459456231154E-13</v>
          </cell>
          <cell r="AY89">
            <v>1.3145040611561853E-13</v>
          </cell>
          <cell r="AZ89">
            <v>0</v>
          </cell>
          <cell r="BA89">
            <v>-5.5067062021407764E-14</v>
          </cell>
          <cell r="BB89">
            <v>4.3520742565306136E-14</v>
          </cell>
          <cell r="BC89">
            <v>-1.7763568394002505E-14</v>
          </cell>
          <cell r="BD89">
            <v>0</v>
          </cell>
          <cell r="BE89">
            <v>0</v>
          </cell>
        </row>
        <row r="90">
          <cell r="B90" t="str">
            <v>Cash flow from operating activities</v>
          </cell>
          <cell r="C90" t="str">
            <v>CF_OPS</v>
          </cell>
          <cell r="D90" t="str">
            <v>BRL</v>
          </cell>
          <cell r="L90">
            <v>39.970999999999975</v>
          </cell>
          <cell r="M90">
            <v>-0.27600000000000069</v>
          </cell>
          <cell r="N90">
            <v>32.224999999999994</v>
          </cell>
          <cell r="O90">
            <v>-1.288999999999989</v>
          </cell>
          <cell r="P90">
            <v>-10.598000000000006</v>
          </cell>
          <cell r="Q90">
            <v>20.061999999999959</v>
          </cell>
          <cell r="R90">
            <v>5.6349999999999909</v>
          </cell>
          <cell r="S90">
            <v>42.844999999999999</v>
          </cell>
          <cell r="T90">
            <v>-8.0339999999999883</v>
          </cell>
          <cell r="U90">
            <v>6.859999999999987</v>
          </cell>
          <cell r="V90">
            <v>47.306000000000068</v>
          </cell>
          <cell r="W90">
            <v>20.885999999999992</v>
          </cell>
          <cell r="X90">
            <v>37.889999999999986</v>
          </cell>
          <cell r="Y90">
            <v>-3.7470000000000105</v>
          </cell>
          <cell r="Z90">
            <v>-5.3700000000000312</v>
          </cell>
          <cell r="AA90">
            <v>49.65900000000029</v>
          </cell>
          <cell r="AB90">
            <v>34.431999999999995</v>
          </cell>
          <cell r="AC90">
            <v>16.222000000000023</v>
          </cell>
          <cell r="AD90">
            <v>10.772999999999985</v>
          </cell>
          <cell r="AE90">
            <v>14.62700000000002</v>
          </cell>
          <cell r="AF90">
            <v>76.053999999999647</v>
          </cell>
          <cell r="AG90">
            <v>36.344999999999999</v>
          </cell>
          <cell r="AH90">
            <v>11.033300000000001</v>
          </cell>
          <cell r="AI90">
            <v>33.952999999999975</v>
          </cell>
          <cell r="AJ90">
            <v>33.39200000000001</v>
          </cell>
          <cell r="AK90">
            <v>114.72330000000008</v>
          </cell>
          <cell r="AL90">
            <v>24.187000000000005</v>
          </cell>
          <cell r="AM90">
            <v>13.202000000000021</v>
          </cell>
          <cell r="AN90">
            <v>4.6079999999999828</v>
          </cell>
          <cell r="AO90">
            <v>49.249000000000002</v>
          </cell>
          <cell r="AP90">
            <v>91.245999999999995</v>
          </cell>
          <cell r="AQ90">
            <v>24.169999999999984</v>
          </cell>
          <cell r="AR90">
            <v>5.8149999999999888</v>
          </cell>
          <cell r="AS90">
            <v>2.5975468460154367</v>
          </cell>
          <cell r="AT90">
            <v>67.178068494391439</v>
          </cell>
          <cell r="AU90">
            <v>99.760615340407071</v>
          </cell>
          <cell r="AV90">
            <v>39.919514567639844</v>
          </cell>
          <cell r="AW90">
            <v>-7.4477226276509398</v>
          </cell>
          <cell r="AX90">
            <v>5.9358529428469424</v>
          </cell>
          <cell r="AY90">
            <v>90.979396552903779</v>
          </cell>
          <cell r="AZ90">
            <v>129.38704143573943</v>
          </cell>
          <cell r="BA90">
            <v>68.421088809843283</v>
          </cell>
          <cell r="BB90">
            <v>29.34004290256534</v>
          </cell>
          <cell r="BC90">
            <v>19.624583988595582</v>
          </cell>
          <cell r="BD90">
            <v>37.895147711001314</v>
          </cell>
          <cell r="BE90">
            <v>155.28086341200537</v>
          </cell>
        </row>
        <row r="91">
          <cell r="B91" t="str">
            <v>Capital expenditures, Capex</v>
          </cell>
          <cell r="C91" t="str">
            <v>CAPEX</v>
          </cell>
          <cell r="D91" t="str">
            <v>BRL</v>
          </cell>
          <cell r="L91">
            <v>-11.17</v>
          </cell>
          <cell r="M91">
            <v>-2.524</v>
          </cell>
          <cell r="N91">
            <v>-3.9990000000000001</v>
          </cell>
          <cell r="O91">
            <v>-2.8069999999999999</v>
          </cell>
          <cell r="P91">
            <v>-4.8529999999999998</v>
          </cell>
          <cell r="Q91">
            <v>-14.183</v>
          </cell>
          <cell r="R91">
            <v>-3.661</v>
          </cell>
          <cell r="S91">
            <v>-3.5</v>
          </cell>
          <cell r="T91">
            <v>-9.6</v>
          </cell>
          <cell r="U91">
            <v>-13.311999999999999</v>
          </cell>
          <cell r="V91">
            <v>-30.073</v>
          </cell>
          <cell r="W91">
            <v>-17.337</v>
          </cell>
          <cell r="X91">
            <v>-14.462</v>
          </cell>
          <cell r="Y91">
            <v>-16.478999999999999</v>
          </cell>
          <cell r="Z91">
            <v>-9.168000000000001</v>
          </cell>
          <cell r="AA91">
            <v>-57.445999999999998</v>
          </cell>
          <cell r="AB91">
            <v>-11.227</v>
          </cell>
          <cell r="AC91">
            <v>-8.9420000000000002</v>
          </cell>
          <cell r="AD91">
            <v>-10.487</v>
          </cell>
          <cell r="AE91">
            <v>-13.1</v>
          </cell>
          <cell r="AF91">
            <v>-43.756</v>
          </cell>
          <cell r="AG91">
            <v>-9.86</v>
          </cell>
          <cell r="AH91">
            <v>-14.311999999999999</v>
          </cell>
          <cell r="AI91">
            <v>-12.324999999999999</v>
          </cell>
          <cell r="AJ91">
            <v>-14.034000000000001</v>
          </cell>
          <cell r="AK91">
            <v>-50.530999999999999</v>
          </cell>
          <cell r="AL91">
            <v>-10.292</v>
          </cell>
          <cell r="AM91">
            <v>-5.7910000000000004</v>
          </cell>
          <cell r="AN91">
            <v>-4.68</v>
          </cell>
          <cell r="AO91">
            <v>-5.0119999999999996</v>
          </cell>
          <cell r="AP91">
            <v>-25.774999999999999</v>
          </cell>
          <cell r="AQ91">
            <v>-7.9039999999999999</v>
          </cell>
          <cell r="AR91">
            <v>-7.5369999999999999</v>
          </cell>
          <cell r="AS91">
            <v>-5.3224898291991778</v>
          </cell>
          <cell r="AT91">
            <v>-6.2365101708008233</v>
          </cell>
          <cell r="AU91">
            <v>-27</v>
          </cell>
          <cell r="AV91">
            <v>-5.3294263867076292</v>
          </cell>
          <cell r="AW91">
            <v>-6.9540789008174313</v>
          </cell>
          <cell r="AX91">
            <v>-7.0236398848437585</v>
          </cell>
          <cell r="AY91">
            <v>-6.9655857932745429</v>
          </cell>
          <cell r="AZ91">
            <v>-26.272730965643362</v>
          </cell>
          <cell r="BA91">
            <v>-5.5034606735930369</v>
          </cell>
          <cell r="BB91">
            <v>-7.2116834378024466</v>
          </cell>
          <cell r="BC91">
            <v>-7.285986094495005</v>
          </cell>
          <cell r="BD91">
            <v>-14.027743515396592</v>
          </cell>
          <cell r="BE91">
            <v>-34.028873721287084</v>
          </cell>
        </row>
        <row r="92">
          <cell r="B92" t="str">
            <v>Acquisitions</v>
          </cell>
          <cell r="C92" t="str">
            <v>ACQ</v>
          </cell>
          <cell r="D92" t="str">
            <v>BRL</v>
          </cell>
        </row>
        <row r="93">
          <cell r="B93" t="str">
            <v>Divestitures</v>
          </cell>
          <cell r="C93" t="str">
            <v>DIVEST</v>
          </cell>
          <cell r="D93" t="str">
            <v>BRL</v>
          </cell>
        </row>
        <row r="94">
          <cell r="B94" t="str">
            <v>Other investing cash flow items</v>
          </cell>
          <cell r="C94" t="str">
            <v>OTH_INV_CF</v>
          </cell>
          <cell r="D94" t="str">
            <v>BRL</v>
          </cell>
          <cell r="L94">
            <v>0</v>
          </cell>
          <cell r="M94">
            <v>1.764</v>
          </cell>
          <cell r="N94">
            <v>0</v>
          </cell>
          <cell r="O94">
            <v>0</v>
          </cell>
          <cell r="P94">
            <v>0.81499999999999995</v>
          </cell>
          <cell r="Q94">
            <v>2.5789999999999997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</row>
        <row r="95">
          <cell r="B95" t="str">
            <v>Cash flow from investing</v>
          </cell>
          <cell r="C95" t="str">
            <v>CF_INV</v>
          </cell>
          <cell r="D95" t="str">
            <v>BRL</v>
          </cell>
          <cell r="L95">
            <v>-11.17</v>
          </cell>
          <cell r="M95">
            <v>-0.76</v>
          </cell>
          <cell r="N95">
            <v>-3.9990000000000001</v>
          </cell>
          <cell r="O95">
            <v>-2.8069999999999999</v>
          </cell>
          <cell r="P95">
            <v>-4.0380000000000003</v>
          </cell>
          <cell r="Q95">
            <v>-11.603999999999999</v>
          </cell>
          <cell r="R95">
            <v>-3.661</v>
          </cell>
          <cell r="S95">
            <v>-3.5</v>
          </cell>
          <cell r="T95">
            <v>-9.6</v>
          </cell>
          <cell r="U95">
            <v>-13.311999999999999</v>
          </cell>
          <cell r="V95">
            <v>-30.073</v>
          </cell>
          <cell r="W95">
            <v>-17.337</v>
          </cell>
          <cell r="X95">
            <v>-14.462</v>
          </cell>
          <cell r="Y95">
            <v>-16.478999999999999</v>
          </cell>
          <cell r="Z95">
            <v>-9.168000000000001</v>
          </cell>
          <cell r="AA95">
            <v>-57.445999999999998</v>
          </cell>
          <cell r="AB95">
            <v>-11.227</v>
          </cell>
          <cell r="AC95">
            <v>-8.9420000000000002</v>
          </cell>
          <cell r="AD95">
            <v>-10.487</v>
          </cell>
          <cell r="AE95">
            <v>-13.1</v>
          </cell>
          <cell r="AF95">
            <v>-43.756</v>
          </cell>
          <cell r="AG95">
            <v>-9.86</v>
          </cell>
          <cell r="AH95">
            <v>-14.311999999999999</v>
          </cell>
          <cell r="AI95">
            <v>-12.324999999999999</v>
          </cell>
          <cell r="AJ95">
            <v>-14.034000000000001</v>
          </cell>
          <cell r="AK95">
            <v>-50.530999999999999</v>
          </cell>
          <cell r="AL95">
            <v>-10.292</v>
          </cell>
          <cell r="AM95">
            <v>-5.7910000000000004</v>
          </cell>
          <cell r="AN95">
            <v>-4.68</v>
          </cell>
          <cell r="AO95">
            <v>-5.0119999999999996</v>
          </cell>
          <cell r="AP95">
            <v>-25.774999999999999</v>
          </cell>
          <cell r="AQ95">
            <v>-7.9039999999999999</v>
          </cell>
          <cell r="AR95">
            <v>-7.5369999999999999</v>
          </cell>
          <cell r="AS95">
            <v>-5.3224898291991778</v>
          </cell>
          <cell r="AT95">
            <v>-6.2365101708008233</v>
          </cell>
          <cell r="AU95">
            <v>-27</v>
          </cell>
          <cell r="AV95">
            <v>-5.3294263867076292</v>
          </cell>
          <cell r="AW95">
            <v>-6.9540789008174313</v>
          </cell>
          <cell r="AX95">
            <v>-7.0236398848437585</v>
          </cell>
          <cell r="AY95">
            <v>-6.9655857932745429</v>
          </cell>
          <cell r="AZ95">
            <v>-26.272730965643362</v>
          </cell>
          <cell r="BA95">
            <v>-5.5034606735930369</v>
          </cell>
          <cell r="BB95">
            <v>-7.2116834378024466</v>
          </cell>
          <cell r="BC95">
            <v>-7.285986094495005</v>
          </cell>
          <cell r="BD95">
            <v>-14.027743515396592</v>
          </cell>
          <cell r="BE95">
            <v>-34.028873721287084</v>
          </cell>
        </row>
        <row r="96">
          <cell r="B96" t="str">
            <v>Dividends paid</v>
          </cell>
          <cell r="C96" t="str">
            <v>DIV_PAID</v>
          </cell>
          <cell r="D96" t="str">
            <v>BRL</v>
          </cell>
          <cell r="L96">
            <v>-25.933</v>
          </cell>
          <cell r="M96">
            <v>-1.746</v>
          </cell>
          <cell r="N96">
            <v>-22.317</v>
          </cell>
          <cell r="O96">
            <v>-20.327999999999999</v>
          </cell>
          <cell r="P96">
            <v>0</v>
          </cell>
          <cell r="Q96">
            <v>-44.390999999999998</v>
          </cell>
          <cell r="R96">
            <v>0</v>
          </cell>
          <cell r="S96">
            <v>-28.024999999999999</v>
          </cell>
          <cell r="T96">
            <v>-7.1779999999999999</v>
          </cell>
          <cell r="U96">
            <v>-1.2649999999999999</v>
          </cell>
          <cell r="V96">
            <v>-36.467999999999996</v>
          </cell>
          <cell r="W96">
            <v>-9.4260000000000002</v>
          </cell>
          <cell r="X96">
            <v>-6.1159999999999997</v>
          </cell>
          <cell r="Y96">
            <v>-8.8840000000000003</v>
          </cell>
          <cell r="Z96">
            <v>-8.2100000000000009</v>
          </cell>
          <cell r="AA96">
            <v>-32.636000000000003</v>
          </cell>
          <cell r="AB96">
            <v>-8.9450000000000003</v>
          </cell>
          <cell r="AC96">
            <v>-20.382000000000001</v>
          </cell>
          <cell r="AD96">
            <v>-22.673999999999999</v>
          </cell>
          <cell r="AE96">
            <v>-1.3540000000000001</v>
          </cell>
          <cell r="AF96">
            <v>-53.355000000000004</v>
          </cell>
          <cell r="AG96">
            <v>-7.5979999999999999</v>
          </cell>
          <cell r="AH96">
            <v>-31.333999999999996</v>
          </cell>
          <cell r="AI96">
            <v>-11.071</v>
          </cell>
          <cell r="AJ96">
            <v>-10.398999999999999</v>
          </cell>
          <cell r="AK96">
            <v>-60.401999999999994</v>
          </cell>
          <cell r="AL96">
            <v>0</v>
          </cell>
          <cell r="AM96">
            <v>-50.900999999999996</v>
          </cell>
          <cell r="AN96">
            <v>-9.4890000000000008</v>
          </cell>
          <cell r="AO96">
            <v>-17.957999999999998</v>
          </cell>
          <cell r="AP96">
            <v>-78.347999999999999</v>
          </cell>
          <cell r="AQ96">
            <v>0</v>
          </cell>
          <cell r="AR96">
            <v>-18.704999999999998</v>
          </cell>
          <cell r="AS96">
            <v>-15.106499999999997</v>
          </cell>
          <cell r="AT96">
            <v>-16.19896782516188</v>
          </cell>
          <cell r="AU96">
            <v>-50.010467825161875</v>
          </cell>
          <cell r="AV96">
            <v>-19.146756724005044</v>
          </cell>
          <cell r="AW96">
            <v>-9.8190185336843658</v>
          </cell>
          <cell r="AX96">
            <v>-16.254931751254126</v>
          </cell>
          <cell r="AY96">
            <v>-19.037622021240367</v>
          </cell>
          <cell r="AZ96">
            <v>-64.258329030183901</v>
          </cell>
          <cell r="BA96">
            <v>-22.137527508593863</v>
          </cell>
          <cell r="BB96">
            <v>-12.663169425484853</v>
          </cell>
          <cell r="BC96">
            <v>-18.069898515931115</v>
          </cell>
          <cell r="BD96">
            <v>-21.322166685821283</v>
          </cell>
          <cell r="BE96">
            <v>-74.192762135831117</v>
          </cell>
        </row>
        <row r="97">
          <cell r="B97" t="str">
            <v>Common stock issuance/(repurchase)</v>
          </cell>
          <cell r="C97" t="str">
            <v>SH_REPUR</v>
          </cell>
          <cell r="D97" t="str">
            <v>BRL</v>
          </cell>
          <cell r="L97">
            <v>1.25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182.00899999999999</v>
          </cell>
          <cell r="S97">
            <v>0</v>
          </cell>
          <cell r="T97">
            <v>-0.55000000000000004</v>
          </cell>
          <cell r="U97">
            <v>0</v>
          </cell>
          <cell r="V97">
            <v>181.45899999999997</v>
          </cell>
          <cell r="W97">
            <v>0</v>
          </cell>
          <cell r="X97">
            <v>0</v>
          </cell>
          <cell r="Y97">
            <v>0.94</v>
          </cell>
          <cell r="Z97">
            <v>0</v>
          </cell>
          <cell r="AA97">
            <v>0.94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0.9</v>
          </cell>
          <cell r="AJ97">
            <v>0</v>
          </cell>
          <cell r="AK97">
            <v>0.9</v>
          </cell>
          <cell r="AL97">
            <v>0</v>
          </cell>
          <cell r="AM97">
            <v>0</v>
          </cell>
          <cell r="AN97">
            <v>1.05</v>
          </cell>
          <cell r="AO97">
            <v>0</v>
          </cell>
          <cell r="AP97">
            <v>1.05</v>
          </cell>
          <cell r="AQ97">
            <v>0</v>
          </cell>
          <cell r="AR97">
            <v>0.98099999999999998</v>
          </cell>
          <cell r="AS97">
            <v>0</v>
          </cell>
          <cell r="AT97">
            <v>0</v>
          </cell>
          <cell r="AU97">
            <v>0.98099999999999998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</row>
        <row r="98">
          <cell r="B98" t="str">
            <v>Increase/(decrease) in total debt</v>
          </cell>
          <cell r="C98" t="str">
            <v>CHG_LT_DEBT</v>
          </cell>
          <cell r="D98" t="str">
            <v>BRL</v>
          </cell>
          <cell r="L98">
            <v>-15.512</v>
          </cell>
          <cell r="M98">
            <v>4.8630000000000004</v>
          </cell>
          <cell r="N98">
            <v>-3.5359999999999996</v>
          </cell>
          <cell r="O98">
            <v>-5.7059999999999995</v>
          </cell>
          <cell r="P98">
            <v>9.6389999999999993</v>
          </cell>
          <cell r="Q98">
            <v>5.2600000000000007</v>
          </cell>
          <cell r="R98">
            <v>-13.772</v>
          </cell>
          <cell r="S98">
            <v>-1.7070000000000001</v>
          </cell>
          <cell r="T98">
            <v>-1.7000000000000001E-2</v>
          </cell>
          <cell r="U98">
            <v>3.3839999999999999</v>
          </cell>
          <cell r="V98">
            <v>-12.112</v>
          </cell>
          <cell r="W98">
            <v>-7.2930000000000001</v>
          </cell>
          <cell r="X98">
            <v>18.937000000000001</v>
          </cell>
          <cell r="Y98">
            <v>4.3920000000000003</v>
          </cell>
          <cell r="Z98">
            <v>38.885000000000005</v>
          </cell>
          <cell r="AA98">
            <v>54.921000000000006</v>
          </cell>
          <cell r="AB98">
            <v>0</v>
          </cell>
          <cell r="AC98">
            <v>14.926</v>
          </cell>
          <cell r="AD98">
            <v>3.0190000000000001</v>
          </cell>
          <cell r="AE98">
            <v>-16.626999999999999</v>
          </cell>
          <cell r="AF98">
            <v>1.3180000000000014</v>
          </cell>
          <cell r="AG98">
            <v>-0.4269999999999996</v>
          </cell>
          <cell r="AH98">
            <v>-14.999000000000001</v>
          </cell>
          <cell r="AI98">
            <v>2.3889999999999993</v>
          </cell>
          <cell r="AJ98">
            <v>9.4539999999999988</v>
          </cell>
          <cell r="AK98">
            <v>-3.583000000000002</v>
          </cell>
          <cell r="AL98">
            <v>-8.5509999999999984</v>
          </cell>
          <cell r="AM98">
            <v>4.8940000000000001</v>
          </cell>
          <cell r="AN98">
            <v>20.52600000000001</v>
          </cell>
          <cell r="AO98">
            <v>0.41700000000000159</v>
          </cell>
          <cell r="AP98">
            <v>17.286000000000016</v>
          </cell>
          <cell r="AQ98">
            <v>1.3240000000000016</v>
          </cell>
          <cell r="AR98">
            <v>-10.520999999999999</v>
          </cell>
          <cell r="AS98">
            <v>0</v>
          </cell>
          <cell r="AT98">
            <v>0</v>
          </cell>
          <cell r="AU98">
            <v>-9.1969999999999974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</row>
        <row r="99">
          <cell r="B99" t="str">
            <v>Other financing cash flow items</v>
          </cell>
          <cell r="C99" t="str">
            <v>OTH_FIN_CF</v>
          </cell>
          <cell r="D99" t="str">
            <v>BRL</v>
          </cell>
          <cell r="L99">
            <v>2.4610000000000269</v>
          </cell>
          <cell r="M99">
            <v>-0.26799999999999757</v>
          </cell>
          <cell r="N99">
            <v>-0.12099999999999322</v>
          </cell>
          <cell r="O99">
            <v>-7.3000000000010778E-2</v>
          </cell>
          <cell r="P99">
            <v>-0.75299999999999523</v>
          </cell>
          <cell r="Q99">
            <v>-1.2149999999999967</v>
          </cell>
          <cell r="R99">
            <v>4.0780000000000385</v>
          </cell>
          <cell r="S99">
            <v>2.4329999999999927</v>
          </cell>
          <cell r="T99">
            <v>5.0390000000000121</v>
          </cell>
          <cell r="U99">
            <v>-1.1160000000000279</v>
          </cell>
          <cell r="V99">
            <v>10.434000000000015</v>
          </cell>
          <cell r="W99">
            <v>6.3610000000000113</v>
          </cell>
          <cell r="X99">
            <v>2.8290000000000433</v>
          </cell>
          <cell r="Y99">
            <v>-6.4360000000000186</v>
          </cell>
          <cell r="Z99">
            <v>10.412000000000035</v>
          </cell>
          <cell r="AA99">
            <v>13.16600000000007</v>
          </cell>
          <cell r="AB99">
            <v>-3.1080000000000076</v>
          </cell>
          <cell r="AC99">
            <v>-0.71900000000003172</v>
          </cell>
          <cell r="AD99">
            <v>4.738000000000044</v>
          </cell>
          <cell r="AE99">
            <v>2.3649999999999833</v>
          </cell>
          <cell r="AF99">
            <v>3.2759999999999878</v>
          </cell>
          <cell r="AG99">
            <v>3.4020000000000232</v>
          </cell>
          <cell r="AH99">
            <v>1.2546999999999739</v>
          </cell>
          <cell r="AI99">
            <v>2.8140000000000214</v>
          </cell>
          <cell r="AJ99">
            <v>6.1159999999999872</v>
          </cell>
          <cell r="AK99">
            <v>13.586700000000006</v>
          </cell>
          <cell r="AL99">
            <v>4.4200000000000035</v>
          </cell>
          <cell r="AM99">
            <v>4.7579999999999902</v>
          </cell>
          <cell r="AN99">
            <v>5.160000000000017</v>
          </cell>
          <cell r="AO99">
            <v>5.5799999999999779</v>
          </cell>
          <cell r="AP99">
            <v>19.917999999999989</v>
          </cell>
          <cell r="AQ99">
            <v>5.8060000000000285</v>
          </cell>
          <cell r="AR99">
            <v>4.5729999999999995</v>
          </cell>
          <cell r="AS99">
            <v>0</v>
          </cell>
          <cell r="AT99">
            <v>0</v>
          </cell>
          <cell r="AU99">
            <v>10.379000000000028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</row>
        <row r="100">
          <cell r="B100" t="str">
            <v>Cash flow from financing</v>
          </cell>
          <cell r="C100" t="str">
            <v>CF_FIN</v>
          </cell>
          <cell r="D100" t="str">
            <v>BRL</v>
          </cell>
          <cell r="L100">
            <v>-37.73399999999998</v>
          </cell>
          <cell r="M100">
            <v>2.8490000000000029</v>
          </cell>
          <cell r="N100">
            <v>-25.973999999999993</v>
          </cell>
          <cell r="O100">
            <v>-26.10700000000001</v>
          </cell>
          <cell r="P100">
            <v>8.8860000000000046</v>
          </cell>
          <cell r="Q100">
            <v>-40.345999999999997</v>
          </cell>
          <cell r="R100">
            <v>172.31500000000003</v>
          </cell>
          <cell r="S100">
            <v>-27.299000000000007</v>
          </cell>
          <cell r="T100">
            <v>-2.7059999999999871</v>
          </cell>
          <cell r="U100">
            <v>1.0029999999999717</v>
          </cell>
          <cell r="V100">
            <v>143.31299999999999</v>
          </cell>
          <cell r="W100">
            <v>-10.35799999999999</v>
          </cell>
          <cell r="X100">
            <v>15.650000000000045</v>
          </cell>
          <cell r="Y100">
            <v>-9.9880000000000173</v>
          </cell>
          <cell r="Z100">
            <v>41.087000000000039</v>
          </cell>
          <cell r="AA100">
            <v>36.391000000000084</v>
          </cell>
          <cell r="AB100">
            <v>-12.053000000000008</v>
          </cell>
          <cell r="AC100">
            <v>-6.1750000000000327</v>
          </cell>
          <cell r="AD100">
            <v>-14.916999999999957</v>
          </cell>
          <cell r="AE100">
            <v>-15.616000000000019</v>
          </cell>
          <cell r="AF100">
            <v>-48.76100000000001</v>
          </cell>
          <cell r="AG100">
            <v>-4.6229999999999762</v>
          </cell>
          <cell r="AH100">
            <v>-45.078300000000027</v>
          </cell>
          <cell r="AI100">
            <v>-4.9679999999999787</v>
          </cell>
          <cell r="AJ100">
            <v>5.1709999999999869</v>
          </cell>
          <cell r="AK100">
            <v>-49.498299999999993</v>
          </cell>
          <cell r="AL100">
            <v>-4.1309999999999949</v>
          </cell>
          <cell r="AM100">
            <v>-41.249000000000009</v>
          </cell>
          <cell r="AN100">
            <v>17.247000000000028</v>
          </cell>
          <cell r="AO100">
            <v>-11.96100000000002</v>
          </cell>
          <cell r="AP100">
            <v>-40.094000000000001</v>
          </cell>
          <cell r="AQ100">
            <v>7.130000000000031</v>
          </cell>
          <cell r="AR100">
            <v>-23.671999999999997</v>
          </cell>
          <cell r="AS100">
            <v>-15.106499999999997</v>
          </cell>
          <cell r="AT100">
            <v>-16.19896782516188</v>
          </cell>
          <cell r="AU100">
            <v>-47.847467825161843</v>
          </cell>
          <cell r="AV100">
            <v>-19.146756724005044</v>
          </cell>
          <cell r="AW100">
            <v>-9.8190185336843658</v>
          </cell>
          <cell r="AX100">
            <v>-16.254931751254126</v>
          </cell>
          <cell r="AY100">
            <v>-19.037622021240367</v>
          </cell>
          <cell r="AZ100">
            <v>-64.258329030183901</v>
          </cell>
          <cell r="BA100">
            <v>-22.137527508593863</v>
          </cell>
          <cell r="BB100">
            <v>-12.663169425484853</v>
          </cell>
          <cell r="BC100">
            <v>-18.069898515931115</v>
          </cell>
          <cell r="BD100">
            <v>-21.322166685821283</v>
          </cell>
          <cell r="BE100">
            <v>-74.192762135831117</v>
          </cell>
        </row>
        <row r="101">
          <cell r="B101" t="str">
            <v>Total cash flow</v>
          </cell>
          <cell r="C101" t="str">
            <v>TOT_CF</v>
          </cell>
          <cell r="D101" t="str">
            <v>BRL</v>
          </cell>
          <cell r="L101">
            <v>-8.9330000000000069</v>
          </cell>
          <cell r="M101">
            <v>1.8130000000000022</v>
          </cell>
          <cell r="N101">
            <v>2.2520000000000024</v>
          </cell>
          <cell r="O101">
            <v>-30.202999999999999</v>
          </cell>
          <cell r="P101">
            <v>-5.7500000000000018</v>
          </cell>
          <cell r="Q101">
            <v>-31.888000000000037</v>
          </cell>
          <cell r="R101">
            <v>174.28900000000002</v>
          </cell>
          <cell r="S101">
            <v>12.045999999999992</v>
          </cell>
          <cell r="T101">
            <v>-20.339999999999975</v>
          </cell>
          <cell r="U101">
            <v>-5.4490000000000407</v>
          </cell>
          <cell r="V101">
            <v>160.54600000000005</v>
          </cell>
          <cell r="W101">
            <v>-6.8089999999999975</v>
          </cell>
          <cell r="X101">
            <v>39.078000000000031</v>
          </cell>
          <cell r="Y101">
            <v>-30.214000000000027</v>
          </cell>
          <cell r="Z101">
            <v>26.549000000000007</v>
          </cell>
          <cell r="AA101">
            <v>28.604000000000376</v>
          </cell>
          <cell r="AB101">
            <v>11.151999999999987</v>
          </cell>
          <cell r="AC101">
            <v>1.1049999999999898</v>
          </cell>
          <cell r="AD101">
            <v>-14.630999999999972</v>
          </cell>
          <cell r="AE101">
            <v>-14.088999999999999</v>
          </cell>
          <cell r="AF101">
            <v>-16.463000000000363</v>
          </cell>
          <cell r="AG101">
            <v>21.862000000000023</v>
          </cell>
          <cell r="AH101">
            <v>-48.357000000000028</v>
          </cell>
          <cell r="AI101">
            <v>16.659999999999997</v>
          </cell>
          <cell r="AJ101">
            <v>24.528999999999996</v>
          </cell>
          <cell r="AK101">
            <v>14.694000000000081</v>
          </cell>
          <cell r="AL101">
            <v>9.76400000000001</v>
          </cell>
          <cell r="AM101">
            <v>-33.837999999999987</v>
          </cell>
          <cell r="AN101">
            <v>17.175000000000011</v>
          </cell>
          <cell r="AO101">
            <v>32.275999999999982</v>
          </cell>
          <cell r="AP101">
            <v>25.377000000000002</v>
          </cell>
          <cell r="AQ101">
            <v>23.396000000000015</v>
          </cell>
          <cell r="AR101">
            <v>-25.394000000000009</v>
          </cell>
          <cell r="AS101">
            <v>-17.831442983183738</v>
          </cell>
          <cell r="AT101">
            <v>44.742590498428733</v>
          </cell>
          <cell r="AU101">
            <v>24.913147515245228</v>
          </cell>
          <cell r="AV101">
            <v>15.443331456927169</v>
          </cell>
          <cell r="AW101">
            <v>-24.22082006215274</v>
          </cell>
          <cell r="AX101">
            <v>-17.342718693250944</v>
          </cell>
          <cell r="AY101">
            <v>64.976188738388871</v>
          </cell>
          <cell r="AZ101">
            <v>38.855981439912171</v>
          </cell>
          <cell r="BA101">
            <v>40.780100627656381</v>
          </cell>
          <cell r="BB101">
            <v>9.4651900392780419</v>
          </cell>
          <cell r="BC101">
            <v>-5.7313006218305382</v>
          </cell>
          <cell r="BD101">
            <v>2.545237509783437</v>
          </cell>
          <cell r="BE101">
            <v>47.059227554887173</v>
          </cell>
        </row>
        <row r="102">
          <cell r="A102" t="str">
            <v>Additional Cash Flow Items</v>
          </cell>
        </row>
        <row r="103">
          <cell r="B103" t="str">
            <v>Associate and JV add-back</v>
          </cell>
          <cell r="C103" t="str">
            <v>ASSOC_JV_ADDBK</v>
          </cell>
          <cell r="D103" t="str">
            <v>BRL</v>
          </cell>
        </row>
        <row r="104">
          <cell r="B104" t="str">
            <v>Profit/(loss) on sale of assets</v>
          </cell>
          <cell r="C104" t="str">
            <v>PL_SALE_ASSETS</v>
          </cell>
          <cell r="D104" t="str">
            <v>BRL</v>
          </cell>
        </row>
        <row r="105">
          <cell r="B105" t="str">
            <v>Other non-cash adjustments</v>
          </cell>
          <cell r="C105" t="str">
            <v>OTH_NONCASH_ADJ</v>
          </cell>
          <cell r="D105" t="str">
            <v>BRL</v>
          </cell>
        </row>
        <row r="106">
          <cell r="B106" t="str">
            <v>Other DACF adjustments</v>
          </cell>
          <cell r="C106" t="str">
            <v>OTH_DACF_ADJ</v>
          </cell>
          <cell r="D106" t="str">
            <v>BRL</v>
          </cell>
        </row>
        <row r="107">
          <cell r="B107" t="str">
            <v>Change in LT deferred income taxes (Cash flow)</v>
          </cell>
          <cell r="C107" t="str">
            <v>CHG_DEF_TAX_CF</v>
          </cell>
          <cell r="D107" t="str">
            <v>BRL</v>
          </cell>
        </row>
        <row r="108">
          <cell r="B108" t="str">
            <v>Other items/adjustments for computing cash tax rate (except def taxes)</v>
          </cell>
          <cell r="C108" t="str">
            <v>OTH_ADJ_CASH_TAX</v>
          </cell>
          <cell r="D108" t="str">
            <v>BRL</v>
          </cell>
        </row>
        <row r="109">
          <cell r="B109" t="str">
            <v>Cash interest expense</v>
          </cell>
          <cell r="C109" t="str">
            <v>CASH_INT_EXP</v>
          </cell>
          <cell r="D109" t="str">
            <v>BRL</v>
          </cell>
        </row>
        <row r="110">
          <cell r="B110" t="str">
            <v>Cash tax expense</v>
          </cell>
          <cell r="C110" t="str">
            <v>CASH_TAX_EXP</v>
          </cell>
          <cell r="D110" t="str">
            <v>BRL</v>
          </cell>
        </row>
        <row r="111">
          <cell r="B111" t="str">
            <v>Dividends received from associates/JVs</v>
          </cell>
          <cell r="C111" t="str">
            <v>DIVDS_ASSOC_JV</v>
          </cell>
          <cell r="D111" t="str">
            <v>BRL</v>
          </cell>
        </row>
        <row r="112">
          <cell r="B112" t="str">
            <v>Capex maintenance</v>
          </cell>
          <cell r="C112" t="str">
            <v>CAPEX_MAINTENANCE</v>
          </cell>
          <cell r="D112" t="str">
            <v>BRL</v>
          </cell>
        </row>
        <row r="113">
          <cell r="B113" t="str">
            <v>Capex expansion</v>
          </cell>
          <cell r="C113" t="str">
            <v>CAPEX_EXPANSION</v>
          </cell>
          <cell r="D113" t="str">
            <v>BRL</v>
          </cell>
        </row>
        <row r="114">
          <cell r="B114" t="str">
            <v>Non-PP&amp;E capex</v>
          </cell>
          <cell r="C114" t="str">
            <v>NONPPE_CAPEX</v>
          </cell>
          <cell r="D114" t="str">
            <v>BRL</v>
          </cell>
        </row>
        <row r="115">
          <cell r="B115" t="str">
            <v>Dividends paid to minorities</v>
          </cell>
          <cell r="C115" t="str">
            <v>DIVDS_PD_MINORITIES</v>
          </cell>
          <cell r="D115" t="str">
            <v>BRL</v>
          </cell>
        </row>
        <row r="116">
          <cell r="A116" t="str">
            <v>Other Items</v>
          </cell>
        </row>
        <row r="117">
          <cell r="B117" t="str">
            <v>Number of employees</v>
          </cell>
          <cell r="C117" t="str">
            <v>EMPLOYEES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1.08</v>
          </cell>
          <cell r="L117">
            <v>1.08</v>
          </cell>
          <cell r="M117">
            <v>1.2989999999999999</v>
          </cell>
          <cell r="N117">
            <v>1.43</v>
          </cell>
          <cell r="O117">
            <v>1.5309999999999999</v>
          </cell>
          <cell r="P117">
            <v>1.5569999999999999</v>
          </cell>
          <cell r="Q117">
            <v>1.5569999999999999</v>
          </cell>
          <cell r="R117">
            <v>1.587</v>
          </cell>
          <cell r="S117">
            <v>1.7549999999999999</v>
          </cell>
          <cell r="T117">
            <v>1.746</v>
          </cell>
          <cell r="U117">
            <v>1.879</v>
          </cell>
          <cell r="V117">
            <v>1.879</v>
          </cell>
          <cell r="W117">
            <v>1.952</v>
          </cell>
          <cell r="X117">
            <v>2.0409999999999999</v>
          </cell>
          <cell r="Y117">
            <v>2.105</v>
          </cell>
          <cell r="Z117">
            <v>2.0579999999999998</v>
          </cell>
          <cell r="AA117">
            <v>2.0579999999999998</v>
          </cell>
          <cell r="AB117">
            <v>2.105</v>
          </cell>
          <cell r="AC117">
            <v>2.0139999999999998</v>
          </cell>
          <cell r="AD117">
            <v>2.0070000000000001</v>
          </cell>
          <cell r="AE117">
            <v>2.0070000000000001</v>
          </cell>
          <cell r="AF117">
            <v>2.0070000000000001</v>
          </cell>
          <cell r="AG117">
            <v>2.077</v>
          </cell>
          <cell r="AH117">
            <v>2.1349999999999998</v>
          </cell>
          <cell r="AI117">
            <v>2.0649999999999999</v>
          </cell>
          <cell r="AJ117">
            <v>2.0910000000000002</v>
          </cell>
          <cell r="AK117">
            <v>2.0910000000000002</v>
          </cell>
          <cell r="AL117">
            <v>2.1920000000000002</v>
          </cell>
          <cell r="AM117">
            <v>2.1930000000000001</v>
          </cell>
          <cell r="AN117">
            <v>2.1240000000000001</v>
          </cell>
          <cell r="AO117">
            <v>2.1059999999999999</v>
          </cell>
          <cell r="AP117">
            <v>2.1059999999999999</v>
          </cell>
          <cell r="AQ117">
            <v>2.2000000000000002</v>
          </cell>
          <cell r="AR117">
            <v>2.2080000000000002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</row>
        <row r="118">
          <cell r="B118" t="str">
            <v>Average Household Income of customers (USD '000s)</v>
          </cell>
          <cell r="C118" t="str">
            <v>AVG_HSHLD_INC_CUST</v>
          </cell>
        </row>
        <row r="119">
          <cell r="B119" t="str">
            <v>Average Age of customers</v>
          </cell>
          <cell r="C119" t="str">
            <v>AVG_AGE_CUST</v>
          </cell>
        </row>
        <row r="120">
          <cell r="A120" t="str">
            <v>Operating Metrics</v>
          </cell>
        </row>
        <row r="121">
          <cell r="B121" t="str">
            <v>Same store sales growth</v>
          </cell>
          <cell r="C121" t="str">
            <v>RETAIL_SSS_PCT_CHG</v>
          </cell>
          <cell r="K121">
            <v>0.48199999999999998</v>
          </cell>
          <cell r="L121">
            <v>0.28899999999999998</v>
          </cell>
          <cell r="M121">
            <v>0.219</v>
          </cell>
          <cell r="N121">
            <v>0.28999999999999998</v>
          </cell>
          <cell r="O121">
            <v>0.26500000000000001</v>
          </cell>
          <cell r="P121">
            <v>4.7E-2</v>
          </cell>
          <cell r="Q121">
            <v>0.17599999999999999</v>
          </cell>
          <cell r="R121">
            <v>0.11</v>
          </cell>
          <cell r="S121">
            <v>0.192</v>
          </cell>
          <cell r="T121">
            <v>4.0000000000000001E-3</v>
          </cell>
          <cell r="U121">
            <v>0.15</v>
          </cell>
          <cell r="V121">
            <v>0.114</v>
          </cell>
          <cell r="W121">
            <v>0.121</v>
          </cell>
          <cell r="X121">
            <v>0.112</v>
          </cell>
          <cell r="Y121">
            <v>6.8000000000000005E-2</v>
          </cell>
          <cell r="Z121">
            <v>6.0000000000000001E-3</v>
          </cell>
          <cell r="AA121">
            <v>6.3E-2</v>
          </cell>
          <cell r="AB121">
            <v>8.4000000000000005E-2</v>
          </cell>
          <cell r="AC121">
            <v>2.5000000000000001E-2</v>
          </cell>
          <cell r="AD121">
            <v>-4.1000000000000002E-2</v>
          </cell>
          <cell r="AE121">
            <v>3.2000000000000001E-2</v>
          </cell>
          <cell r="AF121">
            <v>2.3E-2</v>
          </cell>
          <cell r="AG121">
            <v>3.7999999999999999E-2</v>
          </cell>
          <cell r="AH121">
            <v>7.6999999999999999E-2</v>
          </cell>
          <cell r="AI121">
            <v>0.104</v>
          </cell>
          <cell r="AJ121">
            <v>0.09</v>
          </cell>
          <cell r="AK121">
            <v>0.08</v>
          </cell>
          <cell r="AL121">
            <v>2.1999999999999999E-2</v>
          </cell>
          <cell r="AM121">
            <v>1.4E-2</v>
          </cell>
          <cell r="AN121">
            <v>-6.8000000000000005E-2</v>
          </cell>
          <cell r="AO121">
            <v>-3.5999999999999997E-2</v>
          </cell>
          <cell r="AP121">
            <v>-1.6E-2</v>
          </cell>
          <cell r="AQ121">
            <v>-3.6999999999999998E-2</v>
          </cell>
          <cell r="AR121">
            <v>2.5999999999999999E-2</v>
          </cell>
          <cell r="AS121">
            <v>2.3774978673843261E-2</v>
          </cell>
          <cell r="AT121">
            <v>8.0299179271389493E-2</v>
          </cell>
          <cell r="AU121">
            <v>2.6942996483344788E-2</v>
          </cell>
          <cell r="AV121">
            <v>2.9321073664544839E-2</v>
          </cell>
          <cell r="AW121">
            <v>5.1578705516318643E-2</v>
          </cell>
          <cell r="AX121">
            <v>4.6113137433249074E-2</v>
          </cell>
          <cell r="AY121">
            <v>5.7411403251757642E-2</v>
          </cell>
          <cell r="AZ121">
            <v>4.7104322954678014E-2</v>
          </cell>
          <cell r="BA121">
            <v>5.0671100104172105E-2</v>
          </cell>
          <cell r="BB121">
            <v>4.8968849693725058E-2</v>
          </cell>
          <cell r="BC121">
            <v>4.9949046916678654E-2</v>
          </cell>
          <cell r="BD121">
            <v>5.3120979952060665E-2</v>
          </cell>
          <cell r="BE121">
            <v>5.0754462855056047E-2</v>
          </cell>
        </row>
        <row r="122">
          <cell r="B122" t="str">
            <v>Number of store locations</v>
          </cell>
          <cell r="C122" t="str">
            <v>RETAIL_NUM_STORES</v>
          </cell>
          <cell r="K122">
            <v>263</v>
          </cell>
          <cell r="L122">
            <v>263</v>
          </cell>
          <cell r="M122">
            <v>267</v>
          </cell>
          <cell r="N122">
            <v>273</v>
          </cell>
          <cell r="O122">
            <v>280</v>
          </cell>
          <cell r="P122">
            <v>296</v>
          </cell>
          <cell r="Q122">
            <v>296</v>
          </cell>
          <cell r="R122">
            <v>296</v>
          </cell>
          <cell r="S122">
            <v>300</v>
          </cell>
          <cell r="T122">
            <v>311</v>
          </cell>
          <cell r="U122">
            <v>334</v>
          </cell>
          <cell r="V122">
            <v>334</v>
          </cell>
          <cell r="W122">
            <v>338</v>
          </cell>
          <cell r="X122">
            <v>351</v>
          </cell>
          <cell r="Y122">
            <v>368</v>
          </cell>
          <cell r="Z122">
            <v>390</v>
          </cell>
          <cell r="AA122">
            <v>390</v>
          </cell>
          <cell r="AB122">
            <v>391</v>
          </cell>
          <cell r="AC122">
            <v>408</v>
          </cell>
          <cell r="AD122">
            <v>420</v>
          </cell>
          <cell r="AE122">
            <v>449</v>
          </cell>
          <cell r="AF122">
            <v>449</v>
          </cell>
          <cell r="AG122">
            <v>452</v>
          </cell>
          <cell r="AH122">
            <v>461</v>
          </cell>
          <cell r="AI122">
            <v>472</v>
          </cell>
          <cell r="AJ122">
            <v>508</v>
          </cell>
          <cell r="AK122">
            <v>508</v>
          </cell>
          <cell r="AL122">
            <v>508</v>
          </cell>
          <cell r="AM122">
            <v>511</v>
          </cell>
          <cell r="AN122">
            <v>519</v>
          </cell>
          <cell r="AO122">
            <v>537</v>
          </cell>
          <cell r="AP122">
            <v>537</v>
          </cell>
          <cell r="AQ122">
            <v>536</v>
          </cell>
          <cell r="AR122">
            <v>537</v>
          </cell>
          <cell r="AS122">
            <v>542</v>
          </cell>
          <cell r="AT122">
            <v>550</v>
          </cell>
          <cell r="AU122">
            <v>550</v>
          </cell>
          <cell r="AV122">
            <v>549</v>
          </cell>
          <cell r="AW122">
            <v>550</v>
          </cell>
          <cell r="AX122">
            <v>555</v>
          </cell>
          <cell r="AY122">
            <v>583</v>
          </cell>
          <cell r="AZ122">
            <v>583</v>
          </cell>
          <cell r="BA122">
            <v>582</v>
          </cell>
          <cell r="BB122">
            <v>583</v>
          </cell>
          <cell r="BC122">
            <v>588</v>
          </cell>
          <cell r="BD122">
            <v>611</v>
          </cell>
          <cell r="BE122">
            <v>611</v>
          </cell>
        </row>
        <row r="123">
          <cell r="B123" t="str">
            <v>Sales from retail activity/average store locations</v>
          </cell>
          <cell r="C123" t="str">
            <v>RETAIL_SALES_AVG_STORE</v>
          </cell>
          <cell r="D123" t="str">
            <v>BRL</v>
          </cell>
          <cell r="K123">
            <v>0.52497718631178703</v>
          </cell>
          <cell r="L123">
            <v>1.5667794676806084</v>
          </cell>
          <cell r="M123">
            <v>0.42176029962546818</v>
          </cell>
          <cell r="N123">
            <v>0.45889743589743587</v>
          </cell>
          <cell r="O123">
            <v>0.5672464285714286</v>
          </cell>
          <cell r="P123">
            <v>0.59048648648648649</v>
          </cell>
          <cell r="Q123">
            <v>1.9307499999999997</v>
          </cell>
          <cell r="R123">
            <v>0.46822635135135132</v>
          </cell>
          <cell r="S123">
            <v>0.50746666666666673</v>
          </cell>
          <cell r="T123">
            <v>0.60739871382636657</v>
          </cell>
          <cell r="U123">
            <v>0.59632035928143712</v>
          </cell>
          <cell r="V123">
            <v>2.0326556886227545</v>
          </cell>
          <cell r="W123">
            <v>0.47739940828402366</v>
          </cell>
          <cell r="X123">
            <v>0.56828490028490031</v>
          </cell>
          <cell r="Y123">
            <v>0.67025815217391305</v>
          </cell>
          <cell r="Z123">
            <v>0.64833589743589748</v>
          </cell>
          <cell r="AA123">
            <v>2.2059871794871801</v>
          </cell>
          <cell r="AB123">
            <v>0.51416624040920711</v>
          </cell>
          <cell r="AC123">
            <v>0.58244852941176473</v>
          </cell>
          <cell r="AD123">
            <v>0.63493095238095232</v>
          </cell>
          <cell r="AE123">
            <v>0.57372160356347435</v>
          </cell>
          <cell r="AF123">
            <v>2.1446547884187077</v>
          </cell>
          <cell r="AG123">
            <v>0.47217920353982301</v>
          </cell>
          <cell r="AH123">
            <v>0.55042950108459865</v>
          </cell>
          <cell r="AI123">
            <v>0.62732838983050843</v>
          </cell>
          <cell r="AJ123">
            <v>0.5701515748031496</v>
          </cell>
          <cell r="AK123">
            <v>2.0726555118110239</v>
          </cell>
          <cell r="AL123">
            <v>0.46504330708661418</v>
          </cell>
          <cell r="AM123">
            <v>0.55861056751467708</v>
          </cell>
          <cell r="AN123">
            <v>0.60706743737957602</v>
          </cell>
          <cell r="AO123">
            <v>0.52848603351955314</v>
          </cell>
          <cell r="AP123">
            <v>2.0866983240223465</v>
          </cell>
          <cell r="AQ123">
            <v>0.48049813432835825</v>
          </cell>
          <cell r="AR123">
            <v>0.5507486033519553</v>
          </cell>
          <cell r="AS123">
            <v>0.61663655943249629</v>
          </cell>
          <cell r="AT123">
            <v>0.60676364139477446</v>
          </cell>
          <cell r="AU123">
            <v>2.2204291235991622</v>
          </cell>
          <cell r="AV123">
            <v>0.50249102100006815</v>
          </cell>
          <cell r="AW123">
            <v>0.58162702080522977</v>
          </cell>
          <cell r="AX123">
            <v>0.65056250247025271</v>
          </cell>
          <cell r="AY123">
            <v>0.63776862435389037</v>
          </cell>
          <cell r="AZ123">
            <v>2.2789772364343435</v>
          </cell>
          <cell r="BA123">
            <v>0.51460660053646357</v>
          </cell>
          <cell r="BB123">
            <v>0.59504313473434878</v>
          </cell>
          <cell r="BC123">
            <v>0.66591893565174498</v>
          </cell>
          <cell r="BD123">
            <v>0.66377733381709869</v>
          </cell>
          <cell r="BE123">
            <v>2.3625850641371855</v>
          </cell>
        </row>
        <row r="124">
          <cell r="B124" t="str">
            <v>Square footage of retail locations (000s)</v>
          </cell>
          <cell r="C124" t="str">
            <v>RETAIL_SQ_FT</v>
          </cell>
          <cell r="K124">
            <v>160.597388</v>
          </cell>
          <cell r="L124">
            <v>160.597388</v>
          </cell>
          <cell r="M124">
            <v>164.87065630000001</v>
          </cell>
          <cell r="N124">
            <v>170.05885610000001</v>
          </cell>
          <cell r="O124">
            <v>179.75712999999999</v>
          </cell>
          <cell r="P124">
            <v>188.9925562</v>
          </cell>
          <cell r="Q124">
            <v>188.9925562</v>
          </cell>
          <cell r="R124">
            <v>188.94950059999996</v>
          </cell>
          <cell r="S124">
            <v>193.24429669999998</v>
          </cell>
          <cell r="T124">
            <v>207.52799200000001</v>
          </cell>
          <cell r="U124">
            <v>229.98148739999999</v>
          </cell>
          <cell r="V124">
            <v>229.98148739999999</v>
          </cell>
          <cell r="W124">
            <v>237.7207315</v>
          </cell>
          <cell r="X124">
            <v>248.77525679999997</v>
          </cell>
          <cell r="Y124">
            <v>264.0492309</v>
          </cell>
          <cell r="Z124">
            <v>285.70619769999996</v>
          </cell>
          <cell r="AA124">
            <v>285.70619769999996</v>
          </cell>
          <cell r="AB124">
            <v>286.95481010000003</v>
          </cell>
          <cell r="AC124">
            <v>301.34614439999996</v>
          </cell>
          <cell r="AD124">
            <v>312.14233609999997</v>
          </cell>
          <cell r="AE124">
            <v>342.80868719999995</v>
          </cell>
          <cell r="AF124">
            <v>342.80868719999995</v>
          </cell>
          <cell r="AG124">
            <v>345.93021819999996</v>
          </cell>
          <cell r="AH124">
            <v>348.54584589999996</v>
          </cell>
          <cell r="AI124">
            <v>353.69099010000002</v>
          </cell>
          <cell r="AJ124">
            <v>383.63615989999994</v>
          </cell>
          <cell r="AK124">
            <v>383.63615989999994</v>
          </cell>
          <cell r="AL124">
            <v>384.6479665</v>
          </cell>
          <cell r="AM124">
            <v>379.26601649999998</v>
          </cell>
          <cell r="AN124">
            <v>388.07088669999996</v>
          </cell>
          <cell r="AO124">
            <v>401.94555379999997</v>
          </cell>
          <cell r="AP124">
            <v>401.94555379999997</v>
          </cell>
          <cell r="AQ124">
            <v>401.46117830000003</v>
          </cell>
          <cell r="AR124">
            <v>404.5288898</v>
          </cell>
          <cell r="AS124">
            <v>407.94736356278116</v>
          </cell>
          <cell r="AT124">
            <v>413.41692158323104</v>
          </cell>
          <cell r="AU124">
            <v>413.41692158323104</v>
          </cell>
          <cell r="AV124">
            <v>412.73322683067482</v>
          </cell>
          <cell r="AW124">
            <v>413.41692158323104</v>
          </cell>
          <cell r="AX124">
            <v>416.83539534601221</v>
          </cell>
          <cell r="AY124">
            <v>435.97884841758685</v>
          </cell>
          <cell r="AZ124">
            <v>435.97884841758685</v>
          </cell>
          <cell r="BA124">
            <v>435.29515366503063</v>
          </cell>
          <cell r="BB124">
            <v>435.97884841758685</v>
          </cell>
          <cell r="BC124">
            <v>439.39732218036801</v>
          </cell>
          <cell r="BD124">
            <v>456.68000180904903</v>
          </cell>
          <cell r="BE124">
            <v>456.68000180904903</v>
          </cell>
        </row>
        <row r="125">
          <cell r="B125" t="str">
            <v>Sales/average square footage of retail space</v>
          </cell>
          <cell r="C125" t="str">
            <v>RETAIL_SALES_AVG_SQFT</v>
          </cell>
          <cell r="D125" t="str">
            <v>BRL</v>
          </cell>
          <cell r="K125">
            <v>0.85972132996334905</v>
          </cell>
          <cell r="L125">
            <v>2.5658138350294961</v>
          </cell>
          <cell r="M125">
            <v>0.68302026890154377</v>
          </cell>
          <cell r="N125">
            <v>0.73668024631620455</v>
          </cell>
          <cell r="O125">
            <v>0.88357552215035928</v>
          </cell>
          <cell r="P125">
            <v>0.92481949297006227</v>
          </cell>
          <cell r="Q125">
            <v>3.0239392042256528</v>
          </cell>
          <cell r="R125">
            <v>0.73350286483900884</v>
          </cell>
          <cell r="S125">
            <v>0.78781108989903781</v>
          </cell>
          <cell r="T125">
            <v>0.91024347211917322</v>
          </cell>
          <cell r="U125">
            <v>0.86603057598974376</v>
          </cell>
          <cell r="V125">
            <v>2.9520071709911031</v>
          </cell>
          <cell r="W125">
            <v>0.67878387796396289</v>
          </cell>
          <cell r="X125">
            <v>0.80179999637327282</v>
          </cell>
          <cell r="Y125">
            <v>0.93412504614873315</v>
          </cell>
          <cell r="Z125">
            <v>0.88500355272482079</v>
          </cell>
          <cell r="AA125">
            <v>3.0112577428347485</v>
          </cell>
          <cell r="AB125">
            <v>0.70059463345444706</v>
          </cell>
          <cell r="AC125">
            <v>0.78859147334755164</v>
          </cell>
          <cell r="AD125">
            <v>0.85432499587165112</v>
          </cell>
          <cell r="AE125">
            <v>0.7514424506101024</v>
          </cell>
          <cell r="AF125">
            <v>2.8090011599916065</v>
          </cell>
          <cell r="AG125">
            <v>0.61695968947300261</v>
          </cell>
          <cell r="AH125">
            <v>0.72801900520369967</v>
          </cell>
          <cell r="AI125">
            <v>0.83716862540457448</v>
          </cell>
          <cell r="AJ125">
            <v>0.7549783630289123</v>
          </cell>
          <cell r="AK125">
            <v>2.7445509836050266</v>
          </cell>
          <cell r="AL125">
            <v>0.61417717127070781</v>
          </cell>
          <cell r="AM125">
            <v>0.75263795747964146</v>
          </cell>
          <cell r="AN125">
            <v>0.81188259876748958</v>
          </cell>
          <cell r="AO125">
            <v>0.70605831391087293</v>
          </cell>
          <cell r="AP125">
            <v>2.787832803239731</v>
          </cell>
          <cell r="AQ125">
            <v>0.64152404745731806</v>
          </cell>
          <cell r="AR125">
            <v>0.73110229567589224</v>
          </cell>
          <cell r="AS125">
            <v>0.81926504511158238</v>
          </cell>
          <cell r="AT125">
            <v>0.80722385888101555</v>
          </cell>
          <cell r="AU125">
            <v>2.9540058817686159</v>
          </cell>
          <cell r="AV125">
            <v>0.66839196021941072</v>
          </cell>
          <cell r="AW125">
            <v>0.77378269911594233</v>
          </cell>
          <cell r="AX125">
            <v>0.86619848722605486</v>
          </cell>
          <cell r="AY125">
            <v>0.85283749280007359</v>
          </cell>
          <cell r="AZ125">
            <v>3.0474958444970888</v>
          </cell>
          <cell r="BA125">
            <v>0.68804129563706229</v>
          </cell>
          <cell r="BB125">
            <v>0.79570407786813036</v>
          </cell>
          <cell r="BC125">
            <v>0.89113045163824334</v>
          </cell>
          <cell r="BD125">
            <v>0.88807906927316449</v>
          </cell>
          <cell r="BE125">
            <v>3.1609430421072071</v>
          </cell>
        </row>
        <row r="126">
          <cell r="A126" t="str">
            <v>Geographical Breakdown</v>
          </cell>
        </row>
        <row r="127">
          <cell r="B127" t="str">
            <v>Sales - % Canada</v>
          </cell>
          <cell r="C127" t="str">
            <v>SALES_CANADA</v>
          </cell>
        </row>
        <row r="128">
          <cell r="B128" t="str">
            <v>Sales - % United States</v>
          </cell>
          <cell r="C128" t="str">
            <v>SALES_US</v>
          </cell>
        </row>
        <row r="129">
          <cell r="B129" t="str">
            <v>Sales - % Other North Americas</v>
          </cell>
          <cell r="C129" t="str">
            <v>SALES_OTH_NO_AMER</v>
          </cell>
        </row>
        <row r="130">
          <cell r="B130" t="str">
            <v>Sales - % Argentina</v>
          </cell>
          <cell r="C130" t="str">
            <v>SALES_ARGENTINA</v>
          </cell>
        </row>
        <row r="131">
          <cell r="B131" t="str">
            <v>Sales - % Brazil</v>
          </cell>
          <cell r="C131" t="str">
            <v>SALES_BRAZIL</v>
          </cell>
          <cell r="F131">
            <v>1</v>
          </cell>
          <cell r="G131">
            <v>1</v>
          </cell>
          <cell r="H131">
            <v>1</v>
          </cell>
          <cell r="I131">
            <v>1</v>
          </cell>
          <cell r="J131">
            <v>1</v>
          </cell>
          <cell r="K131">
            <v>1</v>
          </cell>
          <cell r="L131">
            <v>1</v>
          </cell>
          <cell r="M131">
            <v>1</v>
          </cell>
          <cell r="N131">
            <v>1</v>
          </cell>
          <cell r="O131">
            <v>1</v>
          </cell>
          <cell r="P131">
            <v>1</v>
          </cell>
          <cell r="Q131">
            <v>1</v>
          </cell>
          <cell r="R131">
            <v>1</v>
          </cell>
          <cell r="S131">
            <v>1</v>
          </cell>
          <cell r="T131">
            <v>1</v>
          </cell>
          <cell r="U131">
            <v>1</v>
          </cell>
          <cell r="V131">
            <v>1</v>
          </cell>
          <cell r="W131">
            <v>1</v>
          </cell>
          <cell r="X131">
            <v>1</v>
          </cell>
          <cell r="Y131">
            <v>1</v>
          </cell>
          <cell r="Z131">
            <v>1</v>
          </cell>
          <cell r="AA131">
            <v>1</v>
          </cell>
          <cell r="AB131">
            <v>1</v>
          </cell>
          <cell r="AC131">
            <v>1</v>
          </cell>
          <cell r="AD131">
            <v>1</v>
          </cell>
          <cell r="AE131">
            <v>1</v>
          </cell>
          <cell r="AF131">
            <v>1</v>
          </cell>
          <cell r="AG131">
            <v>1</v>
          </cell>
          <cell r="AH131">
            <v>1</v>
          </cell>
          <cell r="AI131">
            <v>1</v>
          </cell>
          <cell r="AJ131">
            <v>1</v>
          </cell>
          <cell r="AK131">
            <v>1</v>
          </cell>
          <cell r="AL131">
            <v>1</v>
          </cell>
          <cell r="AM131">
            <v>1</v>
          </cell>
          <cell r="AN131">
            <v>1</v>
          </cell>
          <cell r="AO131">
            <v>1</v>
          </cell>
          <cell r="AP131">
            <v>1</v>
          </cell>
          <cell r="AQ131">
            <v>1</v>
          </cell>
          <cell r="AR131">
            <v>1</v>
          </cell>
          <cell r="AS131">
            <v>1</v>
          </cell>
          <cell r="AT131">
            <v>1</v>
          </cell>
          <cell r="AU131">
            <v>1</v>
          </cell>
          <cell r="AV131">
            <v>1</v>
          </cell>
          <cell r="AW131">
            <v>1</v>
          </cell>
          <cell r="AX131">
            <v>1</v>
          </cell>
          <cell r="AY131">
            <v>1</v>
          </cell>
          <cell r="AZ131">
            <v>1</v>
          </cell>
          <cell r="BA131">
            <v>1</v>
          </cell>
          <cell r="BB131">
            <v>1</v>
          </cell>
          <cell r="BC131">
            <v>1</v>
          </cell>
          <cell r="BD131">
            <v>1</v>
          </cell>
          <cell r="BE131">
            <v>1</v>
          </cell>
        </row>
        <row r="132">
          <cell r="B132" t="str">
            <v>Sales - % Chile</v>
          </cell>
          <cell r="C132" t="str">
            <v>SALES_CHILE</v>
          </cell>
        </row>
        <row r="133">
          <cell r="B133" t="str">
            <v>Sales - % Colombia</v>
          </cell>
          <cell r="C133" t="str">
            <v>SALES_COLOMBIA</v>
          </cell>
        </row>
        <row r="134">
          <cell r="B134" t="str">
            <v>Sales - % Mexico</v>
          </cell>
          <cell r="C134" t="str">
            <v>SALES_MEXICO</v>
          </cell>
        </row>
        <row r="135">
          <cell r="B135" t="str">
            <v>Sales - % Venezuela</v>
          </cell>
          <cell r="C135" t="str">
            <v>SALES_VENEZUELA</v>
          </cell>
        </row>
        <row r="136">
          <cell r="B136" t="str">
            <v>Sales - % Other Latin Americas</v>
          </cell>
          <cell r="C136" t="str">
            <v>SALES_OTH_LATAM</v>
          </cell>
        </row>
        <row r="137">
          <cell r="B137" t="str">
            <v>Sales - % Austria</v>
          </cell>
          <cell r="C137" t="str">
            <v>SALES_AUSTRIA</v>
          </cell>
        </row>
        <row r="138">
          <cell r="B138" t="str">
            <v>Sales - % Austria</v>
          </cell>
          <cell r="C138" t="str">
            <v>SALES_AUSTRIA</v>
          </cell>
        </row>
        <row r="139">
          <cell r="B139" t="str">
            <v>Sales - % Belgium</v>
          </cell>
          <cell r="C139" t="str">
            <v>SALES_BEL</v>
          </cell>
        </row>
        <row r="140">
          <cell r="B140" t="str">
            <v>Sales - % Belgium</v>
          </cell>
          <cell r="C140" t="str">
            <v>SALES_BEL</v>
          </cell>
        </row>
        <row r="141">
          <cell r="B141" t="str">
            <v>Sales - % France</v>
          </cell>
          <cell r="C141" t="str">
            <v>SALES_FRA</v>
          </cell>
        </row>
        <row r="142">
          <cell r="B142" t="str">
            <v>Sales - % Denmark</v>
          </cell>
          <cell r="C142" t="str">
            <v>SALES_DEN</v>
          </cell>
        </row>
        <row r="143">
          <cell r="B143" t="str">
            <v>Sales - % Finland</v>
          </cell>
          <cell r="C143" t="str">
            <v>SALES_FIN</v>
          </cell>
        </row>
        <row r="144">
          <cell r="B144" t="str">
            <v>Sales - % France</v>
          </cell>
          <cell r="C144" t="str">
            <v>SALES_FRA</v>
          </cell>
        </row>
        <row r="145">
          <cell r="B145" t="str">
            <v>Sales - % Germany</v>
          </cell>
          <cell r="C145" t="str">
            <v>SALES_GER</v>
          </cell>
        </row>
        <row r="146">
          <cell r="B146" t="str">
            <v>Sales - % Germany</v>
          </cell>
          <cell r="C146" t="str">
            <v>SALES_GER</v>
          </cell>
        </row>
        <row r="147">
          <cell r="B147" t="str">
            <v>Sales - % Greece</v>
          </cell>
          <cell r="C147" t="str">
            <v>SALES_GRE</v>
          </cell>
        </row>
        <row r="148">
          <cell r="B148" t="str">
            <v>Sales - % Greece</v>
          </cell>
          <cell r="C148" t="str">
            <v>SALES_GRE</v>
          </cell>
        </row>
        <row r="149">
          <cell r="B149" t="str">
            <v>Sales - % Ireland</v>
          </cell>
          <cell r="C149" t="str">
            <v>SALES_IRE</v>
          </cell>
        </row>
        <row r="150">
          <cell r="B150" t="str">
            <v>Sales - % Iceland</v>
          </cell>
          <cell r="C150" t="str">
            <v>SALES_ICE</v>
          </cell>
        </row>
        <row r="151">
          <cell r="B151" t="str">
            <v>Sales - % Ireland</v>
          </cell>
          <cell r="C151" t="str">
            <v>SALES_IRE</v>
          </cell>
        </row>
        <row r="152">
          <cell r="B152" t="str">
            <v>Sales - % Italy</v>
          </cell>
          <cell r="C152" t="str">
            <v>SALES_ITA</v>
          </cell>
        </row>
        <row r="153">
          <cell r="B153" t="str">
            <v>Sales - % Italy</v>
          </cell>
          <cell r="C153" t="str">
            <v>SALES_ITA</v>
          </cell>
        </row>
        <row r="154">
          <cell r="B154" t="str">
            <v>Sales - % Netherlands</v>
          </cell>
          <cell r="C154" t="str">
            <v>SALES_NETH</v>
          </cell>
        </row>
        <row r="155">
          <cell r="B155" t="str">
            <v>Sales - % Netherlands</v>
          </cell>
          <cell r="C155" t="str">
            <v>SALES_NETH</v>
          </cell>
        </row>
        <row r="156">
          <cell r="B156" t="str">
            <v>Sales - % Norway</v>
          </cell>
          <cell r="C156" t="str">
            <v>SALES_NOR</v>
          </cell>
        </row>
        <row r="157">
          <cell r="B157" t="str">
            <v>Sales - % Norway</v>
          </cell>
          <cell r="C157" t="str">
            <v>SALES_NOR</v>
          </cell>
        </row>
        <row r="158">
          <cell r="B158" t="str">
            <v>Sales - % Portugal</v>
          </cell>
          <cell r="C158" t="str">
            <v>SALES_POR</v>
          </cell>
        </row>
        <row r="159">
          <cell r="B159" t="str">
            <v>Sales - % Portugal</v>
          </cell>
          <cell r="C159" t="str">
            <v>SALES_POR</v>
          </cell>
        </row>
        <row r="160">
          <cell r="B160" t="str">
            <v>Sales - % Spain</v>
          </cell>
          <cell r="C160" t="str">
            <v>SALES_SPA</v>
          </cell>
        </row>
        <row r="161">
          <cell r="B161" t="str">
            <v>Sales - % Spain</v>
          </cell>
          <cell r="C161" t="str">
            <v>SALES_SPA</v>
          </cell>
        </row>
        <row r="162">
          <cell r="B162" t="str">
            <v>Sales - % Sweden</v>
          </cell>
          <cell r="C162" t="str">
            <v>SALES_SWE</v>
          </cell>
        </row>
        <row r="163">
          <cell r="B163" t="str">
            <v>Sales - % Sweden</v>
          </cell>
          <cell r="C163" t="str">
            <v>SALES_SWE</v>
          </cell>
        </row>
        <row r="164">
          <cell r="B164" t="str">
            <v>Sales - % Switzerland</v>
          </cell>
          <cell r="C164" t="str">
            <v>SALES_SWIT</v>
          </cell>
        </row>
        <row r="165">
          <cell r="B165" t="str">
            <v>Sales - % Switzerland</v>
          </cell>
          <cell r="C165" t="str">
            <v>SALES_SWIT</v>
          </cell>
        </row>
        <row r="166">
          <cell r="B166" t="str">
            <v>Sales - % UK</v>
          </cell>
          <cell r="C166" t="str">
            <v>SALES_UK</v>
          </cell>
        </row>
        <row r="167">
          <cell r="B167" t="str">
            <v>Sales - % Other Western Europe</v>
          </cell>
          <cell r="C167" t="str">
            <v>SALES_OTH_WEST_EURO</v>
          </cell>
        </row>
        <row r="168">
          <cell r="B168" t="str">
            <v>Sales - % Poland</v>
          </cell>
          <cell r="C168" t="str">
            <v>SALES_POLAND</v>
          </cell>
        </row>
        <row r="169">
          <cell r="B169" t="str">
            <v>Sales - % Russia</v>
          </cell>
          <cell r="C169" t="str">
            <v>SALES_RUSSIA</v>
          </cell>
        </row>
        <row r="170">
          <cell r="B170" t="str">
            <v>Sales - % Turkey</v>
          </cell>
          <cell r="C170" t="str">
            <v>SALES_TURKEY</v>
          </cell>
        </row>
        <row r="171">
          <cell r="B171" t="str">
            <v>Sales - % Other CEE</v>
          </cell>
          <cell r="C171" t="str">
            <v>SALES_OTH_CEE</v>
          </cell>
        </row>
        <row r="172">
          <cell r="B172" t="str">
            <v>Sales - % Saudi Arabia</v>
          </cell>
          <cell r="C172" t="str">
            <v>SALES_SAUDI_ARABIA</v>
          </cell>
        </row>
        <row r="173">
          <cell r="B173" t="str">
            <v>Sales - % United Arab Emirates</v>
          </cell>
          <cell r="C173" t="str">
            <v>SALES_UAE</v>
          </cell>
        </row>
        <row r="174">
          <cell r="B174" t="str">
            <v>Sales - % Other Middle East</v>
          </cell>
          <cell r="C174" t="str">
            <v>SALES_OTH_ME</v>
          </cell>
        </row>
        <row r="175">
          <cell r="B175" t="str">
            <v>Sales - % Nigeria</v>
          </cell>
          <cell r="C175" t="str">
            <v>SALES_NIGERIA</v>
          </cell>
        </row>
        <row r="176">
          <cell r="B176" t="str">
            <v>Sales - % South Africa</v>
          </cell>
          <cell r="C176" t="str">
            <v>SALES_SO_AFRICA</v>
          </cell>
        </row>
        <row r="177">
          <cell r="B177" t="str">
            <v>Sales - % Other Africa</v>
          </cell>
          <cell r="C177" t="str">
            <v>SALES_OTH_AFRICA</v>
          </cell>
        </row>
        <row r="178">
          <cell r="B178" t="str">
            <v>Sales - % Hong Kong</v>
          </cell>
          <cell r="C178" t="str">
            <v>SALES_HONG_KONG</v>
          </cell>
        </row>
        <row r="179">
          <cell r="B179" t="str">
            <v>Sales - % Japan</v>
          </cell>
          <cell r="C179" t="str">
            <v>SALES_JAPAN</v>
          </cell>
        </row>
        <row r="180">
          <cell r="B180" t="str">
            <v>Sales - % Singapore</v>
          </cell>
          <cell r="C180" t="str">
            <v>SALES_SINGAPORE</v>
          </cell>
        </row>
        <row r="181">
          <cell r="B181" t="str">
            <v>Sales - % South Korea</v>
          </cell>
          <cell r="C181" t="str">
            <v>SALES_SK</v>
          </cell>
        </row>
        <row r="182">
          <cell r="B182" t="str">
            <v>Sales - % South Korea</v>
          </cell>
          <cell r="C182" t="str">
            <v>SALES_SK</v>
          </cell>
        </row>
        <row r="183">
          <cell r="B183" t="str">
            <v>Sales - % Taiwan</v>
          </cell>
          <cell r="C183" t="str">
            <v>SALES_TAIWAN</v>
          </cell>
        </row>
        <row r="184">
          <cell r="B184" t="str">
            <v>Sales - % Other Developed Asia</v>
          </cell>
          <cell r="C184" t="str">
            <v>SALES_OTH_DEV_ASIA</v>
          </cell>
        </row>
        <row r="185">
          <cell r="B185" t="str">
            <v>Sales - % China</v>
          </cell>
          <cell r="C185" t="str">
            <v>SALES_CHINA</v>
          </cell>
        </row>
        <row r="186">
          <cell r="B186" t="str">
            <v>Sales - % India</v>
          </cell>
          <cell r="C186" t="str">
            <v>SALES_INDIA</v>
          </cell>
        </row>
        <row r="187">
          <cell r="B187" t="str">
            <v>Sales - % Indonesia</v>
          </cell>
          <cell r="C187" t="str">
            <v>SALES_INDONESIA</v>
          </cell>
        </row>
        <row r="188">
          <cell r="B188" t="str">
            <v>Sales - % Thailand</v>
          </cell>
          <cell r="C188" t="str">
            <v>SALES_THAILAND</v>
          </cell>
        </row>
        <row r="189">
          <cell r="B189" t="str">
            <v>Sales - % Other Emerging Asia</v>
          </cell>
          <cell r="C189" t="str">
            <v>SALES_OTH_EMERG_ASIA</v>
          </cell>
        </row>
        <row r="190">
          <cell r="B190" t="str">
            <v>Sales - % Australia</v>
          </cell>
          <cell r="C190" t="str">
            <v>SALES_AUSTRA</v>
          </cell>
        </row>
        <row r="191">
          <cell r="B191" t="str">
            <v>Sales - % Australia</v>
          </cell>
          <cell r="C191" t="str">
            <v>SALES_AUSTRA</v>
          </cell>
        </row>
        <row r="192">
          <cell r="B192" t="str">
            <v>Sales - % New Zealand</v>
          </cell>
          <cell r="C192" t="str">
            <v>SALES_NZ</v>
          </cell>
        </row>
        <row r="193">
          <cell r="B193" t="str">
            <v>Sales - % New Zealand</v>
          </cell>
          <cell r="C193" t="str">
            <v>SALES_NZ</v>
          </cell>
        </row>
        <row r="194">
          <cell r="B194" t="str">
            <v>Sales - % Others</v>
          </cell>
          <cell r="C194" t="str">
            <v>SALES_OTHER</v>
          </cell>
        </row>
        <row r="195">
          <cell r="B195" t="str">
            <v>Sales -% Consumer (C)</v>
          </cell>
          <cell r="C195" t="str">
            <v>SALES_CONS</v>
          </cell>
          <cell r="F195">
            <v>1</v>
          </cell>
          <cell r="G195">
            <v>1</v>
          </cell>
          <cell r="H195">
            <v>1</v>
          </cell>
          <cell r="I195">
            <v>1</v>
          </cell>
          <cell r="J195">
            <v>1</v>
          </cell>
          <cell r="K195">
            <v>1</v>
          </cell>
          <cell r="L195">
            <v>1</v>
          </cell>
          <cell r="M195">
            <v>1</v>
          </cell>
          <cell r="N195">
            <v>1</v>
          </cell>
          <cell r="O195">
            <v>1</v>
          </cell>
          <cell r="P195">
            <v>1</v>
          </cell>
          <cell r="Q195">
            <v>1</v>
          </cell>
          <cell r="R195">
            <v>1</v>
          </cell>
          <cell r="S195">
            <v>1</v>
          </cell>
          <cell r="T195">
            <v>1</v>
          </cell>
          <cell r="U195">
            <v>1</v>
          </cell>
          <cell r="V195">
            <v>1</v>
          </cell>
          <cell r="W195">
            <v>1</v>
          </cell>
          <cell r="X195">
            <v>1</v>
          </cell>
          <cell r="Y195">
            <v>1</v>
          </cell>
          <cell r="Z195">
            <v>1</v>
          </cell>
          <cell r="AA195">
            <v>1</v>
          </cell>
          <cell r="AB195">
            <v>1</v>
          </cell>
          <cell r="AC195">
            <v>1</v>
          </cell>
          <cell r="AD195">
            <v>1</v>
          </cell>
          <cell r="AE195">
            <v>1</v>
          </cell>
          <cell r="AF195">
            <v>1</v>
          </cell>
          <cell r="AG195">
            <v>1</v>
          </cell>
          <cell r="AH195">
            <v>1</v>
          </cell>
          <cell r="AI195">
            <v>1</v>
          </cell>
          <cell r="AJ195">
            <v>1</v>
          </cell>
          <cell r="AK195">
            <v>1</v>
          </cell>
          <cell r="AL195">
            <v>1</v>
          </cell>
          <cell r="AM195">
            <v>1</v>
          </cell>
          <cell r="AN195">
            <v>1</v>
          </cell>
          <cell r="AO195">
            <v>1</v>
          </cell>
          <cell r="AP195">
            <v>1</v>
          </cell>
          <cell r="AQ195">
            <v>1</v>
          </cell>
          <cell r="AR195">
            <v>1</v>
          </cell>
          <cell r="AS195">
            <v>1</v>
          </cell>
          <cell r="AT195">
            <v>1</v>
          </cell>
          <cell r="AU195">
            <v>1</v>
          </cell>
          <cell r="AV195">
            <v>1</v>
          </cell>
          <cell r="AW195">
            <v>1</v>
          </cell>
          <cell r="AX195">
            <v>1</v>
          </cell>
          <cell r="AY195">
            <v>1</v>
          </cell>
          <cell r="AZ195">
            <v>1</v>
          </cell>
          <cell r="BA195">
            <v>1</v>
          </cell>
          <cell r="BB195">
            <v>1</v>
          </cell>
          <cell r="BC195">
            <v>1</v>
          </cell>
          <cell r="BD195">
            <v>1</v>
          </cell>
          <cell r="BE195">
            <v>1</v>
          </cell>
        </row>
        <row r="196">
          <cell r="B196" t="str">
            <v>Sales -% Industry (I)</v>
          </cell>
          <cell r="C196" t="str">
            <v>SALES_IND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</row>
        <row r="197">
          <cell r="B197" t="str">
            <v>Sales -% Government (G)</v>
          </cell>
          <cell r="C197" t="str">
            <v>SALES_GOV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</row>
        <row r="198">
          <cell r="B198" t="str">
            <v>Sales - % Industry Sub-Segment: Financial Services</v>
          </cell>
          <cell r="C198" t="str">
            <v>SALES_FINAN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</row>
        <row r="199">
          <cell r="B199" t="str">
            <v>Sales - % Industry Sub-Segment: Oil &amp; Gas</v>
          </cell>
          <cell r="C199" t="str">
            <v>SALES_OIL_GAS</v>
          </cell>
        </row>
        <row r="200">
          <cell r="B200" t="str">
            <v>Sales (%) SMB</v>
          </cell>
          <cell r="C200" t="str">
            <v>SALES_SMB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</row>
        <row r="201">
          <cell r="B201" t="str">
            <v>% of total cash balance held overseas (outside the US)</v>
          </cell>
          <cell r="C201" t="str">
            <v>CASH_PCT_OS_US</v>
          </cell>
          <cell r="F201">
            <v>1</v>
          </cell>
          <cell r="G201">
            <v>1</v>
          </cell>
          <cell r="H201">
            <v>1</v>
          </cell>
          <cell r="I201">
            <v>1</v>
          </cell>
          <cell r="J201">
            <v>1</v>
          </cell>
          <cell r="K201">
            <v>1</v>
          </cell>
          <cell r="L201">
            <v>1</v>
          </cell>
          <cell r="M201">
            <v>1</v>
          </cell>
          <cell r="N201">
            <v>1</v>
          </cell>
          <cell r="O201">
            <v>1</v>
          </cell>
          <cell r="P201">
            <v>1</v>
          </cell>
          <cell r="Q201">
            <v>1</v>
          </cell>
          <cell r="R201">
            <v>1</v>
          </cell>
          <cell r="S201">
            <v>1</v>
          </cell>
          <cell r="T201">
            <v>1</v>
          </cell>
          <cell r="U201">
            <v>1</v>
          </cell>
          <cell r="V201">
            <v>1</v>
          </cell>
          <cell r="W201">
            <v>1</v>
          </cell>
          <cell r="X201">
            <v>1</v>
          </cell>
          <cell r="Y201">
            <v>1</v>
          </cell>
          <cell r="Z201">
            <v>1</v>
          </cell>
          <cell r="AA201">
            <v>1</v>
          </cell>
          <cell r="AB201">
            <v>1</v>
          </cell>
          <cell r="AC201">
            <v>1</v>
          </cell>
          <cell r="AD201">
            <v>1</v>
          </cell>
          <cell r="AE201">
            <v>1</v>
          </cell>
          <cell r="AF201">
            <v>1</v>
          </cell>
          <cell r="AG201">
            <v>1</v>
          </cell>
          <cell r="AH201">
            <v>1</v>
          </cell>
          <cell r="AI201">
            <v>1</v>
          </cell>
          <cell r="AJ201">
            <v>1</v>
          </cell>
          <cell r="AK201">
            <v>1</v>
          </cell>
          <cell r="AL201">
            <v>1</v>
          </cell>
          <cell r="AM201">
            <v>1</v>
          </cell>
          <cell r="AN201">
            <v>1</v>
          </cell>
          <cell r="AO201">
            <v>1</v>
          </cell>
          <cell r="AP201">
            <v>1</v>
          </cell>
          <cell r="AQ201">
            <v>1</v>
          </cell>
          <cell r="AR201">
            <v>1</v>
          </cell>
          <cell r="AS201">
            <v>1</v>
          </cell>
          <cell r="AT201">
            <v>1</v>
          </cell>
          <cell r="AU201">
            <v>1</v>
          </cell>
          <cell r="AV201">
            <v>1</v>
          </cell>
          <cell r="AW201">
            <v>1</v>
          </cell>
          <cell r="AX201">
            <v>1</v>
          </cell>
          <cell r="AY201">
            <v>1</v>
          </cell>
          <cell r="AZ201">
            <v>1</v>
          </cell>
          <cell r="BA201">
            <v>1</v>
          </cell>
          <cell r="BB201">
            <v>1</v>
          </cell>
          <cell r="BC201">
            <v>1</v>
          </cell>
          <cell r="BD201">
            <v>1</v>
          </cell>
          <cell r="BE201">
            <v>1</v>
          </cell>
        </row>
        <row r="202">
          <cell r="B202" t="str">
            <v>Sales - % from Captive Financing Business</v>
          </cell>
          <cell r="C202" t="str">
            <v>REV_FIN_SEGMENT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</row>
        <row r="203">
          <cell r="B203" t="str">
            <v>Operating Earnings - % from Captive Financing Business</v>
          </cell>
          <cell r="C203" t="str">
            <v>EBIT_FIN_SEGMENT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</row>
        <row r="204">
          <cell r="B204" t="str">
            <v>Operating Profit - % Total Americas</v>
          </cell>
          <cell r="C204" t="str">
            <v>OP_TOT_AM</v>
          </cell>
          <cell r="F204">
            <v>1</v>
          </cell>
          <cell r="G204">
            <v>1</v>
          </cell>
          <cell r="H204">
            <v>1</v>
          </cell>
          <cell r="I204">
            <v>1</v>
          </cell>
          <cell r="J204">
            <v>1</v>
          </cell>
          <cell r="K204">
            <v>1</v>
          </cell>
          <cell r="L204">
            <v>1</v>
          </cell>
          <cell r="M204">
            <v>1</v>
          </cell>
          <cell r="N204">
            <v>1</v>
          </cell>
          <cell r="O204">
            <v>1</v>
          </cell>
          <cell r="P204">
            <v>1</v>
          </cell>
          <cell r="Q204">
            <v>1</v>
          </cell>
          <cell r="R204">
            <v>1</v>
          </cell>
          <cell r="S204">
            <v>1</v>
          </cell>
          <cell r="T204">
            <v>1</v>
          </cell>
          <cell r="U204">
            <v>1</v>
          </cell>
          <cell r="V204">
            <v>1</v>
          </cell>
          <cell r="W204">
            <v>1</v>
          </cell>
          <cell r="X204">
            <v>1</v>
          </cell>
          <cell r="Y204">
            <v>1</v>
          </cell>
          <cell r="Z204">
            <v>1</v>
          </cell>
          <cell r="AA204">
            <v>1</v>
          </cell>
          <cell r="AB204">
            <v>1</v>
          </cell>
          <cell r="AC204">
            <v>1</v>
          </cell>
          <cell r="AD204">
            <v>1</v>
          </cell>
          <cell r="AE204">
            <v>1</v>
          </cell>
          <cell r="AF204">
            <v>1</v>
          </cell>
          <cell r="AG204">
            <v>1</v>
          </cell>
          <cell r="AH204">
            <v>1</v>
          </cell>
          <cell r="AI204">
            <v>1</v>
          </cell>
          <cell r="AJ204">
            <v>1</v>
          </cell>
          <cell r="AK204">
            <v>1</v>
          </cell>
          <cell r="AL204">
            <v>1</v>
          </cell>
          <cell r="AM204">
            <v>1</v>
          </cell>
          <cell r="AN204">
            <v>1</v>
          </cell>
          <cell r="AO204">
            <v>1</v>
          </cell>
          <cell r="AP204">
            <v>1</v>
          </cell>
          <cell r="AQ204">
            <v>1</v>
          </cell>
          <cell r="AR204">
            <v>1</v>
          </cell>
          <cell r="AS204">
            <v>1</v>
          </cell>
          <cell r="AT204">
            <v>1</v>
          </cell>
          <cell r="AU204">
            <v>1</v>
          </cell>
          <cell r="AV204">
            <v>1</v>
          </cell>
          <cell r="AW204">
            <v>1</v>
          </cell>
          <cell r="AX204">
            <v>1</v>
          </cell>
          <cell r="AY204">
            <v>1</v>
          </cell>
          <cell r="AZ204">
            <v>1</v>
          </cell>
          <cell r="BA204">
            <v>1</v>
          </cell>
          <cell r="BB204">
            <v>1</v>
          </cell>
          <cell r="BC204">
            <v>1</v>
          </cell>
          <cell r="BD204">
            <v>1</v>
          </cell>
          <cell r="BE204">
            <v>1</v>
          </cell>
        </row>
        <row r="205">
          <cell r="B205" t="str">
            <v>Operating Profit - % United States</v>
          </cell>
          <cell r="C205" t="str">
            <v>OP_US</v>
          </cell>
        </row>
        <row r="206">
          <cell r="B206" t="str">
            <v>Operating Profit - % Canada</v>
          </cell>
          <cell r="C206" t="str">
            <v>OP_CANADA</v>
          </cell>
        </row>
        <row r="207">
          <cell r="B207" t="str">
            <v>Operating Profit - % Brazil</v>
          </cell>
          <cell r="C207" t="str">
            <v>OP_BRAZIL</v>
          </cell>
          <cell r="F207">
            <v>1</v>
          </cell>
          <cell r="G207">
            <v>1</v>
          </cell>
          <cell r="H207">
            <v>1</v>
          </cell>
          <cell r="I207">
            <v>1</v>
          </cell>
          <cell r="J207">
            <v>1</v>
          </cell>
          <cell r="K207">
            <v>1</v>
          </cell>
          <cell r="L207">
            <v>1</v>
          </cell>
          <cell r="M207">
            <v>1</v>
          </cell>
          <cell r="N207">
            <v>1</v>
          </cell>
          <cell r="O207">
            <v>1</v>
          </cell>
          <cell r="P207">
            <v>1</v>
          </cell>
          <cell r="Q207">
            <v>1</v>
          </cell>
          <cell r="R207">
            <v>1</v>
          </cell>
          <cell r="S207">
            <v>1</v>
          </cell>
          <cell r="T207">
            <v>1</v>
          </cell>
          <cell r="U207">
            <v>1</v>
          </cell>
          <cell r="V207">
            <v>1</v>
          </cell>
          <cell r="W207">
            <v>1</v>
          </cell>
          <cell r="X207">
            <v>1</v>
          </cell>
          <cell r="Y207">
            <v>1</v>
          </cell>
          <cell r="Z207">
            <v>1</v>
          </cell>
          <cell r="AA207">
            <v>1</v>
          </cell>
          <cell r="AB207">
            <v>1</v>
          </cell>
          <cell r="AC207">
            <v>1</v>
          </cell>
          <cell r="AD207">
            <v>1</v>
          </cell>
          <cell r="AE207">
            <v>1</v>
          </cell>
          <cell r="AF207">
            <v>1</v>
          </cell>
          <cell r="AG207">
            <v>1</v>
          </cell>
          <cell r="AH207">
            <v>1</v>
          </cell>
          <cell r="AI207">
            <v>1</v>
          </cell>
          <cell r="AJ207">
            <v>1</v>
          </cell>
          <cell r="AK207">
            <v>1</v>
          </cell>
          <cell r="AL207">
            <v>1</v>
          </cell>
          <cell r="AM207">
            <v>1</v>
          </cell>
          <cell r="AN207">
            <v>1</v>
          </cell>
          <cell r="AO207">
            <v>1</v>
          </cell>
          <cell r="AP207">
            <v>1</v>
          </cell>
          <cell r="AQ207">
            <v>1</v>
          </cell>
          <cell r="AR207">
            <v>1</v>
          </cell>
          <cell r="AS207">
            <v>1</v>
          </cell>
          <cell r="AT207">
            <v>1</v>
          </cell>
          <cell r="AU207">
            <v>1</v>
          </cell>
          <cell r="AV207">
            <v>1</v>
          </cell>
          <cell r="AW207">
            <v>1</v>
          </cell>
          <cell r="AX207">
            <v>1</v>
          </cell>
          <cell r="AY207">
            <v>1</v>
          </cell>
          <cell r="AZ207">
            <v>1</v>
          </cell>
          <cell r="BA207">
            <v>1</v>
          </cell>
          <cell r="BB207">
            <v>1</v>
          </cell>
          <cell r="BC207">
            <v>1</v>
          </cell>
          <cell r="BD207">
            <v>1</v>
          </cell>
          <cell r="BE207">
            <v>1</v>
          </cell>
        </row>
        <row r="208">
          <cell r="B208" t="str">
            <v>Operating Profit - % Other Americas</v>
          </cell>
          <cell r="C208" t="str">
            <v>OP_OTH_AM</v>
          </cell>
        </row>
        <row r="209">
          <cell r="B209" t="str">
            <v>Operating Profit - Total % EMEA</v>
          </cell>
          <cell r="C209" t="str">
            <v>OP_TOT_EMEA</v>
          </cell>
        </row>
        <row r="210">
          <cell r="B210" t="str">
            <v>Operating Profit - % UK</v>
          </cell>
          <cell r="C210" t="str">
            <v>OP_UK</v>
          </cell>
        </row>
        <row r="211">
          <cell r="B211" t="str">
            <v>Operating Profit - % Europe-Ex UK</v>
          </cell>
          <cell r="C211" t="str">
            <v>OP_EU_EX_UK</v>
          </cell>
        </row>
        <row r="212">
          <cell r="B212" t="str">
            <v>Operating Profit - % Austria</v>
          </cell>
          <cell r="C212" t="str">
            <v>OP_AUSTRIA</v>
          </cell>
        </row>
        <row r="213">
          <cell r="B213" t="str">
            <v>Operating Profit - % Belgium</v>
          </cell>
          <cell r="C213" t="str">
            <v>OP_BEL</v>
          </cell>
        </row>
        <row r="214">
          <cell r="B214" t="str">
            <v>Operating Profit - % Denmark</v>
          </cell>
          <cell r="C214" t="str">
            <v>OP_DEN</v>
          </cell>
        </row>
        <row r="215">
          <cell r="B215" t="str">
            <v>Operating Profit - % Finland</v>
          </cell>
          <cell r="C215" t="str">
            <v>OP_FIN</v>
          </cell>
        </row>
        <row r="216">
          <cell r="B216" t="str">
            <v>Operating Profit - % France</v>
          </cell>
          <cell r="C216" t="str">
            <v>OP_FRA</v>
          </cell>
        </row>
        <row r="217">
          <cell r="B217" t="str">
            <v>Operating Profit - % Germany</v>
          </cell>
          <cell r="C217" t="str">
            <v>OP_GER</v>
          </cell>
        </row>
        <row r="218">
          <cell r="B218" t="str">
            <v>Operating Profit - % Greece</v>
          </cell>
          <cell r="C218" t="str">
            <v>OP_GRE</v>
          </cell>
        </row>
        <row r="219">
          <cell r="B219" t="str">
            <v>Operating Profit - % Iceland</v>
          </cell>
          <cell r="C219" t="str">
            <v>OP_ICE</v>
          </cell>
        </row>
        <row r="220">
          <cell r="B220" t="str">
            <v>Operating Profit - % Ireland</v>
          </cell>
          <cell r="C220" t="str">
            <v>OP_IRE</v>
          </cell>
        </row>
        <row r="221">
          <cell r="B221" t="str">
            <v>Operating Profit - % Italy</v>
          </cell>
          <cell r="C221" t="str">
            <v>OP_ITA</v>
          </cell>
        </row>
        <row r="222">
          <cell r="B222" t="str">
            <v>Operating Profit - % Netherlands</v>
          </cell>
          <cell r="C222" t="str">
            <v>OP_NETH</v>
          </cell>
        </row>
        <row r="223">
          <cell r="B223" t="str">
            <v>Operating Profit - % Norway</v>
          </cell>
          <cell r="C223" t="str">
            <v>OP_NOR</v>
          </cell>
        </row>
        <row r="224">
          <cell r="B224" t="str">
            <v>Operating Profit - % Portugal</v>
          </cell>
          <cell r="C224" t="str">
            <v>OP_POR</v>
          </cell>
        </row>
        <row r="225">
          <cell r="B225" t="str">
            <v>Operating Profit - % Spain</v>
          </cell>
          <cell r="C225" t="str">
            <v>OP_SPA</v>
          </cell>
        </row>
        <row r="226">
          <cell r="B226" t="str">
            <v>Operating Profit - % Sweden</v>
          </cell>
          <cell r="C226" t="str">
            <v>OP_SWE</v>
          </cell>
        </row>
        <row r="227">
          <cell r="B227" t="str">
            <v>Operating Profit - % Switzerland</v>
          </cell>
          <cell r="C227" t="str">
            <v>OP_SWIT</v>
          </cell>
        </row>
        <row r="228">
          <cell r="B228" t="str">
            <v>Operating Profit - % Central &amp; Eastern Europe</v>
          </cell>
          <cell r="C228" t="str">
            <v>OP_CEE</v>
          </cell>
        </row>
        <row r="229">
          <cell r="B229" t="str">
            <v>Operating Profit - % Middle East</v>
          </cell>
          <cell r="C229" t="str">
            <v>OP_ME</v>
          </cell>
        </row>
        <row r="230">
          <cell r="B230" t="str">
            <v>Operating Profit - % Russia</v>
          </cell>
          <cell r="C230" t="str">
            <v>OP_RUSSIA</v>
          </cell>
        </row>
        <row r="231">
          <cell r="B231" t="str">
            <v>Operating Profit - % Other EMEA</v>
          </cell>
          <cell r="C231" t="str">
            <v>OP_OTH_EMEA</v>
          </cell>
        </row>
        <row r="232">
          <cell r="B232" t="str">
            <v>Operating Profit - Total % Asia (incl Australia &amp; New Zealand)</v>
          </cell>
          <cell r="C232" t="str">
            <v>OP_TOT_ASIA</v>
          </cell>
        </row>
        <row r="233">
          <cell r="B233" t="str">
            <v>Operating Profit - % Japan</v>
          </cell>
          <cell r="C233" t="str">
            <v>OP_JAPAN</v>
          </cell>
        </row>
        <row r="234">
          <cell r="B234" t="str">
            <v>Operating Profit - % Greater China (incl HK)</v>
          </cell>
          <cell r="C234" t="str">
            <v>OP_CHINA</v>
          </cell>
        </row>
        <row r="235">
          <cell r="B235" t="str">
            <v>Operating Profit - % India</v>
          </cell>
          <cell r="C235" t="str">
            <v>OP_INDIA</v>
          </cell>
        </row>
        <row r="236">
          <cell r="B236" t="str">
            <v>Operating Profit - % South Korea</v>
          </cell>
          <cell r="C236" t="str">
            <v>OP_SK</v>
          </cell>
        </row>
        <row r="237">
          <cell r="B237" t="str">
            <v>Operating Profit - % Australia</v>
          </cell>
          <cell r="C237" t="str">
            <v>OP_AUSTRA</v>
          </cell>
        </row>
        <row r="238">
          <cell r="B238" t="str">
            <v>Operating Profit - % New Zealand</v>
          </cell>
          <cell r="C238" t="str">
            <v>OP_NZ</v>
          </cell>
        </row>
        <row r="239">
          <cell r="B239" t="str">
            <v>Operating Profit - % Other AEJ (incl Taiwan)</v>
          </cell>
          <cell r="C239" t="str">
            <v>OP_OTH_AEJ</v>
          </cell>
        </row>
        <row r="240">
          <cell r="B240" t="str">
            <v>Operating Profit - % Others</v>
          </cell>
          <cell r="C240" t="str">
            <v>OP_OTHER</v>
          </cell>
        </row>
        <row r="241">
          <cell r="B241" t="str">
            <v>Operating Profit - % Consumer (C)</v>
          </cell>
          <cell r="C241" t="str">
            <v>OP_CONS</v>
          </cell>
        </row>
        <row r="242">
          <cell r="B242" t="str">
            <v>Operating Profit - % Industry (I)</v>
          </cell>
          <cell r="C242" t="str">
            <v>OP_IND</v>
          </cell>
        </row>
        <row r="243">
          <cell r="B243" t="str">
            <v>Operating Profit - % Government (G)</v>
          </cell>
          <cell r="C243" t="str">
            <v>OP_GOV</v>
          </cell>
        </row>
        <row r="244">
          <cell r="A244" t="str">
            <v>Commodities Exposure - Expense</v>
          </cell>
        </row>
        <row r="245">
          <cell r="B245" t="str">
            <v>Expense - % Oil/Petrol/Fuel</v>
          </cell>
          <cell r="C245" t="str">
            <v>EXP_OIL_PETRO_FUEL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</row>
        <row r="246">
          <cell r="B246" t="str">
            <v>Expense - % Oil derivatives/NGLs/plastics</v>
          </cell>
          <cell r="C246" t="str">
            <v>EXP_OIL_DERIV_NGLS_PLASTICS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</row>
        <row r="247">
          <cell r="B247" t="str">
            <v>Expense - % Paper/pulp</v>
          </cell>
          <cell r="C247" t="str">
            <v>EXP_PAPER_PULP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</row>
        <row r="248">
          <cell r="B248" t="str">
            <v>Expense - % Rubber</v>
          </cell>
          <cell r="C248" t="str">
            <v>EXP_RUBBER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</row>
        <row r="249">
          <cell r="B249" t="str">
            <v>Expense - % Cotton</v>
          </cell>
          <cell r="C249" t="str">
            <v>EXP_COTTON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</row>
        <row r="250">
          <cell r="B250" t="str">
            <v>Expense - % Water</v>
          </cell>
          <cell r="C250" t="str">
            <v>EXP_WATER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</row>
        <row r="251">
          <cell r="B251" t="str">
            <v>Expense - % Other commodity</v>
          </cell>
          <cell r="C251" t="str">
            <v>EXP_OTH_COMMODITY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</row>
        <row r="252">
          <cell r="B252" t="str">
            <v>Expense - % Other (Non-Commodity) cost</v>
          </cell>
          <cell r="C252" t="str">
            <v>EXP_OTH_COST</v>
          </cell>
          <cell r="F252">
            <v>1</v>
          </cell>
          <cell r="G252">
            <v>1</v>
          </cell>
          <cell r="H252">
            <v>1</v>
          </cell>
          <cell r="I252">
            <v>1</v>
          </cell>
          <cell r="J252">
            <v>1</v>
          </cell>
          <cell r="K252">
            <v>1</v>
          </cell>
          <cell r="L252">
            <v>1</v>
          </cell>
          <cell r="M252">
            <v>1</v>
          </cell>
          <cell r="N252">
            <v>1</v>
          </cell>
          <cell r="O252">
            <v>1</v>
          </cell>
          <cell r="P252">
            <v>1</v>
          </cell>
          <cell r="Q252">
            <v>1</v>
          </cell>
          <cell r="R252">
            <v>1</v>
          </cell>
          <cell r="S252">
            <v>1</v>
          </cell>
          <cell r="T252">
            <v>1</v>
          </cell>
          <cell r="U252">
            <v>1</v>
          </cell>
          <cell r="V252">
            <v>1</v>
          </cell>
          <cell r="W252">
            <v>1</v>
          </cell>
          <cell r="X252">
            <v>1</v>
          </cell>
          <cell r="Y252">
            <v>1</v>
          </cell>
          <cell r="Z252">
            <v>1</v>
          </cell>
          <cell r="AA252">
            <v>1</v>
          </cell>
          <cell r="AB252">
            <v>1</v>
          </cell>
          <cell r="AC252">
            <v>1</v>
          </cell>
          <cell r="AD252">
            <v>1</v>
          </cell>
          <cell r="AE252">
            <v>1</v>
          </cell>
          <cell r="AF252">
            <v>1</v>
          </cell>
          <cell r="AG252">
            <v>1</v>
          </cell>
          <cell r="AH252">
            <v>1</v>
          </cell>
          <cell r="AI252">
            <v>1</v>
          </cell>
          <cell r="AJ252">
            <v>1</v>
          </cell>
          <cell r="AK252">
            <v>1</v>
          </cell>
          <cell r="AL252">
            <v>1</v>
          </cell>
          <cell r="AM252">
            <v>1</v>
          </cell>
          <cell r="AN252">
            <v>1</v>
          </cell>
          <cell r="AO252">
            <v>1</v>
          </cell>
          <cell r="AP252">
            <v>1</v>
          </cell>
          <cell r="AQ252">
            <v>1</v>
          </cell>
          <cell r="AR252">
            <v>1</v>
          </cell>
          <cell r="AS252">
            <v>1</v>
          </cell>
          <cell r="AT252">
            <v>1</v>
          </cell>
          <cell r="AU252">
            <v>1</v>
          </cell>
          <cell r="AV252">
            <v>1</v>
          </cell>
          <cell r="AW252">
            <v>1</v>
          </cell>
          <cell r="AX252">
            <v>1</v>
          </cell>
          <cell r="AY252">
            <v>1</v>
          </cell>
          <cell r="AZ252">
            <v>1</v>
          </cell>
          <cell r="BA252">
            <v>1</v>
          </cell>
          <cell r="BB252">
            <v>1</v>
          </cell>
          <cell r="BC252">
            <v>1</v>
          </cell>
          <cell r="BD252">
            <v>1</v>
          </cell>
          <cell r="BE252">
            <v>1</v>
          </cell>
        </row>
        <row r="253">
          <cell r="A253" t="str">
            <v>FX Exposure - Sales</v>
          </cell>
        </row>
        <row r="254">
          <cell r="B254" t="str">
            <v>Sales - % FX: British Pounds/Pence</v>
          </cell>
          <cell r="C254" t="str">
            <v>SALES_FX_GPB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</row>
        <row r="255">
          <cell r="B255" t="str">
            <v>Sales - % FX: Euro</v>
          </cell>
          <cell r="C255" t="str">
            <v>SALES_FX_EUR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</row>
        <row r="256">
          <cell r="B256" t="str">
            <v>Sales - % FX: New Russian Ruble</v>
          </cell>
          <cell r="C256" t="str">
            <v>SALES_FX_RUB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</row>
        <row r="257">
          <cell r="B257" t="str">
            <v>Sales - % FX: U.S. Dollar</v>
          </cell>
          <cell r="C257" t="str">
            <v>SALES_FX_USD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</row>
        <row r="258">
          <cell r="B258" t="str">
            <v>Sales - % FX: Brazilian Real</v>
          </cell>
          <cell r="C258" t="str">
            <v>SALES_FX_BRL</v>
          </cell>
          <cell r="F258">
            <v>1</v>
          </cell>
          <cell r="G258">
            <v>1</v>
          </cell>
          <cell r="H258">
            <v>1</v>
          </cell>
          <cell r="I258">
            <v>1</v>
          </cell>
          <cell r="J258">
            <v>1</v>
          </cell>
          <cell r="K258">
            <v>1</v>
          </cell>
          <cell r="L258">
            <v>1</v>
          </cell>
          <cell r="M258">
            <v>1</v>
          </cell>
          <cell r="N258">
            <v>1</v>
          </cell>
          <cell r="O258">
            <v>1</v>
          </cell>
          <cell r="P258">
            <v>1</v>
          </cell>
          <cell r="Q258">
            <v>1</v>
          </cell>
          <cell r="R258">
            <v>1</v>
          </cell>
          <cell r="S258">
            <v>1</v>
          </cell>
          <cell r="T258">
            <v>1</v>
          </cell>
          <cell r="U258">
            <v>1</v>
          </cell>
          <cell r="V258">
            <v>1</v>
          </cell>
          <cell r="W258">
            <v>1</v>
          </cell>
          <cell r="X258">
            <v>1</v>
          </cell>
          <cell r="Y258">
            <v>1</v>
          </cell>
          <cell r="Z258">
            <v>1</v>
          </cell>
          <cell r="AA258">
            <v>1</v>
          </cell>
          <cell r="AB258">
            <v>1</v>
          </cell>
          <cell r="AC258">
            <v>1</v>
          </cell>
          <cell r="AD258">
            <v>1</v>
          </cell>
          <cell r="AE258">
            <v>1</v>
          </cell>
          <cell r="AF258">
            <v>1</v>
          </cell>
          <cell r="AG258">
            <v>1</v>
          </cell>
          <cell r="AH258">
            <v>1</v>
          </cell>
          <cell r="AI258">
            <v>1</v>
          </cell>
          <cell r="AJ258">
            <v>1</v>
          </cell>
          <cell r="AK258">
            <v>1</v>
          </cell>
          <cell r="AL258">
            <v>1</v>
          </cell>
          <cell r="AM258">
            <v>1</v>
          </cell>
          <cell r="AN258">
            <v>1</v>
          </cell>
          <cell r="AO258">
            <v>1</v>
          </cell>
          <cell r="AP258">
            <v>1</v>
          </cell>
          <cell r="AQ258">
            <v>1</v>
          </cell>
          <cell r="AR258">
            <v>1</v>
          </cell>
          <cell r="AS258">
            <v>1</v>
          </cell>
          <cell r="AT258">
            <v>1</v>
          </cell>
          <cell r="AU258">
            <v>1</v>
          </cell>
          <cell r="AV258">
            <v>1</v>
          </cell>
          <cell r="AW258">
            <v>1</v>
          </cell>
          <cell r="AX258">
            <v>1</v>
          </cell>
          <cell r="AY258">
            <v>1</v>
          </cell>
          <cell r="AZ258">
            <v>1</v>
          </cell>
          <cell r="BA258">
            <v>1</v>
          </cell>
          <cell r="BB258">
            <v>1</v>
          </cell>
          <cell r="BC258">
            <v>1</v>
          </cell>
          <cell r="BD258">
            <v>1</v>
          </cell>
          <cell r="BE258">
            <v>1</v>
          </cell>
        </row>
        <row r="259">
          <cell r="B259" t="str">
            <v>Sales - % FX: Japanese Yen</v>
          </cell>
          <cell r="C259" t="str">
            <v>SALES_FX_YEN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</row>
        <row r="260">
          <cell r="B260" t="str">
            <v>Sales - % FX: Chinese Renminbi</v>
          </cell>
          <cell r="C260" t="str">
            <v>SALES_FX_CNY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</row>
        <row r="261">
          <cell r="B261" t="str">
            <v>Sales - % FX: Indian Rupee</v>
          </cell>
          <cell r="C261" t="str">
            <v>SALES_FX_INR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</row>
        <row r="262">
          <cell r="B262" t="str">
            <v>Sales - % FX: Canadian Dollar</v>
          </cell>
          <cell r="C262" t="str">
            <v>SALES_FX_CAD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</row>
        <row r="263">
          <cell r="B263" t="str">
            <v>Sales - % FX: Mexican Peso</v>
          </cell>
          <cell r="C263" t="str">
            <v>SALES_FX_MXN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</row>
        <row r="264">
          <cell r="B264" t="str">
            <v>Sales - % FX: Colombian Peso</v>
          </cell>
          <cell r="C264" t="str">
            <v>SALES_FX_COP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</row>
        <row r="265">
          <cell r="B265" t="str">
            <v>Sales - % FX: Argentine Peso</v>
          </cell>
          <cell r="C265" t="str">
            <v>SALES_FX_ARS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</row>
        <row r="266">
          <cell r="B266" t="str">
            <v>Sales - % FX: Chilean Peso</v>
          </cell>
          <cell r="C266" t="str">
            <v>SALES_FX_CLP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B267" t="str">
            <v>Sales - % FX: Venezuelan bolivar</v>
          </cell>
          <cell r="C267" t="str">
            <v>SALES_FX_VEF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B268" t="str">
            <v>Sales - % FX: Other Currency</v>
          </cell>
          <cell r="C268" t="str">
            <v>SALES_FX_OTH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</row>
        <row r="269">
          <cell r="A269" t="str">
            <v>Items to be removed</v>
          </cell>
        </row>
        <row r="270">
          <cell r="B270" t="str">
            <v>Sales - Total % Americas</v>
          </cell>
          <cell r="C270" t="str">
            <v>SALES_TOT_AM</v>
          </cell>
          <cell r="F270">
            <v>1</v>
          </cell>
          <cell r="G270">
            <v>1</v>
          </cell>
          <cell r="H270">
            <v>1</v>
          </cell>
          <cell r="I270">
            <v>1</v>
          </cell>
          <cell r="J270">
            <v>1</v>
          </cell>
          <cell r="K270">
            <v>1</v>
          </cell>
          <cell r="L270">
            <v>1</v>
          </cell>
          <cell r="M270">
            <v>1</v>
          </cell>
          <cell r="N270">
            <v>1</v>
          </cell>
          <cell r="O270">
            <v>1</v>
          </cell>
          <cell r="P270">
            <v>1</v>
          </cell>
          <cell r="Q270">
            <v>1</v>
          </cell>
          <cell r="R270">
            <v>1</v>
          </cell>
          <cell r="S270">
            <v>1</v>
          </cell>
          <cell r="T270">
            <v>1</v>
          </cell>
          <cell r="U270">
            <v>1</v>
          </cell>
          <cell r="V270">
            <v>1</v>
          </cell>
          <cell r="W270">
            <v>1</v>
          </cell>
          <cell r="X270">
            <v>1</v>
          </cell>
          <cell r="Y270">
            <v>1</v>
          </cell>
          <cell r="Z270">
            <v>1</v>
          </cell>
          <cell r="AA270">
            <v>1</v>
          </cell>
          <cell r="AB270">
            <v>1</v>
          </cell>
          <cell r="AC270">
            <v>1</v>
          </cell>
          <cell r="AD270">
            <v>1</v>
          </cell>
          <cell r="AE270">
            <v>1</v>
          </cell>
          <cell r="AF270">
            <v>1</v>
          </cell>
          <cell r="AG270">
            <v>1</v>
          </cell>
          <cell r="AH270">
            <v>1</v>
          </cell>
          <cell r="AI270">
            <v>1</v>
          </cell>
          <cell r="AJ270">
            <v>1</v>
          </cell>
          <cell r="AK270">
            <v>1</v>
          </cell>
          <cell r="AL270">
            <v>1</v>
          </cell>
          <cell r="AM270">
            <v>1</v>
          </cell>
          <cell r="AN270">
            <v>1</v>
          </cell>
          <cell r="AO270">
            <v>1</v>
          </cell>
          <cell r="AP270">
            <v>1</v>
          </cell>
          <cell r="AQ270">
            <v>1</v>
          </cell>
          <cell r="AR270">
            <v>1</v>
          </cell>
          <cell r="AS270">
            <v>1</v>
          </cell>
          <cell r="AT270">
            <v>1</v>
          </cell>
          <cell r="AU270">
            <v>1</v>
          </cell>
          <cell r="AV270">
            <v>1</v>
          </cell>
          <cell r="AW270">
            <v>1</v>
          </cell>
          <cell r="AX270">
            <v>1</v>
          </cell>
          <cell r="AY270">
            <v>1</v>
          </cell>
          <cell r="AZ270">
            <v>1</v>
          </cell>
          <cell r="BA270">
            <v>1</v>
          </cell>
          <cell r="BB270">
            <v>1</v>
          </cell>
          <cell r="BC270">
            <v>1</v>
          </cell>
          <cell r="BD270">
            <v>1</v>
          </cell>
          <cell r="BE270">
            <v>1</v>
          </cell>
        </row>
        <row r="271">
          <cell r="B271" t="str">
            <v>Sales - % Other Americas</v>
          </cell>
          <cell r="C271" t="str">
            <v>SALES_OTH_AM</v>
          </cell>
        </row>
        <row r="272">
          <cell r="B272" t="str">
            <v>Sales - Total % EMEA</v>
          </cell>
          <cell r="C272" t="str">
            <v>SALES_TOT_EMEA</v>
          </cell>
        </row>
        <row r="273">
          <cell r="B273" t="str">
            <v>Sales - % Western Europe-Ex UK</v>
          </cell>
          <cell r="C273" t="str">
            <v>SALES_EU_EX_UK</v>
          </cell>
        </row>
        <row r="274">
          <cell r="B274" t="str">
            <v>Sales - % Central &amp; Eastern Europe</v>
          </cell>
          <cell r="C274" t="str">
            <v>SALES_CEE</v>
          </cell>
        </row>
        <row r="275">
          <cell r="B275" t="str">
            <v>Sales - % Middle East</v>
          </cell>
          <cell r="C275" t="str">
            <v>SALES_ME</v>
          </cell>
        </row>
        <row r="276">
          <cell r="B276" t="str">
            <v>Sales - % Total Africa</v>
          </cell>
          <cell r="C276" t="str">
            <v>SALES_TOT_AFRICA</v>
          </cell>
        </row>
        <row r="277">
          <cell r="B277" t="str">
            <v>Sales - % Other EMEA</v>
          </cell>
          <cell r="C277" t="str">
            <v>SALES_OTH_EMEA</v>
          </cell>
        </row>
        <row r="278">
          <cell r="B278" t="str">
            <v>Sales - Total % Asia (incl Australia &amp; New Zealand)</v>
          </cell>
          <cell r="C278" t="str">
            <v>SALES_TOT_ASIA</v>
          </cell>
        </row>
        <row r="279">
          <cell r="B279" t="str">
            <v>Sales - % Other Asia</v>
          </cell>
          <cell r="C279" t="str">
            <v>SALES_OTH_AEJ</v>
          </cell>
        </row>
        <row r="280">
          <cell r="A280" t="str">
            <v>Security: Arezzo &amp; Co.</v>
          </cell>
        </row>
        <row r="281">
          <cell r="A281" t="str">
            <v>Reference Data</v>
          </cell>
        </row>
        <row r="282">
          <cell r="B282" t="str">
            <v>Ticker</v>
          </cell>
          <cell r="C282" t="str">
            <v>Ticker</v>
          </cell>
          <cell r="E282" t="str">
            <v>ARZZ3.SA</v>
          </cell>
        </row>
        <row r="283">
          <cell r="B283" t="str">
            <v>Security Name</v>
          </cell>
          <cell r="C283" t="str">
            <v>Security Name</v>
          </cell>
          <cell r="E283" t="str">
            <v>Arezzo &amp; Co.</v>
          </cell>
        </row>
        <row r="284">
          <cell r="B284" t="str">
            <v>Interim Type</v>
          </cell>
          <cell r="C284" t="str">
            <v>Interim Type</v>
          </cell>
          <cell r="E284" t="str">
            <v>Q</v>
          </cell>
        </row>
        <row r="285">
          <cell r="B285" t="str">
            <v>Publishing Currency</v>
          </cell>
          <cell r="C285" t="str">
            <v>PUB_CURRENCY_ISO</v>
          </cell>
          <cell r="E285" t="str">
            <v>BRL</v>
          </cell>
        </row>
        <row r="286">
          <cell r="B286" t="str">
            <v>Pricing Currency</v>
          </cell>
          <cell r="C286" t="str">
            <v>PRICE_CURRENCY_ISO</v>
          </cell>
          <cell r="E286" t="str">
            <v>BRL</v>
          </cell>
        </row>
        <row r="287">
          <cell r="B287" t="str">
            <v>Reporting Currency</v>
          </cell>
          <cell r="C287" t="str">
            <v>CURRENCY_ISO</v>
          </cell>
          <cell r="E287" t="str">
            <v>BRL</v>
          </cell>
        </row>
        <row r="288">
          <cell r="A288" t="str">
            <v>General Information</v>
          </cell>
        </row>
        <row r="289">
          <cell r="B289" t="str">
            <v>Americas Investment List</v>
          </cell>
          <cell r="C289" t="str">
            <v>AMER_LIST</v>
          </cell>
        </row>
        <row r="290">
          <cell r="B290" t="str">
            <v>Americas Conviction List</v>
          </cell>
          <cell r="C290" t="str">
            <v>AMER_CONVICTION</v>
          </cell>
        </row>
        <row r="291">
          <cell r="B291" t="str">
            <v>Legal rating</v>
          </cell>
          <cell r="C291" t="str">
            <v>LEGAL_RATING</v>
          </cell>
        </row>
        <row r="292">
          <cell r="B292" t="str">
            <v>Target price</v>
          </cell>
          <cell r="C292" t="str">
            <v>TARGET_PRICE</v>
          </cell>
          <cell r="D292" t="str">
            <v>BRL</v>
          </cell>
          <cell r="E292">
            <v>24.8</v>
          </cell>
        </row>
        <row r="293">
          <cell r="B293" t="str">
            <v>Target price period</v>
          </cell>
          <cell r="C293" t="str">
            <v>TP_PERIOD</v>
          </cell>
          <cell r="E293" t="str">
            <v>12 months</v>
          </cell>
        </row>
        <row r="294">
          <cell r="B294" t="str">
            <v>Current shares outstanding (mn)</v>
          </cell>
          <cell r="C294" t="str">
            <v>NUM_SH</v>
          </cell>
          <cell r="E294">
            <v>88.783000000000001</v>
          </cell>
        </row>
        <row r="295">
          <cell r="B295" t="str">
            <v>Free float</v>
          </cell>
          <cell r="C295" t="str">
            <v>FREE_FLOAT</v>
          </cell>
          <cell r="E295">
            <v>0.47199999999999998</v>
          </cell>
        </row>
        <row r="296">
          <cell r="A296" t="str">
            <v>Publishing Items</v>
          </cell>
        </row>
        <row r="297">
          <cell r="B297" t="str">
            <v>Book value per share, BVPS (Pub)</v>
          </cell>
          <cell r="C297" t="str">
            <v>BVPS_PUB</v>
          </cell>
          <cell r="D297" t="str">
            <v>BRL</v>
          </cell>
          <cell r="F297">
            <v>0.60700512289184361</v>
          </cell>
          <cell r="G297">
            <v>1.0621324616004681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1.5246428571428572</v>
          </cell>
          <cell r="M297">
            <v>1.6378182189960127</v>
          </cell>
          <cell r="N297">
            <v>1.8034710152336164</v>
          </cell>
          <cell r="O297">
            <v>1.7467539106430836</v>
          </cell>
          <cell r="P297">
            <v>1.8697953964194376</v>
          </cell>
          <cell r="Q297">
            <v>1.8697953964194376</v>
          </cell>
          <cell r="R297">
            <v>3.925504280454474</v>
          </cell>
          <cell r="S297">
            <v>3.9202525355198663</v>
          </cell>
          <cell r="T297">
            <v>4.2091775654491652</v>
          </cell>
          <cell r="U297">
            <v>4.3374556707551211</v>
          </cell>
          <cell r="V297">
            <v>4.3374556707551211</v>
          </cell>
          <cell r="W297">
            <v>4.4600189740462151</v>
          </cell>
          <cell r="X297">
            <v>4.6243251790110911</v>
          </cell>
          <cell r="Y297">
            <v>4.8800162552067459</v>
          </cell>
          <cell r="Z297">
            <v>5.1237653380292825</v>
          </cell>
          <cell r="AA297">
            <v>5.1237653380292825</v>
          </cell>
          <cell r="AB297">
            <v>5.3462133270118644</v>
          </cell>
          <cell r="AC297">
            <v>5.3268425389729872</v>
          </cell>
          <cell r="AD297">
            <v>5.5362771754459201</v>
          </cell>
          <cell r="AE297">
            <v>5.8050475535047443</v>
          </cell>
          <cell r="AF297">
            <v>5.8050475535047443</v>
          </cell>
          <cell r="AG297">
            <v>6.0158850141588731</v>
          </cell>
          <cell r="AH297">
            <v>6.0138204135970312</v>
          </cell>
          <cell r="AI297">
            <v>6.284792855370875</v>
          </cell>
          <cell r="AJ297">
            <v>6.498421325635416</v>
          </cell>
          <cell r="AK297">
            <v>6.498421325635416</v>
          </cell>
          <cell r="AL297">
            <v>6.6939288694436296</v>
          </cell>
          <cell r="AM297">
            <v>6.4992557677995526</v>
          </cell>
          <cell r="AN297">
            <v>6.7709021243026992</v>
          </cell>
          <cell r="AO297">
            <v>6.9634867864991268</v>
          </cell>
          <cell r="AP297">
            <v>6.9634867864991268</v>
          </cell>
          <cell r="AQ297">
            <v>7.1659097312221771</v>
          </cell>
          <cell r="AR297">
            <v>7.0877645495196155</v>
          </cell>
          <cell r="AS297">
            <v>7.2825252092216273</v>
          </cell>
          <cell r="AT297">
            <v>7.5313853020642689</v>
          </cell>
          <cell r="AU297">
            <v>7.5313853020642689</v>
          </cell>
          <cell r="AV297">
            <v>7.536918797703791</v>
          </cell>
          <cell r="AW297">
            <v>7.7924952590626528</v>
          </cell>
          <cell r="AX297">
            <v>8.0382665473861685</v>
          </cell>
          <cell r="AY297">
            <v>8.3225262930125528</v>
          </cell>
          <cell r="AZ297">
            <v>8.3225262930125528</v>
          </cell>
          <cell r="BA297">
            <v>8.3584432066376362</v>
          </cell>
          <cell r="BB297">
            <v>8.6228702659437815</v>
          </cell>
          <cell r="BC297">
            <v>8.8996623866843674</v>
          </cell>
          <cell r="BD297">
            <v>9.2298162472607341</v>
          </cell>
          <cell r="BE297">
            <v>9.2298162472607341</v>
          </cell>
        </row>
        <row r="298">
          <cell r="B298" t="str">
            <v>DPS, dividend per share (Pub)</v>
          </cell>
          <cell r="C298" t="str">
            <v>DPS_PUB</v>
          </cell>
          <cell r="D298" t="str">
            <v>BRL</v>
          </cell>
          <cell r="F298">
            <v>0</v>
          </cell>
          <cell r="G298">
            <v>0</v>
          </cell>
          <cell r="H298">
            <v>1.6601063285962579E-2</v>
          </cell>
          <cell r="I298">
            <v>0.28717666905224415</v>
          </cell>
          <cell r="J298">
            <v>1.3303854411614356E-2</v>
          </cell>
          <cell r="K298">
            <v>1.4311224489795927E-2</v>
          </cell>
          <cell r="L298">
            <v>0.33125973992795649</v>
          </cell>
          <cell r="M298">
            <v>2.2313669358961251E-2</v>
          </cell>
          <cell r="N298">
            <v>0.28520856763112157</v>
          </cell>
          <cell r="O298">
            <v>0.25978938758818115</v>
          </cell>
          <cell r="P298">
            <v>0</v>
          </cell>
          <cell r="Q298">
            <v>0.56739864001227047</v>
          </cell>
          <cell r="R298">
            <v>0</v>
          </cell>
          <cell r="S298">
            <v>0.31651645546746177</v>
          </cell>
          <cell r="T298">
            <v>8.1068871270131682E-2</v>
          </cell>
          <cell r="U298">
            <v>1.4287005037157506E-2</v>
          </cell>
          <cell r="V298">
            <v>0.41187233177475091</v>
          </cell>
          <cell r="W298">
            <v>0.10645795215829776</v>
          </cell>
          <cell r="X298">
            <v>6.9074563483996293E-2</v>
          </cell>
          <cell r="Y298">
            <v>0.10028559495185524</v>
          </cell>
          <cell r="Z298">
            <v>9.2677255127727551E-2</v>
          </cell>
          <cell r="AA298">
            <v>0.36849979393549337</v>
          </cell>
          <cell r="AB298">
            <v>0.10097418357095285</v>
          </cell>
          <cell r="AC298">
            <v>0.23007890548274579</v>
          </cell>
          <cell r="AD298">
            <v>0.25580739420332366</v>
          </cell>
          <cell r="AE298">
            <v>1.5275787763575032E-2</v>
          </cell>
          <cell r="AF298">
            <v>0.60211935178079712</v>
          </cell>
          <cell r="AG298">
            <v>8.5720410212439493E-2</v>
          </cell>
          <cell r="AH298">
            <v>0.35350925685661738</v>
          </cell>
          <cell r="AI298">
            <v>0.12483931350217631</v>
          </cell>
          <cell r="AJ298">
            <v>0.11726167655217518</v>
          </cell>
          <cell r="AK298">
            <v>0.68128062982534288</v>
          </cell>
          <cell r="AL298">
            <v>0</v>
          </cell>
          <cell r="AM298">
            <v>0.57397217022620139</v>
          </cell>
          <cell r="AN298">
            <v>0.10693638361413198</v>
          </cell>
          <cell r="AO298">
            <v>0.20237786668169266</v>
          </cell>
          <cell r="AP298">
            <v>0.88320735893403679</v>
          </cell>
          <cell r="AQ298">
            <v>0</v>
          </cell>
          <cell r="AR298">
            <v>0.2106822252007704</v>
          </cell>
          <cell r="AS298">
            <v>0.17015081716094294</v>
          </cell>
          <cell r="AT298">
            <v>0.18245573843147764</v>
          </cell>
          <cell r="AU298">
            <v>0.56336492576586805</v>
          </cell>
          <cell r="AV298">
            <v>0.21565791563705938</v>
          </cell>
          <cell r="AW298">
            <v>0.11059570563829073</v>
          </cell>
          <cell r="AX298">
            <v>0.18308608349857655</v>
          </cell>
          <cell r="AY298">
            <v>0.21442868591104566</v>
          </cell>
          <cell r="AZ298">
            <v>0.72376839068497234</v>
          </cell>
          <cell r="BA298">
            <v>0.24934421576871543</v>
          </cell>
          <cell r="BB298">
            <v>0.14263056469689978</v>
          </cell>
          <cell r="BC298">
            <v>0.20352881200152184</v>
          </cell>
          <cell r="BD298">
            <v>0.24016046637105395</v>
          </cell>
          <cell r="BE298">
            <v>0.83566405883819106</v>
          </cell>
        </row>
        <row r="299">
          <cell r="B299" t="str">
            <v>Special dividend per share</v>
          </cell>
          <cell r="C299" t="str">
            <v>DPS_SPECIAL_PUB</v>
          </cell>
          <cell r="D299" t="str">
            <v>BRL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2.803814E-2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</row>
        <row r="300">
          <cell r="B300" t="str">
            <v>EBITDA (Pub)</v>
          </cell>
          <cell r="C300" t="str">
            <v>EBITDA_PUB</v>
          </cell>
          <cell r="D300" t="str">
            <v>BRL</v>
          </cell>
          <cell r="F300">
            <v>26.268000000000001</v>
          </cell>
          <cell r="G300">
            <v>42.394999999999953</v>
          </cell>
          <cell r="H300">
            <v>9.7689999999999948</v>
          </cell>
          <cell r="I300">
            <v>10.487999999999987</v>
          </cell>
          <cell r="J300">
            <v>17.702999999999999</v>
          </cell>
          <cell r="K300">
            <v>21.079999999999988</v>
          </cell>
          <cell r="L300">
            <v>59.039999999999978</v>
          </cell>
          <cell r="M300">
            <v>17.375999999999998</v>
          </cell>
          <cell r="N300">
            <v>22.999999999999993</v>
          </cell>
          <cell r="O300">
            <v>24.093000000000011</v>
          </cell>
          <cell r="P300">
            <v>31.001999999999995</v>
          </cell>
          <cell r="Q300">
            <v>95.470999999999961</v>
          </cell>
          <cell r="R300">
            <v>20.734999999999996</v>
          </cell>
          <cell r="S300">
            <v>28.290000000000013</v>
          </cell>
          <cell r="T300">
            <v>35.535000000000011</v>
          </cell>
          <cell r="U300">
            <v>33.170999999999985</v>
          </cell>
          <cell r="V300">
            <v>117.73100000000005</v>
          </cell>
          <cell r="W300">
            <v>14.66799999999999</v>
          </cell>
          <cell r="X300">
            <v>34.633999999999986</v>
          </cell>
          <cell r="Y300">
            <v>42.655999999999999</v>
          </cell>
          <cell r="Z300">
            <v>43.804999999999993</v>
          </cell>
          <cell r="AA300">
            <v>135.76300000000032</v>
          </cell>
          <cell r="AB300">
            <v>28.635999999999996</v>
          </cell>
          <cell r="AC300">
            <v>40.478000000000016</v>
          </cell>
          <cell r="AD300">
            <v>46.755999999999986</v>
          </cell>
          <cell r="AE300">
            <v>43.59</v>
          </cell>
          <cell r="AF300">
            <v>159.45999999999967</v>
          </cell>
          <cell r="AG300">
            <v>27.288999999999998</v>
          </cell>
          <cell r="AH300">
            <v>42.281299999999995</v>
          </cell>
          <cell r="AI300">
            <v>51.426999999999985</v>
          </cell>
          <cell r="AJ300">
            <v>40.303000000000011</v>
          </cell>
          <cell r="AK300">
            <v>161.30030000000008</v>
          </cell>
          <cell r="AL300">
            <v>28.110999999999997</v>
          </cell>
          <cell r="AM300">
            <v>42.979000000000021</v>
          </cell>
          <cell r="AN300">
            <v>49.697999999999986</v>
          </cell>
          <cell r="AO300">
            <v>44.707000000000008</v>
          </cell>
          <cell r="AP300">
            <v>165.49499999999998</v>
          </cell>
          <cell r="AQ300">
            <v>26.342999999999982</v>
          </cell>
          <cell r="AR300">
            <v>40.986999999999988</v>
          </cell>
          <cell r="AS300">
            <v>45.87785483504711</v>
          </cell>
          <cell r="AT300">
            <v>56.207107007317283</v>
          </cell>
          <cell r="AU300">
            <v>169.41496184236459</v>
          </cell>
          <cell r="AV300">
            <v>26.507088431695561</v>
          </cell>
          <cell r="AW300">
            <v>46.76595185456015</v>
          </cell>
          <cell r="AX300">
            <v>55.651805615464013</v>
          </cell>
          <cell r="AY300">
            <v>66.635117065971144</v>
          </cell>
          <cell r="AZ300">
            <v>195.55996296769069</v>
          </cell>
          <cell r="BA300">
            <v>34.574128880561119</v>
          </cell>
          <cell r="BB300">
            <v>50.031985241433517</v>
          </cell>
          <cell r="BC300">
            <v>59.77681678797147</v>
          </cell>
          <cell r="BD300">
            <v>73.037989494155113</v>
          </cell>
          <cell r="BE300">
            <v>217.42092040412103</v>
          </cell>
        </row>
        <row r="301">
          <cell r="B301" t="str">
            <v>EPS (Pub)</v>
          </cell>
          <cell r="C301" t="str">
            <v>EPS_PUB</v>
          </cell>
          <cell r="D301" t="str">
            <v>BRL</v>
          </cell>
          <cell r="F301">
            <v>0.23000000000000004</v>
          </cell>
          <cell r="G301">
            <v>0.27750000000000002</v>
          </cell>
          <cell r="H301">
            <v>7.8046723238932539E-2</v>
          </cell>
          <cell r="I301">
            <v>0.10352980267866253</v>
          </cell>
          <cell r="J301">
            <v>0.17472651058174016</v>
          </cell>
          <cell r="K301">
            <v>0.26682397959183651</v>
          </cell>
          <cell r="L301">
            <v>0.62243622448979563</v>
          </cell>
          <cell r="M301">
            <v>0.13252734894182594</v>
          </cell>
          <cell r="N301">
            <v>0.21410131888354958</v>
          </cell>
          <cell r="O301">
            <v>0.20307228299764862</v>
          </cell>
          <cell r="P301">
            <v>0.27496163682864444</v>
          </cell>
          <cell r="Q301">
            <v>0.8249999999999994</v>
          </cell>
          <cell r="R301">
            <v>0.16633913848794915</v>
          </cell>
          <cell r="S301">
            <v>0.27150956608163374</v>
          </cell>
          <cell r="T301">
            <v>0.29302477920083142</v>
          </cell>
          <cell r="U301">
            <v>0.30383320909850675</v>
          </cell>
          <cell r="V301">
            <v>1.0347066928689217</v>
          </cell>
          <cell r="W301">
            <v>0.12256330329109341</v>
          </cell>
          <cell r="X301">
            <v>0.29096925752750086</v>
          </cell>
          <cell r="Y301">
            <v>0.32268843058236535</v>
          </cell>
          <cell r="Z301">
            <v>0.35753553004391159</v>
          </cell>
          <cell r="AA301">
            <v>1.0935464571551168</v>
          </cell>
          <cell r="AB301">
            <v>0.21860995405646425</v>
          </cell>
          <cell r="AC301">
            <v>0.3280052377888405</v>
          </cell>
          <cell r="AD301">
            <v>0.33154326071505114</v>
          </cell>
          <cell r="AE301">
            <v>0.36942811692634009</v>
          </cell>
          <cell r="AF301">
            <v>1.2472782246691523</v>
          </cell>
          <cell r="AG301">
            <v>0.19667858794859935</v>
          </cell>
          <cell r="AH301">
            <v>0.35688595056240613</v>
          </cell>
          <cell r="AI301">
            <v>0.37889312374551753</v>
          </cell>
          <cell r="AJ301">
            <v>0.33924584470354768</v>
          </cell>
          <cell r="AK301">
            <v>1.2714226111274001</v>
          </cell>
          <cell r="AL301">
            <v>0.20458492140456913</v>
          </cell>
          <cell r="AM301">
            <v>0.36014072754335735</v>
          </cell>
          <cell r="AN301">
            <v>0.40662647207978792</v>
          </cell>
          <cell r="AO301">
            <v>0.37751732687214751</v>
          </cell>
          <cell r="AP301">
            <v>1.348532146278244</v>
          </cell>
          <cell r="AQ301">
            <v>0.16542514227756785</v>
          </cell>
          <cell r="AR301">
            <v>0.34030163432188587</v>
          </cell>
          <cell r="AS301">
            <v>0.36491147686295528</v>
          </cell>
          <cell r="AT301">
            <v>0.43131583127411877</v>
          </cell>
          <cell r="AU301">
            <v>1.3018646486189251</v>
          </cell>
          <cell r="AV301">
            <v>0.22119141127658146</v>
          </cell>
          <cell r="AW301">
            <v>0.3661721669971531</v>
          </cell>
          <cell r="AX301">
            <v>0.42885737182209133</v>
          </cell>
          <cell r="AY301">
            <v>0.49868843153743087</v>
          </cell>
          <cell r="AZ301">
            <v>1.5149093816332546</v>
          </cell>
          <cell r="BA301">
            <v>0.28526112939379955</v>
          </cell>
          <cell r="BB301">
            <v>0.40705762400304368</v>
          </cell>
          <cell r="BC301">
            <v>0.48032093274210791</v>
          </cell>
          <cell r="BD301">
            <v>0.5703143269474199</v>
          </cell>
          <cell r="BE301">
            <v>1.742954013086369</v>
          </cell>
        </row>
        <row r="302">
          <cell r="B302" t="str">
            <v>EPS (excl. ESO) (Pub)</v>
          </cell>
          <cell r="C302" t="str">
            <v>EPS_PUB_EX_ESO</v>
          </cell>
          <cell r="D302" t="str">
            <v>BRL</v>
          </cell>
        </row>
        <row r="303">
          <cell r="B303" t="str">
            <v>EV adjustment (Pub)</v>
          </cell>
          <cell r="C303" t="str">
            <v>EV_ADJ_PUB</v>
          </cell>
          <cell r="D303" t="str">
            <v>BRL</v>
          </cell>
        </row>
        <row r="304">
          <cell r="B304" t="str">
            <v>Net debt (Pub)</v>
          </cell>
          <cell r="C304" t="str">
            <v>NET_DEBT_PUB</v>
          </cell>
          <cell r="D304" t="str">
            <v>BRL</v>
          </cell>
          <cell r="F304">
            <v>-11.763999999999996</v>
          </cell>
          <cell r="G304">
            <v>7.6479999999999961</v>
          </cell>
          <cell r="H304">
            <v>-5.5739999999999981</v>
          </cell>
          <cell r="I304">
            <v>33.765000000000008</v>
          </cell>
          <cell r="J304">
            <v>-134.89099999999996</v>
          </cell>
          <cell r="K304">
            <v>-108.07</v>
          </cell>
          <cell r="L304">
            <v>-5.5739999999999981</v>
          </cell>
          <cell r="M304">
            <v>-0.89799999999999613</v>
          </cell>
          <cell r="N304">
            <v>-6.2800000000000011</v>
          </cell>
          <cell r="O304">
            <v>18.702999999999999</v>
          </cell>
          <cell r="P304">
            <v>33.765000000000008</v>
          </cell>
          <cell r="Q304">
            <v>33.765000000000008</v>
          </cell>
          <cell r="R304">
            <v>-153.70699999999999</v>
          </cell>
          <cell r="S304">
            <v>-167.06299999999999</v>
          </cell>
          <cell r="T304">
            <v>-143.93400000000003</v>
          </cell>
          <cell r="U304">
            <v>-134.89099999999996</v>
          </cell>
          <cell r="V304">
            <v>-134.89099999999996</v>
          </cell>
          <cell r="W304">
            <v>-135.89699999999999</v>
          </cell>
          <cell r="X304">
            <v>-154.70200000000003</v>
          </cell>
          <cell r="Y304">
            <v>-120.40599999999999</v>
          </cell>
          <cell r="Z304">
            <v>-108.07</v>
          </cell>
          <cell r="AA304">
            <v>-108.07</v>
          </cell>
          <cell r="AB304">
            <v>-125.42599999999999</v>
          </cell>
          <cell r="AC304">
            <v>-106.54899999999998</v>
          </cell>
          <cell r="AD304">
            <v>-90.738</v>
          </cell>
          <cell r="AE304">
            <v>-87.272999999999996</v>
          </cell>
          <cell r="AF304">
            <v>-87.272999999999996</v>
          </cell>
          <cell r="AG304">
            <v>-110.90100000000002</v>
          </cell>
          <cell r="AH304">
            <v>-78.342999999999989</v>
          </cell>
          <cell r="AI304">
            <v>-89.382999999999996</v>
          </cell>
          <cell r="AJ304">
            <v>-100.97499999999999</v>
          </cell>
          <cell r="AK304">
            <v>-100.97499999999999</v>
          </cell>
          <cell r="AL304">
            <v>-112.011</v>
          </cell>
          <cell r="AM304">
            <v>-77.924000000000007</v>
          </cell>
          <cell r="AN304">
            <v>-66.558000000000021</v>
          </cell>
          <cell r="AO304">
            <v>-102.60900000000001</v>
          </cell>
          <cell r="AP304">
            <v>-102.60900000000001</v>
          </cell>
          <cell r="AQ304">
            <v>-134.80900000000003</v>
          </cell>
          <cell r="AR304">
            <v>-126.22900000000001</v>
          </cell>
          <cell r="AS304">
            <v>-108.39755701681628</v>
          </cell>
          <cell r="AT304">
            <v>-153.14014751524502</v>
          </cell>
          <cell r="AU304">
            <v>-153.14014751524502</v>
          </cell>
          <cell r="AV304">
            <v>-168.58347897217217</v>
          </cell>
          <cell r="AW304">
            <v>-144.36265891001943</v>
          </cell>
          <cell r="AX304">
            <v>-127.0199402167685</v>
          </cell>
          <cell r="AY304">
            <v>-191.99612895515739</v>
          </cell>
          <cell r="AZ304">
            <v>-191.99612895515739</v>
          </cell>
          <cell r="BA304">
            <v>-232.77622958281378</v>
          </cell>
          <cell r="BB304">
            <v>-242.2414196220918</v>
          </cell>
          <cell r="BC304">
            <v>-236.51011900026126</v>
          </cell>
          <cell r="BD304">
            <v>-239.05535651004467</v>
          </cell>
          <cell r="BE304">
            <v>-239.05535651004467</v>
          </cell>
        </row>
        <row r="305">
          <cell r="B305" t="str">
            <v>Net income (Pub)</v>
          </cell>
          <cell r="C305" t="str">
            <v>NI_PUB</v>
          </cell>
          <cell r="D305" t="str">
            <v>BRL</v>
          </cell>
          <cell r="F305">
            <v>17.373000000000005</v>
          </cell>
          <cell r="G305">
            <v>22.330999999999953</v>
          </cell>
          <cell r="H305">
            <v>6.106999999999994</v>
          </cell>
          <cell r="I305">
            <v>8.1009999999999867</v>
          </cell>
          <cell r="J305">
            <v>13.672000000000004</v>
          </cell>
          <cell r="K305">
            <v>20.918999999999986</v>
          </cell>
          <cell r="L305">
            <v>48.798999999999978</v>
          </cell>
          <cell r="M305">
            <v>10.369999999999997</v>
          </cell>
          <cell r="N305">
            <v>16.752999999999989</v>
          </cell>
          <cell r="O305">
            <v>15.890000000000009</v>
          </cell>
          <cell r="P305">
            <v>21.501999999999995</v>
          </cell>
          <cell r="Q305">
            <v>64.514999999999958</v>
          </cell>
          <cell r="R305">
            <v>14.727999999999994</v>
          </cell>
          <cell r="S305">
            <v>24.040000000000013</v>
          </cell>
          <cell r="T305">
            <v>25.945000000000014</v>
          </cell>
          <cell r="U305">
            <v>26.901999999999987</v>
          </cell>
          <cell r="V305">
            <v>91.615000000000066</v>
          </cell>
          <cell r="W305">
            <v>10.851999999999993</v>
          </cell>
          <cell r="X305">
            <v>25.76299999999998</v>
          </cell>
          <cell r="Y305">
            <v>28.585999999999999</v>
          </cell>
          <cell r="Z305">
            <v>31.672999999999995</v>
          </cell>
          <cell r="AA305">
            <v>96.874000000000336</v>
          </cell>
          <cell r="AB305">
            <v>19.366</v>
          </cell>
          <cell r="AC305">
            <v>29.057000000000016</v>
          </cell>
          <cell r="AD305">
            <v>29.386999999999986</v>
          </cell>
          <cell r="AE305">
            <v>32.745000000000005</v>
          </cell>
          <cell r="AF305">
            <v>110.55499999999965</v>
          </cell>
          <cell r="AG305">
            <v>17.433</v>
          </cell>
          <cell r="AH305">
            <v>31.633299999999991</v>
          </cell>
          <cell r="AI305">
            <v>33.600999999999985</v>
          </cell>
          <cell r="AJ305">
            <v>30.085000000000015</v>
          </cell>
          <cell r="AK305">
            <v>112.7523000000001</v>
          </cell>
          <cell r="AL305">
            <v>18.143000000000001</v>
          </cell>
          <cell r="AM305">
            <v>31.938000000000017</v>
          </cell>
          <cell r="AN305">
            <v>36.081999999999979</v>
          </cell>
          <cell r="AO305">
            <v>33.499000000000009</v>
          </cell>
          <cell r="AP305">
            <v>119.66199999999998</v>
          </cell>
          <cell r="AQ305">
            <v>14.678999999999983</v>
          </cell>
          <cell r="AR305">
            <v>30.212999999999994</v>
          </cell>
          <cell r="AS305">
            <v>32.39793565032376</v>
          </cell>
          <cell r="AT305">
            <v>38.293513448010088</v>
          </cell>
          <cell r="AU305">
            <v>115.58344909833403</v>
          </cell>
          <cell r="AV305">
            <v>19.638037067368732</v>
          </cell>
          <cell r="AW305">
            <v>32.509863502508246</v>
          </cell>
          <cell r="AX305">
            <v>38.075244042480733</v>
          </cell>
          <cell r="AY305">
            <v>44.275055017187725</v>
          </cell>
          <cell r="AZ305">
            <v>134.49819962954524</v>
          </cell>
          <cell r="BA305">
            <v>25.326338850969705</v>
          </cell>
          <cell r="BB305">
            <v>36.13979703186223</v>
          </cell>
          <cell r="BC305">
            <v>42.644333371642567</v>
          </cell>
          <cell r="BD305">
            <v>50.63421688937278</v>
          </cell>
          <cell r="BE305">
            <v>154.7446861438471</v>
          </cell>
        </row>
        <row r="306">
          <cell r="B306" t="str">
            <v>EBIT, operating profit (Pub)</v>
          </cell>
          <cell r="C306" t="str">
            <v>EBIT_PUB</v>
          </cell>
          <cell r="D306" t="str">
            <v>BRL</v>
          </cell>
          <cell r="F306">
            <v>25.234000000000002</v>
          </cell>
          <cell r="G306">
            <v>39.373999999999953</v>
          </cell>
          <cell r="H306">
            <v>9.3939999999999948</v>
          </cell>
          <cell r="I306">
            <v>10.099999999999987</v>
          </cell>
          <cell r="J306">
            <v>17.294</v>
          </cell>
          <cell r="K306">
            <v>20.596999999999987</v>
          </cell>
          <cell r="L306">
            <v>57.384999999999977</v>
          </cell>
          <cell r="M306">
            <v>16.767999999999997</v>
          </cell>
          <cell r="N306">
            <v>22.440999999999992</v>
          </cell>
          <cell r="O306">
            <v>23.413000000000011</v>
          </cell>
          <cell r="P306">
            <v>30.178999999999995</v>
          </cell>
          <cell r="Q306">
            <v>92.800999999999959</v>
          </cell>
          <cell r="R306">
            <v>19.855999999999995</v>
          </cell>
          <cell r="S306">
            <v>27.329000000000015</v>
          </cell>
          <cell r="T306">
            <v>34.485000000000014</v>
          </cell>
          <cell r="U306">
            <v>32.002999999999986</v>
          </cell>
          <cell r="V306">
            <v>113.67300000000006</v>
          </cell>
          <cell r="W306">
            <v>13.250999999999991</v>
          </cell>
          <cell r="X306">
            <v>32.884999999999984</v>
          </cell>
          <cell r="Y306">
            <v>40.613</v>
          </cell>
          <cell r="Z306">
            <v>41.455999999999989</v>
          </cell>
          <cell r="AA306">
            <v>128.20500000000033</v>
          </cell>
          <cell r="AB306">
            <v>26.050999999999995</v>
          </cell>
          <cell r="AC306">
            <v>38.093000000000018</v>
          </cell>
          <cell r="AD306">
            <v>43.948999999999984</v>
          </cell>
          <cell r="AE306">
            <v>40.397000000000006</v>
          </cell>
          <cell r="AF306">
            <v>148.48999999999967</v>
          </cell>
          <cell r="AG306">
            <v>24.08</v>
          </cell>
          <cell r="AH306">
            <v>39.184299999999993</v>
          </cell>
          <cell r="AI306">
            <v>48.133999999999986</v>
          </cell>
          <cell r="AJ306">
            <v>36.672000000000011</v>
          </cell>
          <cell r="AK306">
            <v>148.07030000000009</v>
          </cell>
          <cell r="AL306">
            <v>22.326999999999998</v>
          </cell>
          <cell r="AM306">
            <v>36.858000000000018</v>
          </cell>
          <cell r="AN306">
            <v>43.576999999999984</v>
          </cell>
          <cell r="AO306">
            <v>38.525000000000006</v>
          </cell>
          <cell r="AP306">
            <v>141.28699999999998</v>
          </cell>
          <cell r="AQ306">
            <v>20.070999999999984</v>
          </cell>
          <cell r="AR306">
            <v>34.47699999999999</v>
          </cell>
          <cell r="AS306">
            <v>39.840463047039975</v>
          </cell>
          <cell r="AT306">
            <v>50.22750884046836</v>
          </cell>
          <cell r="AU306">
            <v>144.61597188750852</v>
          </cell>
          <cell r="AV306">
            <v>20.506721158195774</v>
          </cell>
          <cell r="AW306">
            <v>40.819824330935262</v>
          </cell>
          <cell r="AX306">
            <v>49.624193967587331</v>
          </cell>
          <cell r="AY306">
            <v>60.526985176289358</v>
          </cell>
          <cell r="AZ306">
            <v>171.47772463300754</v>
          </cell>
          <cell r="BA306">
            <v>28.396679281710519</v>
          </cell>
          <cell r="BB306">
            <v>43.909021799924147</v>
          </cell>
          <cell r="BC306">
            <v>53.565839780073162</v>
          </cell>
          <cell r="BD306">
            <v>66.740107327966285</v>
          </cell>
          <cell r="BE306">
            <v>192.61164818967393</v>
          </cell>
        </row>
        <row r="307">
          <cell r="B307" t="str">
            <v>Pre-tax profit (Pub)</v>
          </cell>
          <cell r="C307" t="str">
            <v>PTP_PUB</v>
          </cell>
          <cell r="D307" t="str">
            <v>BRL</v>
          </cell>
          <cell r="F307">
            <v>23.172000000000004</v>
          </cell>
          <cell r="G307">
            <v>29.272999999999954</v>
          </cell>
          <cell r="H307">
            <v>9.8949999999999942</v>
          </cell>
          <cell r="I307">
            <v>11.952999999999987</v>
          </cell>
          <cell r="J307">
            <v>16.979000000000003</v>
          </cell>
          <cell r="K307">
            <v>20.084999999999987</v>
          </cell>
          <cell r="L307">
            <v>58.911999999999978</v>
          </cell>
          <cell r="M307">
            <v>15.706999999999997</v>
          </cell>
          <cell r="N307">
            <v>22.18099999999999</v>
          </cell>
          <cell r="O307">
            <v>21.85100000000001</v>
          </cell>
          <cell r="P307">
            <v>29.530999999999995</v>
          </cell>
          <cell r="Q307">
            <v>89.269999999999953</v>
          </cell>
          <cell r="R307">
            <v>21.320999999999994</v>
          </cell>
          <cell r="S307">
            <v>30.346000000000014</v>
          </cell>
          <cell r="T307">
            <v>38.854000000000013</v>
          </cell>
          <cell r="U307">
            <v>34.932999999999986</v>
          </cell>
          <cell r="V307">
            <v>125.45400000000006</v>
          </cell>
          <cell r="W307">
            <v>15.635999999999992</v>
          </cell>
          <cell r="X307">
            <v>33.694999999999979</v>
          </cell>
          <cell r="Y307">
            <v>42.289000000000001</v>
          </cell>
          <cell r="Z307">
            <v>41.883999999999993</v>
          </cell>
          <cell r="AA307">
            <v>133.50400000000033</v>
          </cell>
          <cell r="AB307">
            <v>28.090999999999998</v>
          </cell>
          <cell r="AC307">
            <v>38.759000000000015</v>
          </cell>
          <cell r="AD307">
            <v>45.629999999999988</v>
          </cell>
          <cell r="AE307">
            <v>43.637000000000008</v>
          </cell>
          <cell r="AF307">
            <v>156.11699999999965</v>
          </cell>
          <cell r="AG307">
            <v>26.997</v>
          </cell>
          <cell r="AH307">
            <v>43.03329999999999</v>
          </cell>
          <cell r="AI307">
            <v>51.814999999999984</v>
          </cell>
          <cell r="AJ307">
            <v>39.64200000000001</v>
          </cell>
          <cell r="AK307">
            <v>161.48730000000009</v>
          </cell>
          <cell r="AL307">
            <v>30.35</v>
          </cell>
          <cell r="AM307">
            <v>38.911000000000016</v>
          </cell>
          <cell r="AN307">
            <v>53.54499999999998</v>
          </cell>
          <cell r="AO307">
            <v>41.750000000000007</v>
          </cell>
          <cell r="AP307">
            <v>164.55599999999998</v>
          </cell>
          <cell r="AQ307">
            <v>23.473999999999982</v>
          </cell>
          <cell r="AR307">
            <v>34.218999999999994</v>
          </cell>
          <cell r="AS307">
            <v>42.761780069440277</v>
          </cell>
          <cell r="AT307">
            <v>51.694473702298353</v>
          </cell>
          <cell r="AU307">
            <v>152.14925377173881</v>
          </cell>
          <cell r="AV307">
            <v>24.044928670937594</v>
          </cell>
          <cell r="AW307">
            <v>44.199086668266006</v>
          </cell>
          <cell r="AX307">
            <v>51.980090754440624</v>
          </cell>
          <cell r="AY307">
            <v>61.373743746420914</v>
          </cell>
          <cell r="AZ307">
            <v>181.59784984006495</v>
          </cell>
          <cell r="BA307">
            <v>32.041121051483188</v>
          </cell>
          <cell r="BB307">
            <v>48.425148598290043</v>
          </cell>
          <cell r="BC307">
            <v>58.280506688866311</v>
          </cell>
          <cell r="BD307">
            <v>70.386390806639369</v>
          </cell>
          <cell r="BE307">
            <v>209.13316714527872</v>
          </cell>
        </row>
        <row r="308">
          <cell r="B308" t="str">
            <v>Sales, revenue (Pub)</v>
          </cell>
          <cell r="C308" t="str">
            <v>REVS_PUB</v>
          </cell>
          <cell r="D308" t="str">
            <v>BRL</v>
          </cell>
          <cell r="F308">
            <v>193.81</v>
          </cell>
          <cell r="G308">
            <v>367.07199999999995</v>
          </cell>
          <cell r="H308">
            <v>77.227999999999994</v>
          </cell>
          <cell r="I308">
            <v>85.506999999999991</v>
          </cell>
          <cell r="J308">
            <v>111.259</v>
          </cell>
          <cell r="K308">
            <v>138.06899999999999</v>
          </cell>
          <cell r="L308">
            <v>412.06299999999999</v>
          </cell>
          <cell r="M308">
            <v>112.61</v>
          </cell>
          <cell r="N308">
            <v>125.279</v>
          </cell>
          <cell r="O308">
            <v>158.82900000000001</v>
          </cell>
          <cell r="P308">
            <v>174.78399999999999</v>
          </cell>
          <cell r="Q308">
            <v>571.50199999999995</v>
          </cell>
          <cell r="R308">
            <v>138.595</v>
          </cell>
          <cell r="S308">
            <v>152.24</v>
          </cell>
          <cell r="T308">
            <v>188.90100000000001</v>
          </cell>
          <cell r="U308">
            <v>199.17099999999999</v>
          </cell>
          <cell r="V308">
            <v>678.90700000000004</v>
          </cell>
          <cell r="W308">
            <v>161.36099999999999</v>
          </cell>
          <cell r="X308">
            <v>199.46799999999999</v>
          </cell>
          <cell r="Y308">
            <v>246.655</v>
          </cell>
          <cell r="Z308">
            <v>252.851</v>
          </cell>
          <cell r="AA308">
            <v>860.33500000000026</v>
          </cell>
          <cell r="AB308">
            <v>201.03899999999999</v>
          </cell>
          <cell r="AC308">
            <v>237.63900000000001</v>
          </cell>
          <cell r="AD308">
            <v>266.67099999999999</v>
          </cell>
          <cell r="AE308">
            <v>257.601</v>
          </cell>
          <cell r="AF308">
            <v>962.9499999999997</v>
          </cell>
          <cell r="AG308">
            <v>213.42500000000001</v>
          </cell>
          <cell r="AH308">
            <v>253.74799999999999</v>
          </cell>
          <cell r="AI308">
            <v>296.09899999999999</v>
          </cell>
          <cell r="AJ308">
            <v>289.637</v>
          </cell>
          <cell r="AK308">
            <v>1052.9090000000001</v>
          </cell>
          <cell r="AL308">
            <v>236.24199999999999</v>
          </cell>
          <cell r="AM308">
            <v>285.45</v>
          </cell>
          <cell r="AN308">
            <v>315.06799999999998</v>
          </cell>
          <cell r="AO308">
            <v>283.79700000000003</v>
          </cell>
          <cell r="AP308">
            <v>1120.557</v>
          </cell>
          <cell r="AQ308">
            <v>257.54700000000003</v>
          </cell>
          <cell r="AR308">
            <v>295.75200000000001</v>
          </cell>
          <cell r="AS308">
            <v>334.217015212413</v>
          </cell>
          <cell r="AT308">
            <v>333.72000276712595</v>
          </cell>
          <cell r="AU308">
            <v>1221.2360179795392</v>
          </cell>
          <cell r="AV308">
            <v>275.86757052903744</v>
          </cell>
          <cell r="AW308">
            <v>319.89486144287639</v>
          </cell>
          <cell r="AX308">
            <v>361.06218887099027</v>
          </cell>
          <cell r="AY308">
            <v>371.81910799831809</v>
          </cell>
          <cell r="AZ308">
            <v>1328.6437288412221</v>
          </cell>
          <cell r="BA308">
            <v>299.50104151222178</v>
          </cell>
          <cell r="BB308">
            <v>346.91014755012532</v>
          </cell>
          <cell r="BC308">
            <v>391.56033416322606</v>
          </cell>
          <cell r="BD308">
            <v>405.56795096224732</v>
          </cell>
          <cell r="BE308">
            <v>1443.5394741878204</v>
          </cell>
        </row>
        <row r="309">
          <cell r="B309" t="str">
            <v>Total shareholders' equity (Pub)</v>
          </cell>
          <cell r="C309" t="str">
            <v>EQ_PUB</v>
          </cell>
          <cell r="D309" t="str">
            <v>BRL</v>
          </cell>
          <cell r="F309">
            <v>45.85</v>
          </cell>
          <cell r="G309">
            <v>85.472000000000008</v>
          </cell>
          <cell r="H309">
            <v>119.53200000000001</v>
          </cell>
          <cell r="I309">
            <v>146.21800000000002</v>
          </cell>
          <cell r="J309">
            <v>384.04699999999997</v>
          </cell>
          <cell r="K309">
            <v>453.89900000000006</v>
          </cell>
          <cell r="L309">
            <v>119.53200000000001</v>
          </cell>
          <cell r="M309">
            <v>128.15600000000001</v>
          </cell>
          <cell r="N309">
            <v>141.11800000000002</v>
          </cell>
          <cell r="O309">
            <v>136.68</v>
          </cell>
          <cell r="P309">
            <v>146.21800000000002</v>
          </cell>
          <cell r="Q309">
            <v>146.21800000000002</v>
          </cell>
          <cell r="R309">
            <v>347.57200000000006</v>
          </cell>
          <cell r="S309">
            <v>347.10700000000003</v>
          </cell>
          <cell r="T309">
            <v>372.68899999999996</v>
          </cell>
          <cell r="U309">
            <v>384.04699999999997</v>
          </cell>
          <cell r="V309">
            <v>384.04699999999997</v>
          </cell>
          <cell r="W309">
            <v>394.89899999999994</v>
          </cell>
          <cell r="X309">
            <v>409.447</v>
          </cell>
          <cell r="Y309">
            <v>432.30599999999998</v>
          </cell>
          <cell r="Z309">
            <v>453.89900000000006</v>
          </cell>
          <cell r="AA309">
            <v>453.89900000000006</v>
          </cell>
          <cell r="AB309">
            <v>473.60500000000002</v>
          </cell>
          <cell r="AC309">
            <v>471.88900000000001</v>
          </cell>
          <cell r="AD309">
            <v>490.71899999999999</v>
          </cell>
          <cell r="AE309">
            <v>514.54200000000003</v>
          </cell>
          <cell r="AF309">
            <v>514.54200000000003</v>
          </cell>
          <cell r="AG309">
            <v>533.23</v>
          </cell>
          <cell r="AH309">
            <v>533.04700000000003</v>
          </cell>
          <cell r="AI309">
            <v>557.34799999999996</v>
          </cell>
          <cell r="AJ309">
            <v>576.29300000000001</v>
          </cell>
          <cell r="AK309">
            <v>576.29300000000001</v>
          </cell>
          <cell r="AL309">
            <v>593.63099999999997</v>
          </cell>
          <cell r="AM309">
            <v>576.36699999999996</v>
          </cell>
          <cell r="AN309">
            <v>600.81600000000003</v>
          </cell>
          <cell r="AO309">
            <v>617.90499999999997</v>
          </cell>
          <cell r="AP309">
            <v>617.90499999999997</v>
          </cell>
          <cell r="AQ309">
            <v>635.86699999999985</v>
          </cell>
          <cell r="AR309">
            <v>629.27300000000002</v>
          </cell>
          <cell r="AS309">
            <v>646.56443565032373</v>
          </cell>
          <cell r="AT309">
            <v>668.658981273172</v>
          </cell>
          <cell r="AU309">
            <v>668.658981273172</v>
          </cell>
          <cell r="AV309">
            <v>669.15026161653566</v>
          </cell>
          <cell r="AW309">
            <v>691.84110658535951</v>
          </cell>
          <cell r="AX309">
            <v>713.66141887658614</v>
          </cell>
          <cell r="AY309">
            <v>738.89885187253356</v>
          </cell>
          <cell r="AZ309">
            <v>738.89885187253344</v>
          </cell>
          <cell r="BA309">
            <v>742.0876632149093</v>
          </cell>
          <cell r="BB309">
            <v>765.5642908212867</v>
          </cell>
          <cell r="BC309">
            <v>790.13872567699821</v>
          </cell>
          <cell r="BD309">
            <v>819.45077588054971</v>
          </cell>
          <cell r="BE309">
            <v>819.45077588054971</v>
          </cell>
        </row>
        <row r="310">
          <cell r="A310" t="str">
            <v>Income Statement</v>
          </cell>
        </row>
        <row r="311">
          <cell r="B311" t="str">
            <v>Provision for income tax</v>
          </cell>
          <cell r="C311" t="str">
            <v>PROV_INC_TAX</v>
          </cell>
          <cell r="D311" t="str">
            <v>BRL</v>
          </cell>
          <cell r="F311">
            <v>-7.2789999999999999</v>
          </cell>
          <cell r="G311">
            <v>-10.295</v>
          </cell>
          <cell r="H311">
            <v>-3.7880000000000003</v>
          </cell>
          <cell r="I311">
            <v>-3.8519999999999999</v>
          </cell>
          <cell r="J311">
            <v>-3.3069999999999995</v>
          </cell>
          <cell r="K311">
            <v>0.83400000000000007</v>
          </cell>
          <cell r="L311">
            <v>-10.113000000000001</v>
          </cell>
          <cell r="M311">
            <v>-5.3369999999999997</v>
          </cell>
          <cell r="N311">
            <v>-5.4279999999999999</v>
          </cell>
          <cell r="O311">
            <v>-5.9610000000000003</v>
          </cell>
          <cell r="P311">
            <v>-8.0289999999999999</v>
          </cell>
          <cell r="Q311">
            <v>-24.754999999999999</v>
          </cell>
          <cell r="R311">
            <v>-6.593</v>
          </cell>
          <cell r="S311">
            <v>-6.306</v>
          </cell>
          <cell r="T311">
            <v>-12.909000000000001</v>
          </cell>
          <cell r="U311">
            <v>-8.0310000000000006</v>
          </cell>
          <cell r="V311">
            <v>-33.838999999999999</v>
          </cell>
          <cell r="W311">
            <v>-4.7839999999999998</v>
          </cell>
          <cell r="X311">
            <v>-7.9319999999999995</v>
          </cell>
          <cell r="Y311">
            <v>-13.703000000000001</v>
          </cell>
          <cell r="Z311">
            <v>-10.211</v>
          </cell>
          <cell r="AA311">
            <v>-36.630000000000003</v>
          </cell>
          <cell r="AB311">
            <v>-8.7249999999999996</v>
          </cell>
          <cell r="AC311">
            <v>-9.702</v>
          </cell>
          <cell r="AD311">
            <v>-16.243000000000002</v>
          </cell>
          <cell r="AE311">
            <v>-10.891999999999999</v>
          </cell>
          <cell r="AF311">
            <v>-45.561999999999998</v>
          </cell>
          <cell r="AG311">
            <v>-9.5640000000000001</v>
          </cell>
          <cell r="AH311">
            <v>-11.4</v>
          </cell>
          <cell r="AI311">
            <v>-18.214000000000002</v>
          </cell>
          <cell r="AJ311">
            <v>-9.5569999999999968</v>
          </cell>
          <cell r="AK311">
            <v>-48.734999999999992</v>
          </cell>
          <cell r="AL311">
            <v>-12.207000000000001</v>
          </cell>
          <cell r="AM311">
            <v>-6.9729999999999999</v>
          </cell>
          <cell r="AN311">
            <v>-17.463000000000001</v>
          </cell>
          <cell r="AO311">
            <v>-8.2509999999999994</v>
          </cell>
          <cell r="AP311">
            <v>-44.893999999999998</v>
          </cell>
          <cell r="AQ311">
            <v>-8.7949999999999999</v>
          </cell>
          <cell r="AR311">
            <v>-4.0059999999999993</v>
          </cell>
          <cell r="AS311">
            <v>-10.363844419116518</v>
          </cell>
          <cell r="AT311">
            <v>-13.400960254288263</v>
          </cell>
          <cell r="AU311">
            <v>-36.565804673404777</v>
          </cell>
          <cell r="AV311">
            <v>-4.4068916035688614</v>
          </cell>
          <cell r="AW311">
            <v>-11.689223165757756</v>
          </cell>
          <cell r="AX311">
            <v>-13.904846711959891</v>
          </cell>
          <cell r="AY311">
            <v>-17.098688729233189</v>
          </cell>
          <cell r="AZ311">
            <v>-47.099650210519698</v>
          </cell>
          <cell r="BA311">
            <v>-6.714782200513481</v>
          </cell>
          <cell r="BB311">
            <v>-12.28535156642781</v>
          </cell>
          <cell r="BC311">
            <v>-15.636173317223744</v>
          </cell>
          <cell r="BD311">
            <v>-19.752173917266585</v>
          </cell>
          <cell r="BE311">
            <v>-54.388481001431614</v>
          </cell>
        </row>
        <row r="312">
          <cell r="B312" t="str">
            <v>Minority interest</v>
          </cell>
          <cell r="C312" t="str">
            <v>INC_MINORITY</v>
          </cell>
          <cell r="D312" t="str">
            <v>BRL</v>
          </cell>
          <cell r="F312">
            <v>1.48</v>
          </cell>
          <cell r="G312">
            <v>3.3530000000000002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</row>
        <row r="313">
          <cell r="B313" t="str">
            <v>Net income (pre-preferred dividends)</v>
          </cell>
          <cell r="C313" t="str">
            <v>NI_PRE_PREF</v>
          </cell>
          <cell r="D313" t="str">
            <v>BRL</v>
          </cell>
          <cell r="F313">
            <v>17.373000000000005</v>
          </cell>
          <cell r="G313">
            <v>22.330999999999953</v>
          </cell>
          <cell r="H313">
            <v>6.106999999999994</v>
          </cell>
          <cell r="I313">
            <v>8.1009999999999867</v>
          </cell>
          <cell r="J313">
            <v>13.672000000000004</v>
          </cell>
          <cell r="K313">
            <v>20.918999999999986</v>
          </cell>
          <cell r="L313">
            <v>48.798999999999978</v>
          </cell>
          <cell r="M313">
            <v>10.369999999999997</v>
          </cell>
          <cell r="N313">
            <v>16.752999999999989</v>
          </cell>
          <cell r="O313">
            <v>15.890000000000009</v>
          </cell>
          <cell r="P313">
            <v>21.501999999999995</v>
          </cell>
          <cell r="Q313">
            <v>64.514999999999958</v>
          </cell>
          <cell r="R313">
            <v>14.727999999999994</v>
          </cell>
          <cell r="S313">
            <v>24.040000000000013</v>
          </cell>
          <cell r="T313">
            <v>25.945000000000014</v>
          </cell>
          <cell r="U313">
            <v>26.901999999999987</v>
          </cell>
          <cell r="V313">
            <v>91.615000000000066</v>
          </cell>
          <cell r="W313">
            <v>10.851999999999993</v>
          </cell>
          <cell r="X313">
            <v>25.76299999999998</v>
          </cell>
          <cell r="Y313">
            <v>28.585999999999999</v>
          </cell>
          <cell r="Z313">
            <v>31.672999999999995</v>
          </cell>
          <cell r="AA313">
            <v>96.874000000000336</v>
          </cell>
          <cell r="AB313">
            <v>19.366</v>
          </cell>
          <cell r="AC313">
            <v>29.057000000000016</v>
          </cell>
          <cell r="AD313">
            <v>29.386999999999986</v>
          </cell>
          <cell r="AE313">
            <v>32.745000000000005</v>
          </cell>
          <cell r="AF313">
            <v>110.55499999999965</v>
          </cell>
          <cell r="AG313">
            <v>17.433</v>
          </cell>
          <cell r="AH313">
            <v>31.633299999999991</v>
          </cell>
          <cell r="AI313">
            <v>33.600999999999985</v>
          </cell>
          <cell r="AJ313">
            <v>30.085000000000015</v>
          </cell>
          <cell r="AK313">
            <v>112.7523000000001</v>
          </cell>
          <cell r="AL313">
            <v>18.143000000000001</v>
          </cell>
          <cell r="AM313">
            <v>31.938000000000017</v>
          </cell>
          <cell r="AN313">
            <v>36.081999999999979</v>
          </cell>
          <cell r="AO313">
            <v>33.499000000000009</v>
          </cell>
          <cell r="AP313">
            <v>119.66199999999998</v>
          </cell>
          <cell r="AQ313">
            <v>14.678999999999983</v>
          </cell>
          <cell r="AR313">
            <v>30.212999999999994</v>
          </cell>
          <cell r="AS313">
            <v>32.39793565032376</v>
          </cell>
          <cell r="AT313">
            <v>38.293513448010088</v>
          </cell>
          <cell r="AU313">
            <v>115.58344909833403</v>
          </cell>
          <cell r="AV313">
            <v>19.638037067368732</v>
          </cell>
          <cell r="AW313">
            <v>32.509863502508253</v>
          </cell>
          <cell r="AX313">
            <v>38.075244042480733</v>
          </cell>
          <cell r="AY313">
            <v>44.275055017187725</v>
          </cell>
          <cell r="AZ313">
            <v>134.49819962954524</v>
          </cell>
          <cell r="BA313">
            <v>25.326338850969705</v>
          </cell>
          <cell r="BB313">
            <v>36.13979703186223</v>
          </cell>
          <cell r="BC313">
            <v>42.644333371642567</v>
          </cell>
          <cell r="BD313">
            <v>50.63421688937278</v>
          </cell>
          <cell r="BE313">
            <v>154.7446861438471</v>
          </cell>
        </row>
        <row r="314">
          <cell r="B314" t="str">
            <v>Preferred dividends</v>
          </cell>
          <cell r="C314" t="str">
            <v>PREF_DIV</v>
          </cell>
          <cell r="D314" t="str">
            <v>BRL</v>
          </cell>
        </row>
        <row r="315">
          <cell r="B315" t="str">
            <v>Net income (pre-exceptionals)</v>
          </cell>
          <cell r="C315" t="str">
            <v>NET_EARNING</v>
          </cell>
          <cell r="D315" t="str">
            <v>BRL</v>
          </cell>
          <cell r="F315">
            <v>17.373000000000005</v>
          </cell>
          <cell r="G315">
            <v>22.330999999999953</v>
          </cell>
          <cell r="H315">
            <v>6.106999999999994</v>
          </cell>
          <cell r="I315">
            <v>8.1009999999999867</v>
          </cell>
          <cell r="J315">
            <v>13.672000000000004</v>
          </cell>
          <cell r="K315">
            <v>20.918999999999986</v>
          </cell>
          <cell r="L315">
            <v>48.798999999999978</v>
          </cell>
          <cell r="M315">
            <v>10.369999999999997</v>
          </cell>
          <cell r="N315">
            <v>16.752999999999989</v>
          </cell>
          <cell r="O315">
            <v>15.890000000000009</v>
          </cell>
          <cell r="P315">
            <v>21.501999999999995</v>
          </cell>
          <cell r="Q315">
            <v>64.514999999999958</v>
          </cell>
          <cell r="R315">
            <v>14.727999999999994</v>
          </cell>
          <cell r="S315">
            <v>24.040000000000013</v>
          </cell>
          <cell r="T315">
            <v>25.945000000000014</v>
          </cell>
          <cell r="U315">
            <v>26.901999999999987</v>
          </cell>
          <cell r="V315">
            <v>91.615000000000066</v>
          </cell>
          <cell r="W315">
            <v>10.851999999999993</v>
          </cell>
          <cell r="X315">
            <v>25.76299999999998</v>
          </cell>
          <cell r="Y315">
            <v>28.585999999999999</v>
          </cell>
          <cell r="Z315">
            <v>31.672999999999995</v>
          </cell>
          <cell r="AA315">
            <v>96.874000000000336</v>
          </cell>
          <cell r="AB315">
            <v>19.366</v>
          </cell>
          <cell r="AC315">
            <v>29.057000000000016</v>
          </cell>
          <cell r="AD315">
            <v>29.386999999999986</v>
          </cell>
          <cell r="AE315">
            <v>32.745000000000005</v>
          </cell>
          <cell r="AF315">
            <v>110.55499999999965</v>
          </cell>
          <cell r="AG315">
            <v>17.433</v>
          </cell>
          <cell r="AH315">
            <v>31.633299999999991</v>
          </cell>
          <cell r="AI315">
            <v>33.600999999999985</v>
          </cell>
          <cell r="AJ315">
            <v>30.085000000000015</v>
          </cell>
          <cell r="AK315">
            <v>112.7523000000001</v>
          </cell>
          <cell r="AL315">
            <v>18.143000000000001</v>
          </cell>
          <cell r="AM315">
            <v>31.938000000000017</v>
          </cell>
          <cell r="AN315">
            <v>36.081999999999979</v>
          </cell>
          <cell r="AO315">
            <v>33.499000000000009</v>
          </cell>
          <cell r="AP315">
            <v>119.66199999999998</v>
          </cell>
          <cell r="AQ315">
            <v>14.678999999999983</v>
          </cell>
          <cell r="AR315">
            <v>30.212999999999994</v>
          </cell>
          <cell r="AS315">
            <v>32.39793565032376</v>
          </cell>
          <cell r="AT315">
            <v>38.293513448010088</v>
          </cell>
          <cell r="AU315">
            <v>115.58344909833403</v>
          </cell>
          <cell r="AV315">
            <v>19.638037067368732</v>
          </cell>
          <cell r="AW315">
            <v>32.509863502508253</v>
          </cell>
          <cell r="AX315">
            <v>38.075244042480733</v>
          </cell>
          <cell r="AY315">
            <v>44.275055017187725</v>
          </cell>
          <cell r="AZ315">
            <v>134.49819962954524</v>
          </cell>
          <cell r="BA315">
            <v>25.326338850969705</v>
          </cell>
          <cell r="BB315">
            <v>36.13979703186223</v>
          </cell>
          <cell r="BC315">
            <v>42.644333371642567</v>
          </cell>
          <cell r="BD315">
            <v>50.63421688937278</v>
          </cell>
          <cell r="BE315">
            <v>154.7446861438471</v>
          </cell>
        </row>
        <row r="316">
          <cell r="B316" t="str">
            <v>Post-tax exceptionals</v>
          </cell>
          <cell r="C316" t="str">
            <v>TAX_EXC</v>
          </cell>
          <cell r="D316" t="str">
            <v>BRL</v>
          </cell>
        </row>
        <row r="317">
          <cell r="B317" t="str">
            <v>Net income (post-exceptionals)</v>
          </cell>
          <cell r="C317" t="str">
            <v>NET_INC</v>
          </cell>
          <cell r="D317" t="str">
            <v>BRL</v>
          </cell>
          <cell r="F317">
            <v>17.373000000000005</v>
          </cell>
          <cell r="G317">
            <v>22.330999999999953</v>
          </cell>
          <cell r="H317">
            <v>6.106999999999994</v>
          </cell>
          <cell r="I317">
            <v>8.1009999999999867</v>
          </cell>
          <cell r="J317">
            <v>13.672000000000004</v>
          </cell>
          <cell r="K317">
            <v>20.918999999999986</v>
          </cell>
          <cell r="L317">
            <v>48.798999999999978</v>
          </cell>
          <cell r="M317">
            <v>10.369999999999997</v>
          </cell>
          <cell r="N317">
            <v>16.752999999999989</v>
          </cell>
          <cell r="O317">
            <v>15.890000000000009</v>
          </cell>
          <cell r="P317">
            <v>21.501999999999995</v>
          </cell>
          <cell r="Q317">
            <v>64.514999999999958</v>
          </cell>
          <cell r="R317">
            <v>14.727999999999994</v>
          </cell>
          <cell r="S317">
            <v>24.040000000000013</v>
          </cell>
          <cell r="T317">
            <v>25.945000000000014</v>
          </cell>
          <cell r="U317">
            <v>26.901999999999987</v>
          </cell>
          <cell r="V317">
            <v>91.615000000000066</v>
          </cell>
          <cell r="W317">
            <v>10.851999999999993</v>
          </cell>
          <cell r="X317">
            <v>25.76299999999998</v>
          </cell>
          <cell r="Y317">
            <v>28.585999999999999</v>
          </cell>
          <cell r="Z317">
            <v>31.672999999999995</v>
          </cell>
          <cell r="AA317">
            <v>96.874000000000336</v>
          </cell>
          <cell r="AB317">
            <v>19.366</v>
          </cell>
          <cell r="AC317">
            <v>29.057000000000016</v>
          </cell>
          <cell r="AD317">
            <v>29.386999999999986</v>
          </cell>
          <cell r="AE317">
            <v>32.745000000000005</v>
          </cell>
          <cell r="AF317">
            <v>110.55499999999965</v>
          </cell>
          <cell r="AG317">
            <v>17.433</v>
          </cell>
          <cell r="AH317">
            <v>31.633299999999991</v>
          </cell>
          <cell r="AI317">
            <v>33.600999999999985</v>
          </cell>
          <cell r="AJ317">
            <v>30.085000000000015</v>
          </cell>
          <cell r="AK317">
            <v>112.7523000000001</v>
          </cell>
          <cell r="AL317">
            <v>18.143000000000001</v>
          </cell>
          <cell r="AM317">
            <v>31.938000000000017</v>
          </cell>
          <cell r="AN317">
            <v>36.081999999999979</v>
          </cell>
          <cell r="AO317">
            <v>33.499000000000009</v>
          </cell>
          <cell r="AP317">
            <v>119.66199999999998</v>
          </cell>
          <cell r="AQ317">
            <v>14.678999999999983</v>
          </cell>
          <cell r="AR317">
            <v>30.212999999999994</v>
          </cell>
          <cell r="AS317">
            <v>32.39793565032376</v>
          </cell>
          <cell r="AT317">
            <v>38.293513448010088</v>
          </cell>
          <cell r="AU317">
            <v>115.58344909833403</v>
          </cell>
          <cell r="AV317">
            <v>19.638037067368732</v>
          </cell>
          <cell r="AW317">
            <v>32.509863502508253</v>
          </cell>
          <cell r="AX317">
            <v>38.075244042480733</v>
          </cell>
          <cell r="AY317">
            <v>44.275055017187725</v>
          </cell>
          <cell r="AZ317">
            <v>134.49819962954524</v>
          </cell>
          <cell r="BA317">
            <v>25.326338850969705</v>
          </cell>
          <cell r="BB317">
            <v>36.13979703186223</v>
          </cell>
          <cell r="BC317">
            <v>42.644333371642567</v>
          </cell>
          <cell r="BD317">
            <v>50.63421688937278</v>
          </cell>
          <cell r="BE317">
            <v>154.7446861438471</v>
          </cell>
        </row>
        <row r="318">
          <cell r="B318" t="str">
            <v>EPS (pre-exceptionals, basic)</v>
          </cell>
          <cell r="C318" t="str">
            <v>EPS</v>
          </cell>
          <cell r="D318" t="str">
            <v>BRL</v>
          </cell>
          <cell r="F318">
            <v>0.23000000000000004</v>
          </cell>
          <cell r="G318">
            <v>0.27750000000000002</v>
          </cell>
          <cell r="H318">
            <v>7.8046723238932539E-2</v>
          </cell>
          <cell r="I318">
            <v>0.10352980267866253</v>
          </cell>
          <cell r="J318">
            <v>0.17472651058174016</v>
          </cell>
          <cell r="K318">
            <v>0.26682397959183651</v>
          </cell>
          <cell r="L318">
            <v>0.62243622448979563</v>
          </cell>
          <cell r="M318">
            <v>0.13252734894182594</v>
          </cell>
          <cell r="N318">
            <v>0.21410131888354958</v>
          </cell>
          <cell r="O318">
            <v>0.20307228299764862</v>
          </cell>
          <cell r="P318">
            <v>0.27496163682864444</v>
          </cell>
          <cell r="Q318">
            <v>0.8249999999999994</v>
          </cell>
          <cell r="R318">
            <v>0.16633913848794915</v>
          </cell>
          <cell r="S318">
            <v>0.27150956608163374</v>
          </cell>
          <cell r="T318">
            <v>0.29302477920083142</v>
          </cell>
          <cell r="U318">
            <v>0.30383320909850675</v>
          </cell>
          <cell r="V318">
            <v>1.0347066928689217</v>
          </cell>
          <cell r="W318">
            <v>0.12256330329109341</v>
          </cell>
          <cell r="X318">
            <v>0.29096925752750086</v>
          </cell>
          <cell r="Y318">
            <v>0.32268843058236535</v>
          </cell>
          <cell r="Z318">
            <v>0.35753553004391159</v>
          </cell>
          <cell r="AA318">
            <v>1.0935464571551168</v>
          </cell>
          <cell r="AB318">
            <v>0.21860995405646425</v>
          </cell>
          <cell r="AC318">
            <v>0.3280052377888405</v>
          </cell>
          <cell r="AD318">
            <v>0.33154326071505114</v>
          </cell>
          <cell r="AE318">
            <v>0.36942811692634009</v>
          </cell>
          <cell r="AF318">
            <v>1.2472782246691523</v>
          </cell>
          <cell r="AG318">
            <v>0.19667858794859935</v>
          </cell>
          <cell r="AH318">
            <v>0.35688595056240613</v>
          </cell>
          <cell r="AI318">
            <v>0.37889312374551753</v>
          </cell>
          <cell r="AJ318">
            <v>0.33924584470354768</v>
          </cell>
          <cell r="AK318">
            <v>1.2714226111274001</v>
          </cell>
          <cell r="AL318">
            <v>0.20458492140456913</v>
          </cell>
          <cell r="AM318">
            <v>0.36014072754335735</v>
          </cell>
          <cell r="AN318">
            <v>0.40662647207978792</v>
          </cell>
          <cell r="AO318">
            <v>0.37751732687214751</v>
          </cell>
          <cell r="AP318">
            <v>1.348532146278244</v>
          </cell>
          <cell r="AQ318">
            <v>0.16542514227756785</v>
          </cell>
          <cell r="AR318">
            <v>0.34030163432188587</v>
          </cell>
          <cell r="AS318">
            <v>0.36491147686295528</v>
          </cell>
          <cell r="AT318">
            <v>0.43131583127411877</v>
          </cell>
          <cell r="AU318">
            <v>1.3018646486189251</v>
          </cell>
          <cell r="AV318">
            <v>0.22119141127658146</v>
          </cell>
          <cell r="AW318">
            <v>0.36617216699715321</v>
          </cell>
          <cell r="AX318">
            <v>0.42885737182209133</v>
          </cell>
          <cell r="AY318">
            <v>0.49868843153743087</v>
          </cell>
          <cell r="AZ318">
            <v>1.5149093816332546</v>
          </cell>
          <cell r="BA318">
            <v>0.28526112939379955</v>
          </cell>
          <cell r="BB318">
            <v>0.40705762400304368</v>
          </cell>
          <cell r="BC318">
            <v>0.48032093274210791</v>
          </cell>
          <cell r="BD318">
            <v>0.5703143269474199</v>
          </cell>
          <cell r="BE318">
            <v>1.742954013086369</v>
          </cell>
        </row>
        <row r="319">
          <cell r="B319" t="str">
            <v>EPS (pre-exceptionals, diluted)</v>
          </cell>
          <cell r="C319" t="str">
            <v>EPS_FUL_DIL</v>
          </cell>
          <cell r="D319" t="str">
            <v>BRL</v>
          </cell>
          <cell r="F319">
            <v>0.23000000000000004</v>
          </cell>
          <cell r="G319">
            <v>0.27750000000000002</v>
          </cell>
          <cell r="H319">
            <v>7.8046723238932539E-2</v>
          </cell>
          <cell r="I319">
            <v>0.10352980267866253</v>
          </cell>
          <cell r="J319">
            <v>0.17472651058174016</v>
          </cell>
          <cell r="K319">
            <v>0.26682397959183651</v>
          </cell>
          <cell r="L319">
            <v>0.62243622448979563</v>
          </cell>
          <cell r="M319">
            <v>0.13252734894182594</v>
          </cell>
          <cell r="N319">
            <v>0.21410131888354958</v>
          </cell>
          <cell r="O319">
            <v>0.20307228299764862</v>
          </cell>
          <cell r="P319">
            <v>0.27496163682864444</v>
          </cell>
          <cell r="Q319">
            <v>0.8249999999999994</v>
          </cell>
          <cell r="R319">
            <v>0.16633913848794915</v>
          </cell>
          <cell r="S319">
            <v>0.27150956608163374</v>
          </cell>
          <cell r="T319">
            <v>0.29302477920083142</v>
          </cell>
          <cell r="U319">
            <v>0.30383320909850675</v>
          </cell>
          <cell r="V319">
            <v>1.0347066928689217</v>
          </cell>
          <cell r="W319">
            <v>0.12256330329109341</v>
          </cell>
          <cell r="X319">
            <v>0.29096925752750086</v>
          </cell>
          <cell r="Y319">
            <v>0.32268843058236535</v>
          </cell>
          <cell r="Z319">
            <v>0.35753553004391159</v>
          </cell>
          <cell r="AA319">
            <v>1.0935464571551168</v>
          </cell>
          <cell r="AB319">
            <v>0.21860995405646425</v>
          </cell>
          <cell r="AC319">
            <v>0.3280052377888405</v>
          </cell>
          <cell r="AD319">
            <v>0.33154326071505114</v>
          </cell>
          <cell r="AE319">
            <v>0.36942811692634009</v>
          </cell>
          <cell r="AF319">
            <v>1.2472782246691523</v>
          </cell>
          <cell r="AG319">
            <v>0.19667858794859935</v>
          </cell>
          <cell r="AH319">
            <v>0.35688595056240613</v>
          </cell>
          <cell r="AI319">
            <v>0.37889312374551753</v>
          </cell>
          <cell r="AJ319">
            <v>0.33924584470354768</v>
          </cell>
          <cell r="AK319">
            <v>1.2714226111274001</v>
          </cell>
          <cell r="AL319">
            <v>0.20458492140456913</v>
          </cell>
          <cell r="AM319">
            <v>0.36014072754335735</v>
          </cell>
          <cell r="AN319">
            <v>0.40662647207978792</v>
          </cell>
          <cell r="AO319">
            <v>0.37751732687214751</v>
          </cell>
          <cell r="AP319">
            <v>1.348532146278244</v>
          </cell>
          <cell r="AQ319">
            <v>0.16542514227756785</v>
          </cell>
          <cell r="AR319">
            <v>0.34030163432188587</v>
          </cell>
          <cell r="AS319">
            <v>0.36491147686295528</v>
          </cell>
          <cell r="AT319">
            <v>0.43131583127411877</v>
          </cell>
          <cell r="AU319">
            <v>1.3018646486189251</v>
          </cell>
          <cell r="AV319">
            <v>0.22119141127658146</v>
          </cell>
          <cell r="AW319">
            <v>0.36617216699715321</v>
          </cell>
          <cell r="AX319">
            <v>0.42885737182209133</v>
          </cell>
          <cell r="AY319">
            <v>0.49868843153743087</v>
          </cell>
          <cell r="AZ319">
            <v>1.5149093816332546</v>
          </cell>
          <cell r="BA319">
            <v>0.28526112939379955</v>
          </cell>
          <cell r="BB319">
            <v>0.40705762400304368</v>
          </cell>
          <cell r="BC319">
            <v>0.48032093274210791</v>
          </cell>
          <cell r="BD319">
            <v>0.5703143269474199</v>
          </cell>
          <cell r="BE319">
            <v>1.742954013086369</v>
          </cell>
        </row>
        <row r="320">
          <cell r="B320" t="str">
            <v>EPS (post-exceptionals, basic)</v>
          </cell>
          <cell r="C320" t="str">
            <v>EPS_POST_BASIC</v>
          </cell>
          <cell r="D320" t="str">
            <v>BRL</v>
          </cell>
          <cell r="F320">
            <v>0.23000000000000004</v>
          </cell>
          <cell r="G320">
            <v>0.27750000000000002</v>
          </cell>
          <cell r="H320">
            <v>7.8046723238932539E-2</v>
          </cell>
          <cell r="I320">
            <v>0.10352980267866253</v>
          </cell>
          <cell r="J320">
            <v>0.17472651058174016</v>
          </cell>
          <cell r="K320">
            <v>0.26682397959183651</v>
          </cell>
          <cell r="L320">
            <v>0.62243622448979563</v>
          </cell>
          <cell r="M320">
            <v>0.13252734894182594</v>
          </cell>
          <cell r="N320">
            <v>0.21410131888354958</v>
          </cell>
          <cell r="O320">
            <v>0.20307228299764862</v>
          </cell>
          <cell r="P320">
            <v>0.27496163682864444</v>
          </cell>
          <cell r="Q320">
            <v>0.8249999999999994</v>
          </cell>
          <cell r="R320">
            <v>0.16633913848794915</v>
          </cell>
          <cell r="S320">
            <v>0.27150956608163374</v>
          </cell>
          <cell r="T320">
            <v>0.29302477920083142</v>
          </cell>
          <cell r="U320">
            <v>0.30383320909850675</v>
          </cell>
          <cell r="V320">
            <v>1.0347066928689217</v>
          </cell>
          <cell r="W320">
            <v>0.12256330329109341</v>
          </cell>
          <cell r="X320">
            <v>0.29096925752750086</v>
          </cell>
          <cell r="Y320">
            <v>0.32268843058236535</v>
          </cell>
          <cell r="Z320">
            <v>0.35753553004391159</v>
          </cell>
          <cell r="AA320">
            <v>1.0935464571551168</v>
          </cell>
          <cell r="AB320">
            <v>0.21860995405646425</v>
          </cell>
          <cell r="AC320">
            <v>0.3280052377888405</v>
          </cell>
          <cell r="AD320">
            <v>0.33154326071505114</v>
          </cell>
          <cell r="AE320">
            <v>0.36942811692634009</v>
          </cell>
          <cell r="AF320">
            <v>1.2472782246691523</v>
          </cell>
          <cell r="AG320">
            <v>0.19667858794859935</v>
          </cell>
          <cell r="AH320">
            <v>0.35688595056240613</v>
          </cell>
          <cell r="AI320">
            <v>0.37889312374551753</v>
          </cell>
          <cell r="AJ320">
            <v>0.33924584470354768</v>
          </cell>
          <cell r="AK320">
            <v>1.2714226111274001</v>
          </cell>
          <cell r="AL320">
            <v>0.20458492140456913</v>
          </cell>
          <cell r="AM320">
            <v>0.36014072754335735</v>
          </cell>
          <cell r="AN320">
            <v>0.40662647207978792</v>
          </cell>
          <cell r="AO320">
            <v>0.37751732687214751</v>
          </cell>
          <cell r="AP320">
            <v>1.348532146278244</v>
          </cell>
          <cell r="AQ320">
            <v>0.16542514227756785</v>
          </cell>
          <cell r="AR320">
            <v>0.34030163432188587</v>
          </cell>
          <cell r="AS320">
            <v>0.36491147686295528</v>
          </cell>
          <cell r="AT320">
            <v>0.43131583127411877</v>
          </cell>
          <cell r="AU320">
            <v>1.3018646486189251</v>
          </cell>
          <cell r="AV320">
            <v>0.22119141127658146</v>
          </cell>
          <cell r="AW320">
            <v>0.36617216699715321</v>
          </cell>
          <cell r="AX320">
            <v>0.42885737182209133</v>
          </cell>
          <cell r="AY320">
            <v>0.49868843153743087</v>
          </cell>
          <cell r="AZ320">
            <v>1.5149093816332546</v>
          </cell>
          <cell r="BA320">
            <v>0.28526112939379955</v>
          </cell>
          <cell r="BB320">
            <v>0.40705762400304368</v>
          </cell>
          <cell r="BC320">
            <v>0.48032093274210791</v>
          </cell>
          <cell r="BD320">
            <v>0.5703143269474199</v>
          </cell>
          <cell r="BE320">
            <v>1.742954013086369</v>
          </cell>
        </row>
        <row r="321">
          <cell r="B321" t="str">
            <v>EPS (post-exceptionals, diluted)</v>
          </cell>
          <cell r="C321" t="str">
            <v>FULLY_DIL_EPS</v>
          </cell>
          <cell r="D321" t="str">
            <v>BRL</v>
          </cell>
          <cell r="F321">
            <v>0.23000000000000004</v>
          </cell>
          <cell r="G321">
            <v>0.27750000000000002</v>
          </cell>
          <cell r="H321">
            <v>7.8046723238932539E-2</v>
          </cell>
          <cell r="I321">
            <v>0.10352980267866253</v>
          </cell>
          <cell r="J321">
            <v>0.17472651058174016</v>
          </cell>
          <cell r="K321">
            <v>0.26682397959183651</v>
          </cell>
          <cell r="L321">
            <v>0.62243622448979563</v>
          </cell>
          <cell r="M321">
            <v>0.13252734894182594</v>
          </cell>
          <cell r="N321">
            <v>0.21410131888354958</v>
          </cell>
          <cell r="O321">
            <v>0.20307228299764862</v>
          </cell>
          <cell r="P321">
            <v>0.27496163682864444</v>
          </cell>
          <cell r="Q321">
            <v>0.8249999999999994</v>
          </cell>
          <cell r="R321">
            <v>0.16633913848794915</v>
          </cell>
          <cell r="S321">
            <v>0.27150956608163374</v>
          </cell>
          <cell r="T321">
            <v>0.29302477920083142</v>
          </cell>
          <cell r="U321">
            <v>0.30383320909850675</v>
          </cell>
          <cell r="V321">
            <v>1.0347066928689217</v>
          </cell>
          <cell r="W321">
            <v>0.12256330329109341</v>
          </cell>
          <cell r="X321">
            <v>0.29096925752750086</v>
          </cell>
          <cell r="Y321">
            <v>0.32268843058236535</v>
          </cell>
          <cell r="Z321">
            <v>0.35753553004391159</v>
          </cell>
          <cell r="AA321">
            <v>1.0935464571551168</v>
          </cell>
          <cell r="AB321">
            <v>0.21860995405646425</v>
          </cell>
          <cell r="AC321">
            <v>0.3280052377888405</v>
          </cell>
          <cell r="AD321">
            <v>0.33154326071505114</v>
          </cell>
          <cell r="AE321">
            <v>0.36942811692634009</v>
          </cell>
          <cell r="AF321">
            <v>1.2472782246691523</v>
          </cell>
          <cell r="AG321">
            <v>0.19667858794859935</v>
          </cell>
          <cell r="AH321">
            <v>0.35688595056240613</v>
          </cell>
          <cell r="AI321">
            <v>0.37889312374551753</v>
          </cell>
          <cell r="AJ321">
            <v>0.33924584470354768</v>
          </cell>
          <cell r="AK321">
            <v>1.2714226111274001</v>
          </cell>
          <cell r="AL321">
            <v>0.20458492140456913</v>
          </cell>
          <cell r="AM321">
            <v>0.36014072754335735</v>
          </cell>
          <cell r="AN321">
            <v>0.40662647207978792</v>
          </cell>
          <cell r="AO321">
            <v>0.37751732687214751</v>
          </cell>
          <cell r="AP321">
            <v>1.348532146278244</v>
          </cell>
          <cell r="AQ321">
            <v>0.16542514227756785</v>
          </cell>
          <cell r="AR321">
            <v>0.34030163432188587</v>
          </cell>
          <cell r="AS321">
            <v>0.36491147686295528</v>
          </cell>
          <cell r="AT321">
            <v>0.43131583127411877</v>
          </cell>
          <cell r="AU321">
            <v>1.3018646486189251</v>
          </cell>
          <cell r="AV321">
            <v>0.22119141127658146</v>
          </cell>
          <cell r="AW321">
            <v>0.36617216699715321</v>
          </cell>
          <cell r="AX321">
            <v>0.42885737182209133</v>
          </cell>
          <cell r="AY321">
            <v>0.49868843153743087</v>
          </cell>
          <cell r="AZ321">
            <v>1.5149093816332546</v>
          </cell>
          <cell r="BA321">
            <v>0.28526112939379955</v>
          </cell>
          <cell r="BB321">
            <v>0.40705762400304368</v>
          </cell>
          <cell r="BC321">
            <v>0.48032093274210791</v>
          </cell>
          <cell r="BD321">
            <v>0.5703143269474199</v>
          </cell>
          <cell r="BE321">
            <v>1.742954013086369</v>
          </cell>
        </row>
        <row r="322">
          <cell r="B322" t="str">
            <v>Common dividends paid</v>
          </cell>
          <cell r="C322" t="str">
            <v>COMMON_DIV_PAID</v>
          </cell>
          <cell r="D322" t="str">
            <v>BRL</v>
          </cell>
          <cell r="H322">
            <v>-1.2989999999999999</v>
          </cell>
          <cell r="I322">
            <v>-22.471</v>
          </cell>
          <cell r="J322">
            <v>-1.0410000000000001</v>
          </cell>
          <cell r="K322">
            <v>-1.1220000000000008</v>
          </cell>
          <cell r="L322">
            <v>-25.933</v>
          </cell>
          <cell r="M322">
            <v>-1.746</v>
          </cell>
          <cell r="N322">
            <v>-22.317</v>
          </cell>
          <cell r="O322">
            <v>-20.327999999999999</v>
          </cell>
          <cell r="P322">
            <v>0</v>
          </cell>
          <cell r="Q322">
            <v>-44.390999999999998</v>
          </cell>
          <cell r="R322">
            <v>0</v>
          </cell>
          <cell r="S322">
            <v>-28.024999999999999</v>
          </cell>
          <cell r="T322">
            <v>-7.1779999999999999</v>
          </cell>
          <cell r="U322">
            <v>-1.2649999999999999</v>
          </cell>
          <cell r="V322">
            <v>-36.467999999999996</v>
          </cell>
          <cell r="W322">
            <v>-9.4260000000000002</v>
          </cell>
          <cell r="X322">
            <v>-6.1159999999999997</v>
          </cell>
          <cell r="Y322">
            <v>-8.8840000000000003</v>
          </cell>
          <cell r="Z322">
            <v>-8.2100000000000009</v>
          </cell>
          <cell r="AA322">
            <v>-32.636000000000003</v>
          </cell>
          <cell r="AB322">
            <v>-8.9450000000000003</v>
          </cell>
          <cell r="AC322">
            <v>-20.382000000000001</v>
          </cell>
          <cell r="AD322">
            <v>-22.673999999999999</v>
          </cell>
          <cell r="AE322">
            <v>-1.3540000000000001</v>
          </cell>
          <cell r="AF322">
            <v>-53.355000000000004</v>
          </cell>
          <cell r="AG322">
            <v>-7.5979999999999999</v>
          </cell>
          <cell r="AH322">
            <v>-31.333999999999996</v>
          </cell>
          <cell r="AI322">
            <v>-11.071</v>
          </cell>
          <cell r="AJ322">
            <v>-10.398999999999999</v>
          </cell>
          <cell r="AK322">
            <v>-60.401999999999994</v>
          </cell>
          <cell r="AL322">
            <v>0</v>
          </cell>
          <cell r="AM322">
            <v>-50.900999999999996</v>
          </cell>
          <cell r="AN322">
            <v>-9.4890000000000008</v>
          </cell>
          <cell r="AO322">
            <v>-17.957999999999998</v>
          </cell>
          <cell r="AP322">
            <v>-78.347999999999999</v>
          </cell>
          <cell r="AQ322">
            <v>0</v>
          </cell>
          <cell r="AR322">
            <v>-18.704999999999998</v>
          </cell>
          <cell r="AS322">
            <v>-15.106499999999997</v>
          </cell>
          <cell r="AT322">
            <v>-16.19896782516188</v>
          </cell>
          <cell r="AU322">
            <v>-50.010467825161875</v>
          </cell>
          <cell r="AV322">
            <v>-19.146756724005044</v>
          </cell>
          <cell r="AW322">
            <v>-9.8190185336843658</v>
          </cell>
          <cell r="AX322">
            <v>-16.254931751254126</v>
          </cell>
          <cell r="AY322">
            <v>-19.037622021240367</v>
          </cell>
          <cell r="AZ322">
            <v>-64.258329030183901</v>
          </cell>
          <cell r="BA322">
            <v>-22.137527508593863</v>
          </cell>
          <cell r="BB322">
            <v>-12.663169425484853</v>
          </cell>
          <cell r="BC322">
            <v>-18.069898515931115</v>
          </cell>
          <cell r="BD322">
            <v>-21.322166685821283</v>
          </cell>
          <cell r="BE322">
            <v>-74.192762135831117</v>
          </cell>
        </row>
        <row r="323">
          <cell r="B323" t="str">
            <v>DPS, dividend per share</v>
          </cell>
          <cell r="C323" t="str">
            <v>DPS</v>
          </cell>
          <cell r="D323" t="str">
            <v>BRL</v>
          </cell>
          <cell r="H323">
            <v>1.6601063285962579E-2</v>
          </cell>
          <cell r="I323">
            <v>0.28717666905224415</v>
          </cell>
          <cell r="J323">
            <v>1.3303854411614356E-2</v>
          </cell>
          <cell r="K323">
            <v>1.4311224489795927E-2</v>
          </cell>
          <cell r="L323">
            <v>0.33125973992795649</v>
          </cell>
          <cell r="M323">
            <v>2.2313669358961251E-2</v>
          </cell>
          <cell r="N323">
            <v>0.28520856763112157</v>
          </cell>
          <cell r="O323">
            <v>0.25978938758818115</v>
          </cell>
          <cell r="P323">
            <v>0</v>
          </cell>
          <cell r="Q323">
            <v>0.56739864001227047</v>
          </cell>
          <cell r="R323">
            <v>0</v>
          </cell>
          <cell r="S323">
            <v>0.31651645546746177</v>
          </cell>
          <cell r="T323">
            <v>8.1068871270131682E-2</v>
          </cell>
          <cell r="U323">
            <v>1.4287005037157506E-2</v>
          </cell>
          <cell r="V323">
            <v>0.41187233177475091</v>
          </cell>
          <cell r="W323">
            <v>0.10645795215829776</v>
          </cell>
          <cell r="X323">
            <v>6.9074563483996293E-2</v>
          </cell>
          <cell r="Y323">
            <v>0.10028559495185524</v>
          </cell>
          <cell r="Z323">
            <v>9.2677255127727551E-2</v>
          </cell>
          <cell r="AA323">
            <v>0.36849979393549337</v>
          </cell>
          <cell r="AB323">
            <v>0.10097418357095285</v>
          </cell>
          <cell r="AC323">
            <v>0.23007890548274579</v>
          </cell>
          <cell r="AD323">
            <v>0.25580739420332366</v>
          </cell>
          <cell r="AE323">
            <v>1.5275787763575032E-2</v>
          </cell>
          <cell r="AF323">
            <v>0.60211935178079712</v>
          </cell>
          <cell r="AG323">
            <v>8.5720410212439493E-2</v>
          </cell>
          <cell r="AH323">
            <v>0.35350925685661738</v>
          </cell>
          <cell r="AI323">
            <v>0.12483931350217631</v>
          </cell>
          <cell r="AJ323">
            <v>0.11726167655217518</v>
          </cell>
          <cell r="AK323">
            <v>0.68128062982534288</v>
          </cell>
          <cell r="AL323">
            <v>0</v>
          </cell>
          <cell r="AM323">
            <v>0.57397217022620139</v>
          </cell>
          <cell r="AN323">
            <v>0.10693638361413198</v>
          </cell>
          <cell r="AO323">
            <v>0.20237786668169266</v>
          </cell>
          <cell r="AP323">
            <v>0.88320735893403679</v>
          </cell>
          <cell r="AQ323">
            <v>0</v>
          </cell>
          <cell r="AR323">
            <v>0.2106822252007704</v>
          </cell>
          <cell r="AS323">
            <v>0.17015081716094294</v>
          </cell>
          <cell r="AT323">
            <v>0.18245573843147764</v>
          </cell>
          <cell r="AU323">
            <v>0.56336492576586805</v>
          </cell>
          <cell r="AV323">
            <v>0.21565791563705938</v>
          </cell>
          <cell r="AW323">
            <v>0.11059570563829073</v>
          </cell>
          <cell r="AX323">
            <v>0.18308608349857661</v>
          </cell>
          <cell r="AY323">
            <v>0.21442868591104566</v>
          </cell>
          <cell r="AZ323">
            <v>0.72376839068497234</v>
          </cell>
          <cell r="BA323">
            <v>0.24934421576871543</v>
          </cell>
          <cell r="BB323">
            <v>0.14263056469689978</v>
          </cell>
          <cell r="BC323">
            <v>0.20352881200152184</v>
          </cell>
          <cell r="BD323">
            <v>0.24016046637105395</v>
          </cell>
          <cell r="BE323">
            <v>0.83566405883819106</v>
          </cell>
        </row>
        <row r="324">
          <cell r="B324" t="str">
            <v>Weighted average shares outstanding, basic</v>
          </cell>
          <cell r="C324" t="str">
            <v>SH</v>
          </cell>
          <cell r="F324">
            <v>75.534782608695664</v>
          </cell>
          <cell r="G324">
            <v>80.472072072071896</v>
          </cell>
          <cell r="H324">
            <v>78.248000000000005</v>
          </cell>
          <cell r="I324">
            <v>78.248000000000005</v>
          </cell>
          <cell r="J324">
            <v>78.248000000000005</v>
          </cell>
          <cell r="K324">
            <v>78.400000000000006</v>
          </cell>
          <cell r="L324">
            <v>78.286000000000001</v>
          </cell>
          <cell r="M324">
            <v>78.248000000000005</v>
          </cell>
          <cell r="N324">
            <v>78.248000000000005</v>
          </cell>
          <cell r="O324">
            <v>78.248000000000005</v>
          </cell>
          <cell r="P324">
            <v>78.2</v>
          </cell>
          <cell r="Q324">
            <v>78.236000000000004</v>
          </cell>
          <cell r="R324">
            <v>88.542000000000002</v>
          </cell>
          <cell r="S324">
            <v>88.542000000000002</v>
          </cell>
          <cell r="T324">
            <v>88.542000000000002</v>
          </cell>
          <cell r="U324">
            <v>88.542000000000002</v>
          </cell>
          <cell r="V324">
            <v>88.542000000000002</v>
          </cell>
          <cell r="W324">
            <v>88.542000000000002</v>
          </cell>
          <cell r="X324">
            <v>88.542000000000002</v>
          </cell>
          <cell r="Y324">
            <v>88.587000000000003</v>
          </cell>
          <cell r="Z324">
            <v>88.587000000000003</v>
          </cell>
          <cell r="AA324">
            <v>88.564499999999995</v>
          </cell>
          <cell r="AB324">
            <v>88.587000000000003</v>
          </cell>
          <cell r="AC324">
            <v>88.587000000000003</v>
          </cell>
          <cell r="AD324">
            <v>88.637</v>
          </cell>
          <cell r="AE324">
            <v>88.637</v>
          </cell>
          <cell r="AF324">
            <v>88.612000000000009</v>
          </cell>
          <cell r="AG324">
            <v>88.637</v>
          </cell>
          <cell r="AH324">
            <v>88.637</v>
          </cell>
          <cell r="AI324">
            <v>88.682000000000002</v>
          </cell>
          <cell r="AJ324">
            <v>88.682000000000002</v>
          </cell>
          <cell r="AK324">
            <v>88.659500000000008</v>
          </cell>
          <cell r="AL324">
            <v>88.682000000000002</v>
          </cell>
          <cell r="AM324">
            <v>88.682000000000002</v>
          </cell>
          <cell r="AN324">
            <v>88.734999999999999</v>
          </cell>
          <cell r="AO324">
            <v>88.734999999999999</v>
          </cell>
          <cell r="AP324">
            <v>88.708500000000001</v>
          </cell>
          <cell r="AQ324">
            <v>88.734999999999999</v>
          </cell>
          <cell r="AR324">
            <v>88.783000000000001</v>
          </cell>
          <cell r="AS324">
            <v>88.783000000000001</v>
          </cell>
          <cell r="AT324">
            <v>88.783000000000001</v>
          </cell>
          <cell r="AU324">
            <v>88.771000000000001</v>
          </cell>
          <cell r="AV324">
            <v>88.783000000000001</v>
          </cell>
          <cell r="AW324">
            <v>88.783000000000001</v>
          </cell>
          <cell r="AX324">
            <v>88.783000000000001</v>
          </cell>
          <cell r="AY324">
            <v>88.783000000000001</v>
          </cell>
          <cell r="AZ324">
            <v>88.783000000000001</v>
          </cell>
          <cell r="BA324">
            <v>88.783000000000001</v>
          </cell>
          <cell r="BB324">
            <v>88.783000000000001</v>
          </cell>
          <cell r="BC324">
            <v>88.783000000000001</v>
          </cell>
          <cell r="BD324">
            <v>88.783000000000001</v>
          </cell>
          <cell r="BE324">
            <v>88.783000000000001</v>
          </cell>
        </row>
        <row r="325">
          <cell r="B325" t="str">
            <v>Diluted average shares outstanding (mn)</v>
          </cell>
          <cell r="C325" t="str">
            <v>DILUTE_SHARES</v>
          </cell>
          <cell r="F325">
            <v>75.534782608695664</v>
          </cell>
          <cell r="G325">
            <v>80.472072072071896</v>
          </cell>
          <cell r="H325">
            <v>78.248000000000005</v>
          </cell>
          <cell r="I325">
            <v>78.248000000000005</v>
          </cell>
          <cell r="J325">
            <v>78.248000000000005</v>
          </cell>
          <cell r="K325">
            <v>78.400000000000006</v>
          </cell>
          <cell r="L325">
            <v>78.286000000000001</v>
          </cell>
          <cell r="M325">
            <v>78.248000000000005</v>
          </cell>
          <cell r="N325">
            <v>78.248000000000005</v>
          </cell>
          <cell r="O325">
            <v>78.248000000000005</v>
          </cell>
          <cell r="P325">
            <v>78.2</v>
          </cell>
          <cell r="Q325">
            <v>78.236000000000004</v>
          </cell>
          <cell r="R325">
            <v>88.542000000000002</v>
          </cell>
          <cell r="S325">
            <v>88.542000000000002</v>
          </cell>
          <cell r="T325">
            <v>88.542000000000002</v>
          </cell>
          <cell r="U325">
            <v>88.542000000000002</v>
          </cell>
          <cell r="V325">
            <v>88.542000000000002</v>
          </cell>
          <cell r="W325">
            <v>88.542000000000002</v>
          </cell>
          <cell r="X325">
            <v>88.542000000000002</v>
          </cell>
          <cell r="Y325">
            <v>88.587000000000003</v>
          </cell>
          <cell r="Z325">
            <v>88.587000000000003</v>
          </cell>
          <cell r="AA325">
            <v>88.564499999999995</v>
          </cell>
          <cell r="AB325">
            <v>88.587000000000003</v>
          </cell>
          <cell r="AC325">
            <v>88.587000000000003</v>
          </cell>
          <cell r="AD325">
            <v>88.637</v>
          </cell>
          <cell r="AE325">
            <v>88.637</v>
          </cell>
          <cell r="AF325">
            <v>88.612000000000009</v>
          </cell>
          <cell r="AG325">
            <v>88.637</v>
          </cell>
          <cell r="AH325">
            <v>88.637</v>
          </cell>
          <cell r="AI325">
            <v>88.682000000000002</v>
          </cell>
          <cell r="AJ325">
            <v>88.682000000000002</v>
          </cell>
          <cell r="AK325">
            <v>88.659500000000008</v>
          </cell>
          <cell r="AL325">
            <v>88.682000000000002</v>
          </cell>
          <cell r="AM325">
            <v>88.682000000000002</v>
          </cell>
          <cell r="AN325">
            <v>88.734999999999999</v>
          </cell>
          <cell r="AO325">
            <v>88.734999999999999</v>
          </cell>
          <cell r="AP325">
            <v>88.708500000000001</v>
          </cell>
          <cell r="AQ325">
            <v>88.734999999999999</v>
          </cell>
          <cell r="AR325">
            <v>88.783000000000001</v>
          </cell>
          <cell r="AS325">
            <v>88.783000000000001</v>
          </cell>
          <cell r="AT325">
            <v>88.783000000000001</v>
          </cell>
          <cell r="AU325">
            <v>88.771000000000001</v>
          </cell>
          <cell r="AV325">
            <v>88.783000000000001</v>
          </cell>
          <cell r="AW325">
            <v>88.783000000000001</v>
          </cell>
          <cell r="AX325">
            <v>88.783000000000001</v>
          </cell>
          <cell r="AY325">
            <v>88.783000000000001</v>
          </cell>
          <cell r="AZ325">
            <v>88.783000000000001</v>
          </cell>
          <cell r="BA325">
            <v>88.783000000000001</v>
          </cell>
          <cell r="BB325">
            <v>88.783000000000001</v>
          </cell>
          <cell r="BC325">
            <v>88.783000000000001</v>
          </cell>
          <cell r="BD325">
            <v>88.783000000000001</v>
          </cell>
          <cell r="BE325">
            <v>88.783000000000001</v>
          </cell>
        </row>
        <row r="326">
          <cell r="B326" t="str">
            <v>Period-end shares outstanding</v>
          </cell>
          <cell r="C326" t="str">
            <v>NON_OP_ADD</v>
          </cell>
          <cell r="F326">
            <v>75.534782608695664</v>
          </cell>
          <cell r="G326">
            <v>80.472072072071896</v>
          </cell>
          <cell r="H326">
            <v>78.248000000000005</v>
          </cell>
          <cell r="I326">
            <v>78.248000000000005</v>
          </cell>
          <cell r="J326">
            <v>78.248000000000005</v>
          </cell>
          <cell r="K326">
            <v>78.400000000000006</v>
          </cell>
          <cell r="L326">
            <v>78.400000000000006</v>
          </cell>
          <cell r="M326">
            <v>78.248000000000005</v>
          </cell>
          <cell r="N326">
            <v>78.248000000000005</v>
          </cell>
          <cell r="O326">
            <v>78.248000000000005</v>
          </cell>
          <cell r="P326">
            <v>78.2</v>
          </cell>
          <cell r="Q326">
            <v>78.2</v>
          </cell>
          <cell r="R326">
            <v>88.542000000000002</v>
          </cell>
          <cell r="S326">
            <v>88.542000000000002</v>
          </cell>
          <cell r="T326">
            <v>88.542000000000002</v>
          </cell>
          <cell r="U326">
            <v>88.542000000000002</v>
          </cell>
          <cell r="V326">
            <v>88.542000000000002</v>
          </cell>
          <cell r="W326">
            <v>88.542000000000002</v>
          </cell>
          <cell r="X326">
            <v>88.542000000000002</v>
          </cell>
          <cell r="Y326">
            <v>88.587000000000003</v>
          </cell>
          <cell r="Z326">
            <v>88.587000000000003</v>
          </cell>
          <cell r="AA326">
            <v>88.587000000000003</v>
          </cell>
          <cell r="AB326">
            <v>88.587000000000003</v>
          </cell>
          <cell r="AC326">
            <v>88.587000000000003</v>
          </cell>
          <cell r="AD326">
            <v>88.637</v>
          </cell>
          <cell r="AE326">
            <v>88.637</v>
          </cell>
          <cell r="AF326">
            <v>88.637</v>
          </cell>
          <cell r="AG326">
            <v>88.637</v>
          </cell>
          <cell r="AH326">
            <v>88.637</v>
          </cell>
          <cell r="AI326">
            <v>88.682000000000002</v>
          </cell>
          <cell r="AJ326">
            <v>88.682000000000002</v>
          </cell>
          <cell r="AK326">
            <v>88.682000000000002</v>
          </cell>
          <cell r="AL326">
            <v>88.682000000000002</v>
          </cell>
          <cell r="AM326">
            <v>88.682000000000002</v>
          </cell>
          <cell r="AN326">
            <v>88.734999999999999</v>
          </cell>
          <cell r="AO326">
            <v>88.734999999999999</v>
          </cell>
          <cell r="AP326">
            <v>88.734999999999999</v>
          </cell>
          <cell r="AQ326">
            <v>88.734999999999999</v>
          </cell>
          <cell r="AR326">
            <v>88.783000000000001</v>
          </cell>
          <cell r="AS326">
            <v>88.783000000000001</v>
          </cell>
          <cell r="AT326">
            <v>88.783000000000001</v>
          </cell>
          <cell r="AU326">
            <v>88.783000000000001</v>
          </cell>
          <cell r="AV326">
            <v>88.783000000000001</v>
          </cell>
          <cell r="AW326">
            <v>88.783000000000001</v>
          </cell>
          <cell r="AX326">
            <v>88.783000000000001</v>
          </cell>
          <cell r="AY326">
            <v>88.783000000000001</v>
          </cell>
          <cell r="AZ326">
            <v>88.783000000000001</v>
          </cell>
          <cell r="BA326">
            <v>88.783000000000001</v>
          </cell>
          <cell r="BB326">
            <v>88.783000000000001</v>
          </cell>
          <cell r="BC326">
            <v>88.783000000000001</v>
          </cell>
          <cell r="BD326">
            <v>88.783000000000001</v>
          </cell>
          <cell r="BE326">
            <v>88.783000000000001</v>
          </cell>
        </row>
        <row r="327">
          <cell r="A327" t="str">
            <v>Additional Income Statement Items</v>
          </cell>
        </row>
        <row r="328">
          <cell r="B328" t="str">
            <v>Marginal tax rate</v>
          </cell>
          <cell r="C328" t="str">
            <v>MARGIN_TAX_RATE</v>
          </cell>
          <cell r="F328">
            <v>0.31412912135335747</v>
          </cell>
          <cell r="G328">
            <v>0.35168926997574612</v>
          </cell>
          <cell r="H328">
            <v>0.38281960586154651</v>
          </cell>
          <cell r="I328">
            <v>0.32226219359156733</v>
          </cell>
          <cell r="J328">
            <v>0.19477001001236816</v>
          </cell>
          <cell r="K328">
            <v>0</v>
          </cell>
          <cell r="L328">
            <v>0.17166281912004355</v>
          </cell>
          <cell r="M328">
            <v>0.33978480932068511</v>
          </cell>
          <cell r="N328">
            <v>0.24471394436680052</v>
          </cell>
          <cell r="O328">
            <v>0.27280216008420655</v>
          </cell>
          <cell r="P328">
            <v>0.27188378314313777</v>
          </cell>
          <cell r="Q328">
            <v>0.27730480564579379</v>
          </cell>
          <cell r="R328">
            <v>0.30922564607663816</v>
          </cell>
          <cell r="S328">
            <v>0.2078033348711526</v>
          </cell>
          <cell r="T328">
            <v>0.33224378442374009</v>
          </cell>
          <cell r="U328">
            <v>0.22989723184381541</v>
          </cell>
          <cell r="V328">
            <v>0.26973233216956</v>
          </cell>
          <cell r="W328">
            <v>0.30596060373497075</v>
          </cell>
          <cell r="X328">
            <v>0.23540584656477234</v>
          </cell>
          <cell r="Y328">
            <v>0.32403225425051435</v>
          </cell>
          <cell r="Z328">
            <v>0.24379237895138961</v>
          </cell>
          <cell r="AA328">
            <v>0.27437380153403579</v>
          </cell>
          <cell r="AB328">
            <v>0.31059770033106693</v>
          </cell>
          <cell r="AC328">
            <v>0.25031605562579007</v>
          </cell>
          <cell r="AD328">
            <v>0.35597194827964074</v>
          </cell>
          <cell r="AE328">
            <v>0.24960469326488982</v>
          </cell>
          <cell r="AF328">
            <v>0.29184521865011565</v>
          </cell>
          <cell r="AG328">
            <v>0.35426158462051338</v>
          </cell>
          <cell r="AH328">
            <v>0.26491112696446711</v>
          </cell>
          <cell r="AI328">
            <v>0.35151983016501026</v>
          </cell>
          <cell r="AJ328">
            <v>0.24108269007618169</v>
          </cell>
          <cell r="AK328">
            <v>0.30178843785238818</v>
          </cell>
          <cell r="AL328">
            <v>0.40220757825370673</v>
          </cell>
          <cell r="AM328">
            <v>0.17920382411143371</v>
          </cell>
          <cell r="AN328">
            <v>0.32613689420113939</v>
          </cell>
          <cell r="AO328">
            <v>0.19762874251497001</v>
          </cell>
          <cell r="AP328">
            <v>0.27281897955711126</v>
          </cell>
          <cell r="AQ328">
            <v>0.3746698474908412</v>
          </cell>
          <cell r="AR328">
            <v>0.11706946433268067</v>
          </cell>
          <cell r="AS328">
            <v>0.24236232454043799</v>
          </cell>
          <cell r="AT328">
            <v>0.25923390441041383</v>
          </cell>
          <cell r="AU328">
            <v>0.24032851799761337</v>
          </cell>
          <cell r="AV328">
            <v>0.1832773830972243</v>
          </cell>
          <cell r="AW328">
            <v>0.26446752742857843</v>
          </cell>
          <cell r="AX328">
            <v>0.26750331733062643</v>
          </cell>
          <cell r="AY328">
            <v>0.2785994088918573</v>
          </cell>
          <cell r="AZ328">
            <v>0.25936237819996677</v>
          </cell>
          <cell r="BA328">
            <v>0.20956764245933437</v>
          </cell>
          <cell r="BB328">
            <v>0.25369775668301453</v>
          </cell>
          <cell r="BC328">
            <v>0.26829165025448931</v>
          </cell>
          <cell r="BD328">
            <v>0.28062490050851441</v>
          </cell>
          <cell r="BE328">
            <v>0.26006626181704368</v>
          </cell>
        </row>
        <row r="329">
          <cell r="A329" t="str">
            <v>ESO</v>
          </cell>
        </row>
        <row r="330">
          <cell r="B330" t="str">
            <v>Fair value of grant</v>
          </cell>
          <cell r="C330" t="str">
            <v>FV_GRANT</v>
          </cell>
          <cell r="D330" t="str">
            <v>BRL</v>
          </cell>
        </row>
        <row r="331">
          <cell r="B331" t="str">
            <v>ESO expense (post-tax)</v>
          </cell>
          <cell r="C331" t="str">
            <v>ESO_POST_TAX</v>
          </cell>
          <cell r="D331" t="str">
            <v>BRL</v>
          </cell>
        </row>
        <row r="332">
          <cell r="B332" t="str">
            <v>EPS (excl. ESO expense, basic)</v>
          </cell>
          <cell r="C332" t="str">
            <v>EPS_EX_ESO_B</v>
          </cell>
          <cell r="D332" t="str">
            <v>BRL</v>
          </cell>
        </row>
        <row r="333">
          <cell r="B333" t="str">
            <v>EPS (excl. ESO expense, diluted)</v>
          </cell>
          <cell r="C333" t="str">
            <v>EPS_EX_ESO_D</v>
          </cell>
          <cell r="D333" t="str">
            <v>BRL</v>
          </cell>
        </row>
        <row r="334">
          <cell r="B334" t="str">
            <v>Year that ESO expense takes effect</v>
          </cell>
          <cell r="C334" t="str">
            <v>ESO_YEAR</v>
          </cell>
          <cell r="E334">
            <v>0</v>
          </cell>
        </row>
        <row r="335">
          <cell r="A335" t="str">
            <v>Balance Sheet</v>
          </cell>
        </row>
        <row r="336">
          <cell r="B336" t="str">
            <v>BVPS, book value per share</v>
          </cell>
          <cell r="C336" t="str">
            <v>BVPS</v>
          </cell>
          <cell r="D336" t="str">
            <v>BRL</v>
          </cell>
          <cell r="F336">
            <v>0.60700512289184361</v>
          </cell>
          <cell r="G336">
            <v>1.0621324616004681</v>
          </cell>
          <cell r="L336">
            <v>1.5246428571428572</v>
          </cell>
          <cell r="M336">
            <v>1.6378182189960127</v>
          </cell>
          <cell r="N336">
            <v>1.8034710152336164</v>
          </cell>
          <cell r="O336">
            <v>1.7467539106430836</v>
          </cell>
          <cell r="P336">
            <v>1.8697953964194376</v>
          </cell>
          <cell r="Q336">
            <v>1.8697953964194376</v>
          </cell>
          <cell r="R336">
            <v>3.925504280454474</v>
          </cell>
          <cell r="S336">
            <v>3.9202525355198663</v>
          </cell>
          <cell r="T336">
            <v>4.2091775654491652</v>
          </cell>
          <cell r="U336">
            <v>4.3374556707551211</v>
          </cell>
          <cell r="V336">
            <v>4.3374556707551211</v>
          </cell>
          <cell r="W336">
            <v>4.4600189740462151</v>
          </cell>
          <cell r="X336">
            <v>4.6243251790110911</v>
          </cell>
          <cell r="Y336">
            <v>4.8800162552067459</v>
          </cell>
          <cell r="Z336">
            <v>5.1237653380292825</v>
          </cell>
          <cell r="AA336">
            <v>5.1237653380292825</v>
          </cell>
          <cell r="AB336">
            <v>5.3462133270118644</v>
          </cell>
          <cell r="AC336">
            <v>5.3268425389729872</v>
          </cell>
          <cell r="AD336">
            <v>5.5362771754459201</v>
          </cell>
          <cell r="AE336">
            <v>5.8050475535047443</v>
          </cell>
          <cell r="AF336">
            <v>5.8050475535047443</v>
          </cell>
          <cell r="AG336">
            <v>6.0158850141588731</v>
          </cell>
          <cell r="AH336">
            <v>6.0138204135970312</v>
          </cell>
          <cell r="AI336">
            <v>6.284792855370875</v>
          </cell>
          <cell r="AJ336">
            <v>6.498421325635416</v>
          </cell>
          <cell r="AK336">
            <v>6.498421325635416</v>
          </cell>
          <cell r="AL336">
            <v>6.6939288694436296</v>
          </cell>
          <cell r="AM336">
            <v>6.4992557677995526</v>
          </cell>
          <cell r="AN336">
            <v>6.7709021243026992</v>
          </cell>
          <cell r="AO336">
            <v>6.9634867864991268</v>
          </cell>
          <cell r="AP336">
            <v>6.9634867864991268</v>
          </cell>
          <cell r="AQ336">
            <v>7.1659097312221771</v>
          </cell>
          <cell r="AR336">
            <v>7.0877645495196155</v>
          </cell>
          <cell r="AS336">
            <v>7.2825252092216273</v>
          </cell>
          <cell r="AT336">
            <v>7.5313853020642689</v>
          </cell>
          <cell r="AU336">
            <v>7.5313853020642689</v>
          </cell>
          <cell r="AV336">
            <v>7.536918797703791</v>
          </cell>
          <cell r="AW336">
            <v>7.7924952590626528</v>
          </cell>
          <cell r="AX336">
            <v>8.0382665473861685</v>
          </cell>
          <cell r="AY336">
            <v>8.3225262930125528</v>
          </cell>
          <cell r="AZ336">
            <v>8.3225262930125528</v>
          </cell>
          <cell r="BA336">
            <v>8.3584432066376362</v>
          </cell>
          <cell r="BB336">
            <v>8.6228702659437815</v>
          </cell>
          <cell r="BC336">
            <v>8.8996623866843674</v>
          </cell>
          <cell r="BD336">
            <v>9.2298162472607341</v>
          </cell>
          <cell r="BE336">
            <v>9.2298162472607341</v>
          </cell>
        </row>
        <row r="337">
          <cell r="A337" t="str">
            <v>Additional Balance Sheet Items</v>
          </cell>
        </row>
        <row r="338">
          <cell r="B338" t="str">
            <v>Total repurchase authorization</v>
          </cell>
          <cell r="C338" t="str">
            <v>REPUR_TOT_AUTH</v>
          </cell>
          <cell r="D338" t="str">
            <v>BRL</v>
          </cell>
          <cell r="E338">
            <v>0</v>
          </cell>
        </row>
        <row r="339">
          <cell r="B339" t="str">
            <v>Remaining repurchase authorization</v>
          </cell>
          <cell r="C339" t="str">
            <v>REPUR_REMAINING</v>
          </cell>
          <cell r="D339" t="str">
            <v>BRL</v>
          </cell>
          <cell r="E339">
            <v>0</v>
          </cell>
        </row>
        <row r="340">
          <cell r="B340" t="str">
            <v>Suspended repurchase authorization</v>
          </cell>
          <cell r="C340" t="str">
            <v>REPUR_SUSPENDED</v>
          </cell>
          <cell r="D340" t="str">
            <v>BRL</v>
          </cell>
          <cell r="E340">
            <v>0</v>
          </cell>
        </row>
        <row r="341">
          <cell r="B341" t="str">
            <v>Shares repurchased during period</v>
          </cell>
          <cell r="C341" t="str">
            <v>REPUR_ACTUAL</v>
          </cell>
          <cell r="D341" t="str">
            <v>BRL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</row>
        <row r="342">
          <cell r="A342" t="str">
            <v>Cash Flow Statement</v>
          </cell>
        </row>
        <row r="343">
          <cell r="B343" t="str">
            <v>Net income (pre-preferred dividends)</v>
          </cell>
          <cell r="C343" t="str">
            <v>CF_NI_PRE_PREF</v>
          </cell>
          <cell r="D343" t="str">
            <v>BRL</v>
          </cell>
          <cell r="F343">
            <v>17.373000000000005</v>
          </cell>
          <cell r="G343">
            <v>22.330999999999953</v>
          </cell>
          <cell r="H343">
            <v>6.106999999999994</v>
          </cell>
          <cell r="I343">
            <v>8.1009999999999867</v>
          </cell>
          <cell r="J343">
            <v>13.672000000000004</v>
          </cell>
          <cell r="K343">
            <v>20.918999999999986</v>
          </cell>
          <cell r="L343">
            <v>48.798999999999978</v>
          </cell>
          <cell r="M343">
            <v>10.369999999999997</v>
          </cell>
          <cell r="N343">
            <v>16.752999999999989</v>
          </cell>
          <cell r="O343">
            <v>15.890000000000009</v>
          </cell>
          <cell r="P343">
            <v>21.501999999999995</v>
          </cell>
          <cell r="Q343">
            <v>64.514999999999958</v>
          </cell>
          <cell r="R343">
            <v>14.727999999999994</v>
          </cell>
          <cell r="S343">
            <v>24.040000000000013</v>
          </cell>
          <cell r="T343">
            <v>25.945000000000014</v>
          </cell>
          <cell r="U343">
            <v>26.901999999999987</v>
          </cell>
          <cell r="V343">
            <v>91.615000000000066</v>
          </cell>
          <cell r="W343">
            <v>10.851999999999993</v>
          </cell>
          <cell r="X343">
            <v>25.76299999999998</v>
          </cell>
          <cell r="Y343">
            <v>28.585999999999999</v>
          </cell>
          <cell r="Z343">
            <v>31.672999999999995</v>
          </cell>
          <cell r="AA343">
            <v>96.874000000000336</v>
          </cell>
          <cell r="AB343">
            <v>19.366</v>
          </cell>
          <cell r="AC343">
            <v>29.057000000000016</v>
          </cell>
          <cell r="AD343">
            <v>29.386999999999986</v>
          </cell>
          <cell r="AE343">
            <v>32.745000000000005</v>
          </cell>
          <cell r="AF343">
            <v>110.55499999999965</v>
          </cell>
          <cell r="AG343">
            <v>17.433</v>
          </cell>
          <cell r="AH343">
            <v>31.633299999999991</v>
          </cell>
          <cell r="AI343">
            <v>33.600999999999985</v>
          </cell>
          <cell r="AJ343">
            <v>30.085000000000015</v>
          </cell>
          <cell r="AK343">
            <v>112.7523000000001</v>
          </cell>
          <cell r="AL343">
            <v>18.143000000000001</v>
          </cell>
          <cell r="AM343">
            <v>31.938000000000017</v>
          </cell>
          <cell r="AN343">
            <v>36.081999999999979</v>
          </cell>
          <cell r="AO343">
            <v>33.499000000000009</v>
          </cell>
          <cell r="AP343">
            <v>119.66199999999998</v>
          </cell>
          <cell r="AQ343">
            <v>14.678999999999983</v>
          </cell>
          <cell r="AR343">
            <v>30.212999999999994</v>
          </cell>
          <cell r="AS343">
            <v>32.39793565032376</v>
          </cell>
          <cell r="AT343">
            <v>38.293513448010088</v>
          </cell>
          <cell r="AU343">
            <v>115.58344909833403</v>
          </cell>
          <cell r="AV343">
            <v>19.638037067368732</v>
          </cell>
          <cell r="AW343">
            <v>32.509863502508253</v>
          </cell>
          <cell r="AX343">
            <v>38.075244042480733</v>
          </cell>
          <cell r="AY343">
            <v>44.275055017187725</v>
          </cell>
          <cell r="AZ343">
            <v>134.49819962954524</v>
          </cell>
          <cell r="BA343">
            <v>25.326338850969705</v>
          </cell>
          <cell r="BB343">
            <v>36.13979703186223</v>
          </cell>
          <cell r="BC343">
            <v>42.644333371642567</v>
          </cell>
          <cell r="BD343">
            <v>50.63421688937278</v>
          </cell>
          <cell r="BE343">
            <v>154.7446861438471</v>
          </cell>
        </row>
        <row r="344">
          <cell r="A344" t="str">
            <v>Other Items</v>
          </cell>
        </row>
        <row r="345">
          <cell r="B345" t="str">
            <v>Beta</v>
          </cell>
          <cell r="C345" t="str">
            <v>BETA_ANALYST</v>
          </cell>
          <cell r="E345">
            <v>1</v>
          </cell>
        </row>
        <row r="346">
          <cell r="B346" t="str">
            <v>Market equity risk premium</v>
          </cell>
          <cell r="C346" t="str">
            <v>MKT_EQ_RISK_PREM</v>
          </cell>
          <cell r="E346">
            <v>9.1624999999999845E-2</v>
          </cell>
        </row>
        <row r="347">
          <cell r="B347" t="str">
            <v>Risk-free rate</v>
          </cell>
          <cell r="C347" t="str">
            <v>RISK_FR_RATE</v>
          </cell>
          <cell r="E347">
            <v>5.2079339999999918E-2</v>
          </cell>
        </row>
      </sheetData>
      <sheetData sheetId="17"/>
      <sheetData sheetId="18"/>
      <sheetData sheetId="1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EIRO"/>
      <sheetName val="FEVEREIRO"/>
      <sheetName val="MARÇO"/>
      <sheetName val="ABRIL"/>
      <sheetName val="MAIO"/>
      <sheetName val="JUNHO"/>
      <sheetName val="JULHO"/>
      <sheetName val="AGOSTO"/>
      <sheetName val="SETEMBRO"/>
      <sheetName val="OUTUBRO"/>
      <sheetName val="NOVEMBRO"/>
      <sheetName val="DEZEMBRO"/>
      <sheetName val="1SEM"/>
      <sheetName val="2SEM"/>
      <sheetName val="ACUMULADO"/>
      <sheetName val="JUROS"/>
      <sheetName val="VENDAS"/>
      <sheetName val="Comentário"/>
      <sheetName val="Dad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ltado"/>
      <sheetName val="Ponte Diretoria"/>
      <sheetName val="Dados_Ponte_Diretoria"/>
      <sheetName val="TABELA"/>
      <sheetName val="TABELA_MARCA"/>
      <sheetName val="PONTE_AREZZO_CO"/>
      <sheetName val="Tabela_Ponte_Dados_Pre"/>
      <sheetName val="DadosPonte_AREZZO_CO"/>
      <sheetName val="DadosPonteTratado_CO"/>
      <sheetName val="PONTE_DIRETORIA"/>
      <sheetName val="Tabela_Ponte_Dados_Pre_Diretori"/>
      <sheetName val="DadosPonte_DIRETORIA"/>
      <sheetName val="DadosPonteTratado_DIRETORIA"/>
      <sheetName val="PONTE_UN"/>
      <sheetName val="Tabela_Ponte_Dados_Pre_UN"/>
      <sheetName val="DadosPonte_UN"/>
      <sheetName val="DadosPonteTratado_UN"/>
      <sheetName val="GRÁFICO"/>
      <sheetName val="RESUMO"/>
      <sheetName val="RESUMO - CANALeMARCA"/>
      <sheetName val="CalculoReceitaProduto"/>
      <sheetName val="Devolucao"/>
      <sheetName val="CMV"/>
      <sheetName val="ImpostosAbatimentos"/>
      <sheetName val="Beneficio"/>
      <sheetName val="Despesa_SellIn_Variaveis"/>
      <sheetName val="Despesa_Administrativas"/>
      <sheetName val="Despesa_SellOut_Lojas"/>
      <sheetName val="Despesa_SellIn_Fixas_Comercial"/>
      <sheetName val="Despesa_OutrasRecDespOper"/>
      <sheetName val="RESUMO_MARCA"/>
      <sheetName val="Plan1"/>
      <sheetName val="rol - ESTOQUES"/>
      <sheetName val="Plan3"/>
      <sheetName val="Plan3 (2)"/>
      <sheetName val="Plan4"/>
      <sheetName val="Plan5"/>
      <sheetName val="TXT_Dados_Consolidado"/>
      <sheetName val="ARVORE"/>
      <sheetName val="ARVORE (2)"/>
      <sheetName val="RI_ROB"/>
      <sheetName val="RI_ROL"/>
      <sheetName val="Plan2"/>
      <sheetName val="Parametro"/>
      <sheetName val="Apoio"/>
    </sheetNames>
    <sheetDataSet>
      <sheetData sheetId="0"/>
      <sheetData sheetId="1" refreshError="1"/>
      <sheetData sheetId="2"/>
      <sheetData sheetId="3">
        <row r="222">
          <cell r="B222" t="str">
            <v>Canal Genérico</v>
          </cell>
          <cell r="AB222" t="str">
            <v>ARZZ</v>
          </cell>
          <cell r="AC222">
            <v>3468.0813494249992</v>
          </cell>
          <cell r="AD222">
            <v>928.12587392499995</v>
          </cell>
          <cell r="AE222">
            <v>-2330.3374060750007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17124.302300790005</v>
          </cell>
          <cell r="AM222">
            <v>7487.3826491899999</v>
          </cell>
          <cell r="AN222">
            <v>-396.30848081000204</v>
          </cell>
          <cell r="AO222">
            <v>0</v>
          </cell>
          <cell r="AP222">
            <v>0</v>
          </cell>
          <cell r="AQ222">
            <v>-2173.8236299999999</v>
          </cell>
        </row>
        <row r="223">
          <cell r="B223" t="str">
            <v>Canal Genérico</v>
          </cell>
          <cell r="C223">
            <v>0</v>
          </cell>
          <cell r="D223">
            <v>-8.4705099999999991</v>
          </cell>
          <cell r="E223">
            <v>-8.4705099999999991</v>
          </cell>
          <cell r="F223">
            <v>0</v>
          </cell>
          <cell r="G223">
            <v>16.100199999999997</v>
          </cell>
          <cell r="H223">
            <v>16.100199999999997</v>
          </cell>
          <cell r="I223">
            <v>0</v>
          </cell>
          <cell r="J223">
            <v>-141.68583000000001</v>
          </cell>
          <cell r="K223">
            <v>-141.68583000000001</v>
          </cell>
          <cell r="L223">
            <v>0</v>
          </cell>
          <cell r="M223">
            <v>821.53390000000013</v>
          </cell>
          <cell r="N223">
            <v>821.53390000000013</v>
          </cell>
          <cell r="AB223" t="str">
            <v>ZZSAP</v>
          </cell>
          <cell r="AC223">
            <v>3.3886829449999709</v>
          </cell>
          <cell r="AD223">
            <v>-321.22595944500006</v>
          </cell>
          <cell r="AE223">
            <v>-322.32321944500006</v>
          </cell>
          <cell r="AL223">
            <v>473.41041063000102</v>
          </cell>
          <cell r="AM223">
            <v>-1820.3347781387997</v>
          </cell>
          <cell r="AN223">
            <v>-1703.2384681388007</v>
          </cell>
        </row>
        <row r="224">
          <cell r="B224" t="str">
            <v>Corporativo</v>
          </cell>
          <cell r="AB224" t="str">
            <v>Total Geral</v>
          </cell>
          <cell r="AC224">
            <v>3471.470032369999</v>
          </cell>
          <cell r="AD224">
            <v>606.89991447999989</v>
          </cell>
          <cell r="AE224">
            <v>-2652.6606255200008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17597.712711420005</v>
          </cell>
          <cell r="AM224">
            <v>5667.0478710511998</v>
          </cell>
          <cell r="AN224">
            <v>-2099.5469489488028</v>
          </cell>
          <cell r="AO224">
            <v>0</v>
          </cell>
          <cell r="AP224">
            <v>0</v>
          </cell>
          <cell r="AQ224">
            <v>-2173.8236299999999</v>
          </cell>
        </row>
        <row r="225">
          <cell r="B225" t="str">
            <v>Corporativo</v>
          </cell>
          <cell r="F225">
            <v>0</v>
          </cell>
          <cell r="G225">
            <v>0</v>
          </cell>
          <cell r="H225">
            <v>-3447.4983000000007</v>
          </cell>
          <cell r="I225">
            <v>0</v>
          </cell>
          <cell r="J225">
            <v>0</v>
          </cell>
          <cell r="K225">
            <v>-10529.146819999998</v>
          </cell>
          <cell r="L225">
            <v>0</v>
          </cell>
          <cell r="M225">
            <v>0</v>
          </cell>
          <cell r="N225">
            <v>-6675.9446999999991</v>
          </cell>
          <cell r="O225">
            <v>0</v>
          </cell>
          <cell r="P225">
            <v>0</v>
          </cell>
          <cell r="Q225">
            <v>-4884.5536700000011</v>
          </cell>
        </row>
        <row r="226">
          <cell r="B226" t="str">
            <v>Exportação</v>
          </cell>
        </row>
        <row r="227">
          <cell r="B227" t="str">
            <v>Exportação</v>
          </cell>
          <cell r="C227">
            <v>5008.2023700000027</v>
          </cell>
          <cell r="D227">
            <v>5347.7537300000022</v>
          </cell>
          <cell r="E227">
            <v>4679.9260600000043</v>
          </cell>
          <cell r="F227">
            <v>3343.5998200099998</v>
          </cell>
          <cell r="G227">
            <v>1515.4077200100003</v>
          </cell>
          <cell r="H227">
            <v>1400.3846700100005</v>
          </cell>
          <cell r="I227">
            <v>17756.94256268501</v>
          </cell>
          <cell r="J227">
            <v>6910.8827226849971</v>
          </cell>
          <cell r="K227">
            <v>6486.0175326849985</v>
          </cell>
          <cell r="L227">
            <v>36731.752100103986</v>
          </cell>
          <cell r="M227">
            <v>16785.140970104003</v>
          </cell>
          <cell r="N227">
            <v>14467.856800103995</v>
          </cell>
        </row>
        <row r="228">
          <cell r="B228" t="str">
            <v>Franquia</v>
          </cell>
        </row>
        <row r="229">
          <cell r="B229" t="str">
            <v>Franquia</v>
          </cell>
          <cell r="F229">
            <v>35159.677909999991</v>
          </cell>
          <cell r="G229">
            <v>12352.181930000002</v>
          </cell>
          <cell r="H229">
            <v>9596.1561599999986</v>
          </cell>
          <cell r="I229">
            <v>422325.0078399998</v>
          </cell>
          <cell r="J229">
            <v>149285.58458999998</v>
          </cell>
          <cell r="K229">
            <v>128127.78722999997</v>
          </cell>
          <cell r="L229">
            <v>66781.544010000027</v>
          </cell>
          <cell r="M229">
            <v>22311.789049999992</v>
          </cell>
          <cell r="N229">
            <v>18668.381030000011</v>
          </cell>
        </row>
        <row r="230">
          <cell r="B230" t="str">
            <v>Agrupar2</v>
          </cell>
        </row>
        <row r="231">
          <cell r="B231" t="str">
            <v>Lojas Próprias</v>
          </cell>
          <cell r="C231">
            <v>3517.7092399999997</v>
          </cell>
          <cell r="D231">
            <v>2417.1077699999992</v>
          </cell>
          <cell r="E231">
            <v>439.53608000000168</v>
          </cell>
          <cell r="F231">
            <v>6505.7179700000115</v>
          </cell>
          <cell r="G231">
            <v>3850.7106999999974</v>
          </cell>
          <cell r="H231">
            <v>-290.43441000000422</v>
          </cell>
          <cell r="I231">
            <v>56735.53562000001</v>
          </cell>
          <cell r="J231">
            <v>33166.474629999982</v>
          </cell>
          <cell r="K231">
            <v>4052.9505599999607</v>
          </cell>
          <cell r="L231">
            <v>105248.03333999982</v>
          </cell>
          <cell r="M231">
            <v>65284.14924000013</v>
          </cell>
          <cell r="N231">
            <v>16479.292119999813</v>
          </cell>
        </row>
        <row r="232">
          <cell r="B232" t="str">
            <v>MM</v>
          </cell>
        </row>
        <row r="233">
          <cell r="B233" t="str">
            <v>MM</v>
          </cell>
          <cell r="C233">
            <v>405.85911999999996</v>
          </cell>
          <cell r="D233">
            <v>158.82042000000004</v>
          </cell>
          <cell r="E233">
            <v>-3609.2356399999999</v>
          </cell>
          <cell r="F233">
            <v>26219.785900000003</v>
          </cell>
          <cell r="G233">
            <v>11346.408540000002</v>
          </cell>
          <cell r="H233">
            <v>8527.8466900000003</v>
          </cell>
          <cell r="I233">
            <v>82237.590814999945</v>
          </cell>
          <cell r="J233">
            <v>34535.059565000025</v>
          </cell>
          <cell r="K233">
            <v>28003.95108499999</v>
          </cell>
          <cell r="L233">
            <v>126224.57672000102</v>
          </cell>
          <cell r="M233">
            <v>51868.990150000893</v>
          </cell>
          <cell r="N233">
            <v>38922.422700000905</v>
          </cell>
        </row>
        <row r="234">
          <cell r="B234" t="str">
            <v>Outlet</v>
          </cell>
        </row>
        <row r="235">
          <cell r="B235" t="str">
            <v>Outlet</v>
          </cell>
          <cell r="C235">
            <v>13.818049999999998</v>
          </cell>
          <cell r="D235">
            <v>-13.585410000000005</v>
          </cell>
          <cell r="E235">
            <v>-13.585410000000005</v>
          </cell>
          <cell r="F235">
            <v>1744.1194200000011</v>
          </cell>
          <cell r="G235">
            <v>675.54527999999993</v>
          </cell>
          <cell r="H235">
            <v>191.8475300000004</v>
          </cell>
          <cell r="I235">
            <v>13638.530900000002</v>
          </cell>
          <cell r="J235">
            <v>5939.9222099999843</v>
          </cell>
          <cell r="K235">
            <v>-4120.576680000021</v>
          </cell>
          <cell r="L235">
            <v>5923.8108099999945</v>
          </cell>
          <cell r="M235">
            <v>1995.3802799999974</v>
          </cell>
          <cell r="N235">
            <v>-2221.5184900000099</v>
          </cell>
        </row>
        <row r="236">
          <cell r="B236" t="str">
            <v>Outros</v>
          </cell>
        </row>
        <row r="237">
          <cell r="B237" t="str">
            <v>Outros</v>
          </cell>
          <cell r="C237">
            <v>74.305119999999988</v>
          </cell>
          <cell r="D237">
            <v>-53.506000000000014</v>
          </cell>
          <cell r="E237">
            <v>-53.528100000000023</v>
          </cell>
          <cell r="F237">
            <v>209.71911999999995</v>
          </cell>
          <cell r="G237">
            <v>-32.156339999999993</v>
          </cell>
          <cell r="H237">
            <v>-32.156339999999993</v>
          </cell>
          <cell r="I237">
            <v>670.77112000000011</v>
          </cell>
          <cell r="J237">
            <v>-332.72573999999969</v>
          </cell>
          <cell r="K237">
            <v>-359.71060999999992</v>
          </cell>
          <cell r="L237">
            <v>2.8164099999999999</v>
          </cell>
          <cell r="M237">
            <v>-219.86385000000001</v>
          </cell>
          <cell r="N237">
            <v>-219.86385000000001</v>
          </cell>
        </row>
        <row r="238">
          <cell r="B238" t="str">
            <v>Web</v>
          </cell>
        </row>
        <row r="239">
          <cell r="B239" t="str">
            <v>Web</v>
          </cell>
          <cell r="F239">
            <v>2333.9995899999994</v>
          </cell>
          <cell r="G239">
            <v>1422.40454</v>
          </cell>
          <cell r="H239">
            <v>-157.91638999999986</v>
          </cell>
          <cell r="I239">
            <v>7596.6857199999995</v>
          </cell>
          <cell r="J239">
            <v>5551.8873599999997</v>
          </cell>
          <cell r="K239">
            <v>3762.7628100000002</v>
          </cell>
          <cell r="L239">
            <v>34531.56366</v>
          </cell>
          <cell r="M239">
            <v>21764.750439999996</v>
          </cell>
          <cell r="N239">
            <v>10308.791469999976</v>
          </cell>
          <cell r="O239">
            <v>0</v>
          </cell>
          <cell r="P239">
            <v>0</v>
          </cell>
          <cell r="Q239">
            <v>-3413.9586000000004</v>
          </cell>
        </row>
        <row r="240">
          <cell r="B240" t="str">
            <v>Total Geral</v>
          </cell>
          <cell r="C240">
            <v>9019.8939000000028</v>
          </cell>
          <cell r="D240">
            <v>7848.1200000000017</v>
          </cell>
          <cell r="E240">
            <v>1434.6424800000061</v>
          </cell>
          <cell r="F240">
            <v>75516.619730009988</v>
          </cell>
          <cell r="G240">
            <v>31146.602570009996</v>
          </cell>
          <cell r="H240">
            <v>15804.329810009995</v>
          </cell>
          <cell r="I240">
            <v>600961.06457768474</v>
          </cell>
          <cell r="J240">
            <v>234915.39950768498</v>
          </cell>
          <cell r="K240">
            <v>155282.34927768487</v>
          </cell>
          <cell r="L240">
            <v>375444.09705010487</v>
          </cell>
          <cell r="M240">
            <v>180611.870180105</v>
          </cell>
          <cell r="N240">
            <v>90550.950980104695</v>
          </cell>
          <cell r="O240">
            <v>0</v>
          </cell>
          <cell r="P240">
            <v>0</v>
          </cell>
          <cell r="Q240">
            <v>-8298.5122700000011</v>
          </cell>
        </row>
        <row r="256">
          <cell r="B256" t="str">
            <v>Canal Genérico</v>
          </cell>
          <cell r="AB256" t="str">
            <v>ARZZ</v>
          </cell>
          <cell r="AC256">
            <v>3468.0813494249992</v>
          </cell>
          <cell r="AD256">
            <v>928.12587392499995</v>
          </cell>
          <cell r="AE256">
            <v>-2330.3374060750007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-2173.8236299999999</v>
          </cell>
          <cell r="AO256">
            <v>17124.302300790005</v>
          </cell>
          <cell r="AP256">
            <v>7487.3826491899999</v>
          </cell>
          <cell r="AQ256">
            <v>-396.30848081000204</v>
          </cell>
        </row>
        <row r="257">
          <cell r="B257" t="str">
            <v>Canal Genérico</v>
          </cell>
          <cell r="C257">
            <v>0</v>
          </cell>
          <cell r="D257">
            <v>-8.4705099999999991</v>
          </cell>
          <cell r="E257">
            <v>-8.4705099999999991</v>
          </cell>
          <cell r="F257">
            <v>0</v>
          </cell>
          <cell r="G257">
            <v>16.100199999999997</v>
          </cell>
          <cell r="H257">
            <v>16.100199999999997</v>
          </cell>
          <cell r="I257">
            <v>0</v>
          </cell>
          <cell r="J257">
            <v>-141.68583000000001</v>
          </cell>
          <cell r="K257">
            <v>-141.68583000000001</v>
          </cell>
          <cell r="L257">
            <v>0</v>
          </cell>
          <cell r="M257">
            <v>821.53390000000013</v>
          </cell>
          <cell r="N257">
            <v>821.53390000000013</v>
          </cell>
          <cell r="AB257" t="str">
            <v>ZZSAP</v>
          </cell>
          <cell r="AC257">
            <v>3.3886829449999709</v>
          </cell>
          <cell r="AD257">
            <v>-321.22595944500006</v>
          </cell>
          <cell r="AE257">
            <v>-322.32321944500006</v>
          </cell>
          <cell r="AO257">
            <v>473.41041063000102</v>
          </cell>
          <cell r="AP257">
            <v>-1820.3347781387997</v>
          </cell>
          <cell r="AQ257">
            <v>-1703.2384681388007</v>
          </cell>
        </row>
        <row r="258">
          <cell r="B258" t="str">
            <v>Corporativo</v>
          </cell>
          <cell r="AB258" t="str">
            <v>Total Geral</v>
          </cell>
          <cell r="AC258">
            <v>3471.470032369999</v>
          </cell>
          <cell r="AD258">
            <v>606.89991447999989</v>
          </cell>
          <cell r="AE258">
            <v>-2652.6606255200008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-2173.8236299999999</v>
          </cell>
          <cell r="AO258">
            <v>17597.712711420005</v>
          </cell>
          <cell r="AP258">
            <v>5667.0478710511998</v>
          </cell>
          <cell r="AQ258">
            <v>-2099.5469489488028</v>
          </cell>
        </row>
        <row r="259">
          <cell r="B259" t="str">
            <v>Corporativo</v>
          </cell>
          <cell r="F259">
            <v>0</v>
          </cell>
          <cell r="G259">
            <v>0</v>
          </cell>
          <cell r="H259">
            <v>-3447.4983000000007</v>
          </cell>
          <cell r="I259">
            <v>0</v>
          </cell>
          <cell r="J259">
            <v>0</v>
          </cell>
          <cell r="K259">
            <v>-10529.146819999998</v>
          </cell>
          <cell r="L259">
            <v>0</v>
          </cell>
          <cell r="M259">
            <v>0</v>
          </cell>
          <cell r="N259">
            <v>-6675.9446999999991</v>
          </cell>
          <cell r="O259">
            <v>0</v>
          </cell>
          <cell r="P259">
            <v>0</v>
          </cell>
          <cell r="Q259">
            <v>-4884.5536700000011</v>
          </cell>
        </row>
        <row r="260">
          <cell r="B260" t="str">
            <v>Exportação</v>
          </cell>
        </row>
        <row r="261">
          <cell r="B261" t="str">
            <v>Exportação</v>
          </cell>
          <cell r="C261">
            <v>5008.2023700000027</v>
          </cell>
          <cell r="D261">
            <v>5347.7537300000022</v>
          </cell>
          <cell r="E261">
            <v>4679.9260600000043</v>
          </cell>
          <cell r="F261">
            <v>3343.5998200099998</v>
          </cell>
          <cell r="G261">
            <v>1515.4077200100003</v>
          </cell>
          <cell r="H261">
            <v>1400.3846700100005</v>
          </cell>
          <cell r="I261">
            <v>17756.94256268501</v>
          </cell>
          <cell r="J261">
            <v>6910.8827226849971</v>
          </cell>
          <cell r="K261">
            <v>6486.0175326849985</v>
          </cell>
          <cell r="L261">
            <v>36731.752100103986</v>
          </cell>
          <cell r="M261">
            <v>16785.140970104003</v>
          </cell>
          <cell r="N261">
            <v>14467.856800103995</v>
          </cell>
        </row>
        <row r="262">
          <cell r="B262" t="str">
            <v>Franquia</v>
          </cell>
        </row>
        <row r="263">
          <cell r="B263" t="str">
            <v>Franquia</v>
          </cell>
          <cell r="F263">
            <v>35159.677909999991</v>
          </cell>
          <cell r="G263">
            <v>12352.181930000002</v>
          </cell>
          <cell r="H263">
            <v>9596.1561599999986</v>
          </cell>
          <cell r="I263">
            <v>422325.0078399998</v>
          </cell>
          <cell r="J263">
            <v>149285.58458999998</v>
          </cell>
          <cell r="K263">
            <v>128127.78722999997</v>
          </cell>
          <cell r="L263">
            <v>66781.544010000027</v>
          </cell>
          <cell r="M263">
            <v>22311.789049999992</v>
          </cell>
          <cell r="N263">
            <v>18668.381030000011</v>
          </cell>
        </row>
        <row r="264">
          <cell r="B264" t="str">
            <v>Agrupar2</v>
          </cell>
        </row>
        <row r="265">
          <cell r="B265" t="str">
            <v>Lojas Próprias</v>
          </cell>
          <cell r="C265">
            <v>3517.7092399999997</v>
          </cell>
          <cell r="D265">
            <v>2417.1077699999992</v>
          </cell>
          <cell r="E265">
            <v>439.53608000000168</v>
          </cell>
          <cell r="F265">
            <v>6505.7179700000115</v>
          </cell>
          <cell r="G265">
            <v>3850.7106999999974</v>
          </cell>
          <cell r="H265">
            <v>-290.43441000000422</v>
          </cell>
          <cell r="I265">
            <v>56735.53562000001</v>
          </cell>
          <cell r="J265">
            <v>33166.474629999982</v>
          </cell>
          <cell r="K265">
            <v>4052.9505599999607</v>
          </cell>
          <cell r="L265">
            <v>105248.03333999982</v>
          </cell>
          <cell r="M265">
            <v>65284.14924000013</v>
          </cell>
          <cell r="N265">
            <v>16479.292119999813</v>
          </cell>
        </row>
        <row r="266">
          <cell r="B266" t="str">
            <v>MM</v>
          </cell>
        </row>
        <row r="267">
          <cell r="B267" t="str">
            <v>MM</v>
          </cell>
          <cell r="C267">
            <v>405.85911999999996</v>
          </cell>
          <cell r="D267">
            <v>158.82042000000004</v>
          </cell>
          <cell r="E267">
            <v>-3609.2356399999999</v>
          </cell>
          <cell r="F267">
            <v>26219.785900000003</v>
          </cell>
          <cell r="G267">
            <v>11346.408540000002</v>
          </cell>
          <cell r="H267">
            <v>8527.8466900000003</v>
          </cell>
          <cell r="I267">
            <v>82237.590814999945</v>
          </cell>
          <cell r="J267">
            <v>34535.059565000025</v>
          </cell>
          <cell r="K267">
            <v>28003.95108499999</v>
          </cell>
          <cell r="L267">
            <v>126224.57672000102</v>
          </cell>
          <cell r="M267">
            <v>51868.990150000893</v>
          </cell>
          <cell r="N267">
            <v>38922.422700000905</v>
          </cell>
        </row>
        <row r="268">
          <cell r="B268" t="str">
            <v>Outlet</v>
          </cell>
        </row>
        <row r="269">
          <cell r="B269" t="str">
            <v>Outlet</v>
          </cell>
          <cell r="C269">
            <v>13.818049999999998</v>
          </cell>
          <cell r="D269">
            <v>-13.585410000000005</v>
          </cell>
          <cell r="E269">
            <v>-13.585410000000005</v>
          </cell>
          <cell r="F269">
            <v>1744.1194200000011</v>
          </cell>
          <cell r="G269">
            <v>675.54527999999993</v>
          </cell>
          <cell r="H269">
            <v>191.8475300000004</v>
          </cell>
          <cell r="I269">
            <v>13638.530900000002</v>
          </cell>
          <cell r="J269">
            <v>5939.9222099999843</v>
          </cell>
          <cell r="K269">
            <v>-4120.576680000021</v>
          </cell>
          <cell r="L269">
            <v>5923.8108099999945</v>
          </cell>
          <cell r="M269">
            <v>1995.3802799999974</v>
          </cell>
          <cell r="N269">
            <v>-2221.5184900000099</v>
          </cell>
        </row>
        <row r="270">
          <cell r="B270" t="str">
            <v>Outros</v>
          </cell>
        </row>
        <row r="271">
          <cell r="B271" t="str">
            <v>Outros</v>
          </cell>
          <cell r="C271">
            <v>74.305119999999988</v>
          </cell>
          <cell r="D271">
            <v>-53.506000000000014</v>
          </cell>
          <cell r="E271">
            <v>-53.528100000000023</v>
          </cell>
          <cell r="F271">
            <v>209.71911999999995</v>
          </cell>
          <cell r="G271">
            <v>-32.156339999999993</v>
          </cell>
          <cell r="H271">
            <v>-32.156339999999993</v>
          </cell>
          <cell r="I271">
            <v>670.77112000000011</v>
          </cell>
          <cell r="J271">
            <v>-332.72573999999969</v>
          </cell>
          <cell r="K271">
            <v>-359.71060999999992</v>
          </cell>
          <cell r="L271">
            <v>2.8164099999999999</v>
          </cell>
          <cell r="M271">
            <v>-219.86385000000001</v>
          </cell>
          <cell r="N271">
            <v>-219.86385000000001</v>
          </cell>
        </row>
        <row r="272">
          <cell r="B272" t="str">
            <v>Web</v>
          </cell>
        </row>
        <row r="273">
          <cell r="B273" t="str">
            <v>Web</v>
          </cell>
          <cell r="F273">
            <v>2333.9995899999994</v>
          </cell>
          <cell r="G273">
            <v>1422.40454</v>
          </cell>
          <cell r="H273">
            <v>-157.91638999999986</v>
          </cell>
          <cell r="I273">
            <v>7596.6857199999995</v>
          </cell>
          <cell r="J273">
            <v>5551.8873599999997</v>
          </cell>
          <cell r="K273">
            <v>3762.7628100000002</v>
          </cell>
          <cell r="L273">
            <v>34531.56366</v>
          </cell>
          <cell r="M273">
            <v>21764.750439999996</v>
          </cell>
          <cell r="N273">
            <v>10308.791469999976</v>
          </cell>
          <cell r="O273">
            <v>0</v>
          </cell>
          <cell r="P273">
            <v>0</v>
          </cell>
          <cell r="Q273">
            <v>-3413.9586000000004</v>
          </cell>
        </row>
        <row r="274">
          <cell r="B274" t="str">
            <v>Total Geral</v>
          </cell>
          <cell r="C274">
            <v>9019.8939000000028</v>
          </cell>
          <cell r="D274">
            <v>7848.1200000000017</v>
          </cell>
          <cell r="E274">
            <v>1434.6424800000061</v>
          </cell>
          <cell r="F274">
            <v>75516.619730009988</v>
          </cell>
          <cell r="G274">
            <v>31146.602570009996</v>
          </cell>
          <cell r="H274">
            <v>15804.329810009995</v>
          </cell>
          <cell r="I274">
            <v>600961.06457768474</v>
          </cell>
          <cell r="J274">
            <v>234915.39950768498</v>
          </cell>
          <cell r="K274">
            <v>155282.34927768487</v>
          </cell>
          <cell r="L274">
            <v>375444.09705010487</v>
          </cell>
          <cell r="M274">
            <v>180611.870180105</v>
          </cell>
          <cell r="N274">
            <v>90550.950980104695</v>
          </cell>
          <cell r="O274">
            <v>0</v>
          </cell>
          <cell r="P274">
            <v>0</v>
          </cell>
          <cell r="Q274">
            <v>-8298.5122700000011</v>
          </cell>
        </row>
        <row r="277">
          <cell r="B277" t="str">
            <v>Empresa2</v>
          </cell>
          <cell r="C277" t="str">
            <v>(Vários itens)</v>
          </cell>
        </row>
        <row r="287">
          <cell r="B287" t="str">
            <v>Canal Genérico</v>
          </cell>
          <cell r="AB287" t="str">
            <v>ARZZ</v>
          </cell>
          <cell r="AC287">
            <v>22737.418379384999</v>
          </cell>
          <cell r="AD287">
            <v>7120.1864557549998</v>
          </cell>
          <cell r="AE287">
            <v>-5486.6995438249996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-15655.258798169796</v>
          </cell>
          <cell r="AO287">
            <v>79405.836812780995</v>
          </cell>
          <cell r="AP287">
            <v>44083.980703281013</v>
          </cell>
          <cell r="AQ287">
            <v>2271.6615283101819</v>
          </cell>
        </row>
        <row r="288">
          <cell r="B288" t="str">
            <v>Canal Genérico</v>
          </cell>
          <cell r="C288">
            <v>0</v>
          </cell>
          <cell r="D288">
            <v>-15.304499999999999</v>
          </cell>
          <cell r="E288">
            <v>-15.304499999999999</v>
          </cell>
          <cell r="F288">
            <v>-17.284590000000001</v>
          </cell>
          <cell r="G288">
            <v>3.9266999999999981</v>
          </cell>
          <cell r="H288">
            <v>3.9266999999999981</v>
          </cell>
          <cell r="I288">
            <v>0</v>
          </cell>
          <cell r="J288">
            <v>-3013.54637</v>
          </cell>
          <cell r="K288">
            <v>-3013.54637</v>
          </cell>
          <cell r="L288">
            <v>0</v>
          </cell>
          <cell r="M288">
            <v>-326.52928999999995</v>
          </cell>
          <cell r="N288">
            <v>-326.52928999999995</v>
          </cell>
          <cell r="AB288" t="str">
            <v>ZZSAP</v>
          </cell>
          <cell r="AC288">
            <v>74.964702944999829</v>
          </cell>
          <cell r="AD288">
            <v>2577.0030329050001</v>
          </cell>
          <cell r="AE288">
            <v>2524.0505678743998</v>
          </cell>
          <cell r="AO288">
            <v>790.65289063000068</v>
          </cell>
          <cell r="AP288">
            <v>-2093.7391942777995</v>
          </cell>
          <cell r="AQ288">
            <v>-2962.933892985604</v>
          </cell>
        </row>
        <row r="289">
          <cell r="B289" t="str">
            <v>Corporativo</v>
          </cell>
          <cell r="AB289" t="str">
            <v>Total Geral</v>
          </cell>
          <cell r="AC289">
            <v>22812.383082329998</v>
          </cell>
          <cell r="AD289">
            <v>9697.1894886600003</v>
          </cell>
          <cell r="AE289">
            <v>-2962.6489759505998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-15655.258798169796</v>
          </cell>
          <cell r="AO289">
            <v>80196.489703410989</v>
          </cell>
          <cell r="AP289">
            <v>41990.241509003215</v>
          </cell>
          <cell r="AQ289">
            <v>-691.27236467542207</v>
          </cell>
        </row>
        <row r="290">
          <cell r="B290" t="str">
            <v>Corporativo</v>
          </cell>
          <cell r="F290">
            <v>0</v>
          </cell>
          <cell r="G290">
            <v>0</v>
          </cell>
          <cell r="H290">
            <v>-10036.680550887097</v>
          </cell>
          <cell r="I290">
            <v>0</v>
          </cell>
          <cell r="J290">
            <v>0</v>
          </cell>
          <cell r="K290">
            <v>-27597.74023502491</v>
          </cell>
          <cell r="L290">
            <v>0</v>
          </cell>
          <cell r="M290">
            <v>0</v>
          </cell>
          <cell r="N290">
            <v>-18253.628375304605</v>
          </cell>
          <cell r="O290">
            <v>0</v>
          </cell>
          <cell r="P290">
            <v>0</v>
          </cell>
          <cell r="Q290">
            <v>-11984.877838208396</v>
          </cell>
        </row>
        <row r="291">
          <cell r="B291" t="str">
            <v>Exportação</v>
          </cell>
        </row>
        <row r="292">
          <cell r="B292" t="str">
            <v>Exportação</v>
          </cell>
          <cell r="C292">
            <v>14955.097108200001</v>
          </cell>
          <cell r="D292">
            <v>14409.596737741002</v>
          </cell>
          <cell r="E292">
            <v>12637.401727740995</v>
          </cell>
          <cell r="F292">
            <v>11573.985980060001</v>
          </cell>
          <cell r="G292">
            <v>4211.0966400600009</v>
          </cell>
          <cell r="H292">
            <v>3838.4788590695016</v>
          </cell>
          <cell r="I292">
            <v>51209.659132743975</v>
          </cell>
          <cell r="J292">
            <v>21483.773565179014</v>
          </cell>
          <cell r="K292">
            <v>19979.223939822004</v>
          </cell>
          <cell r="L292">
            <v>111575.44549013002</v>
          </cell>
          <cell r="M292">
            <v>50913.452586338011</v>
          </cell>
          <cell r="N292">
            <v>43809.737822310664</v>
          </cell>
        </row>
        <row r="293">
          <cell r="B293" t="str">
            <v>Franquia</v>
          </cell>
        </row>
        <row r="294">
          <cell r="B294" t="str">
            <v>Franquia</v>
          </cell>
          <cell r="F294">
            <v>89003.149916314098</v>
          </cell>
          <cell r="G294">
            <v>30907.359939358961</v>
          </cell>
          <cell r="H294">
            <v>23849.245369509052</v>
          </cell>
          <cell r="I294">
            <v>1041496.2006368103</v>
          </cell>
          <cell r="J294">
            <v>365499.75339468679</v>
          </cell>
          <cell r="K294">
            <v>309856.95090434531</v>
          </cell>
          <cell r="L294">
            <v>164953.11376399719</v>
          </cell>
          <cell r="M294">
            <v>56264.203763213001</v>
          </cell>
          <cell r="N294">
            <v>48387.1058694194</v>
          </cell>
        </row>
        <row r="295">
          <cell r="B295" t="str">
            <v>Agrupar2</v>
          </cell>
        </row>
        <row r="296">
          <cell r="B296" t="str">
            <v>Lojas Próprias</v>
          </cell>
          <cell r="C296">
            <v>9973.6475814099886</v>
          </cell>
          <cell r="D296">
            <v>6843.0799004730052</v>
          </cell>
          <cell r="E296">
            <v>778.34472088679979</v>
          </cell>
          <cell r="F296">
            <v>15230.697057627025</v>
          </cell>
          <cell r="G296">
            <v>9300.1840861240071</v>
          </cell>
          <cell r="H296">
            <v>-1506.0830843414105</v>
          </cell>
          <cell r="I296">
            <v>138719.08519332873</v>
          </cell>
          <cell r="J296">
            <v>83755.477085970997</v>
          </cell>
          <cell r="K296">
            <v>11841.843474352319</v>
          </cell>
          <cell r="L296">
            <v>252736.00737709281</v>
          </cell>
          <cell r="M296">
            <v>157683.01714239467</v>
          </cell>
          <cell r="N296">
            <v>33396.879782602096</v>
          </cell>
        </row>
        <row r="297">
          <cell r="B297" t="str">
            <v>MM</v>
          </cell>
        </row>
        <row r="298">
          <cell r="B298" t="str">
            <v>MM</v>
          </cell>
          <cell r="C298">
            <v>1173.0767994549999</v>
          </cell>
          <cell r="D298">
            <v>460.63285777899989</v>
          </cell>
          <cell r="E298">
            <v>-8928.5854575540016</v>
          </cell>
          <cell r="F298">
            <v>70198.888701738018</v>
          </cell>
          <cell r="G298">
            <v>30531.228492948994</v>
          </cell>
          <cell r="H298">
            <v>23339.900975895351</v>
          </cell>
          <cell r="I298">
            <v>197030.22422273911</v>
          </cell>
          <cell r="J298">
            <v>84881.370661652778</v>
          </cell>
          <cell r="K298">
            <v>69040.117830861695</v>
          </cell>
          <cell r="L298">
            <v>296590.33579869178</v>
          </cell>
          <cell r="M298">
            <v>120061.36503903095</v>
          </cell>
          <cell r="N298">
            <v>88152.026350552653</v>
          </cell>
        </row>
        <row r="299">
          <cell r="B299" t="str">
            <v>Outlet</v>
          </cell>
        </row>
        <row r="300">
          <cell r="B300" t="str">
            <v>Outlet</v>
          </cell>
          <cell r="C300">
            <v>14.436100000000003</v>
          </cell>
          <cell r="D300">
            <v>-15.102010000000005</v>
          </cell>
          <cell r="E300">
            <v>-15.102010000000005</v>
          </cell>
          <cell r="F300">
            <v>2897.6319000000017</v>
          </cell>
          <cell r="G300">
            <v>1144.0054399999988</v>
          </cell>
          <cell r="H300">
            <v>649.85976000000062</v>
          </cell>
          <cell r="I300">
            <v>43708.288802667063</v>
          </cell>
          <cell r="J300">
            <v>18262.947449878011</v>
          </cell>
          <cell r="K300">
            <v>-9063.4887445091936</v>
          </cell>
          <cell r="L300">
            <v>20092.640482898041</v>
          </cell>
          <cell r="M300">
            <v>7637.9959767009987</v>
          </cell>
          <cell r="N300">
            <v>-2912.4942176828081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11">
          <cell r="J11">
            <v>0</v>
          </cell>
        </row>
        <row r="12">
          <cell r="J12">
            <v>65713.63684221264</v>
          </cell>
        </row>
        <row r="13">
          <cell r="J13">
            <v>-27094.804318634106</v>
          </cell>
        </row>
        <row r="14">
          <cell r="J14">
            <v>-80209.664228610985</v>
          </cell>
        </row>
        <row r="15">
          <cell r="J15">
            <v>-19817.399387094691</v>
          </cell>
        </row>
        <row r="16">
          <cell r="J16">
            <v>-41424.186784208505</v>
          </cell>
        </row>
        <row r="17">
          <cell r="J17">
            <v>452.92997222009876</v>
          </cell>
        </row>
        <row r="18">
          <cell r="J18">
            <v>-8825.8560520434003</v>
          </cell>
        </row>
        <row r="19">
          <cell r="J19">
            <v>-8815.7585319280024</v>
          </cell>
        </row>
        <row r="20">
          <cell r="J20">
            <v>-649.0542141468004</v>
          </cell>
        </row>
        <row r="21">
          <cell r="J21">
            <v>-8083.7924400640022</v>
          </cell>
        </row>
        <row r="22">
          <cell r="J22">
            <v>-2789.677478782</v>
          </cell>
        </row>
        <row r="23">
          <cell r="J23">
            <v>0</v>
          </cell>
        </row>
        <row r="24">
          <cell r="J24">
            <v>-3116.9004267399996</v>
          </cell>
        </row>
        <row r="25">
          <cell r="J25">
            <v>9099.386147105597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>
        <row r="31">
          <cell r="AC31">
            <v>159601.58679952496</v>
          </cell>
        </row>
      </sheetData>
      <sheetData sheetId="39" refreshError="1"/>
      <sheetData sheetId="40">
        <row r="1">
          <cell r="A1" t="str">
            <v>Tipo</v>
          </cell>
        </row>
      </sheetData>
      <sheetData sheetId="41">
        <row r="1">
          <cell r="A1" t="str">
            <v>Tipo</v>
          </cell>
        </row>
      </sheetData>
      <sheetData sheetId="42"/>
      <sheetData sheetId="43"/>
      <sheetData sheetId="44">
        <row r="19">
          <cell r="F19" t="str">
            <v xml:space="preserve">Real              </v>
          </cell>
        </row>
        <row r="22">
          <cell r="F22" t="str">
            <v>Planejamento2016V1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ME Persistence"/>
      <sheetName val="Murray's acquisition analysis"/>
      <sheetName val="Interest expense worksheet"/>
      <sheetName val="QORFA (pre-ESO)"/>
      <sheetName val="ESO"/>
      <sheetName val="QORFA"/>
      <sheetName val="EXP b"/>
      <sheetName val="Turns"/>
      <sheetName val="dtc"/>
      <sheetName val="WORK"/>
      <sheetName val="Cash"/>
      <sheetName val="RETD"/>
      <sheetName val="Disclaimer"/>
      <sheetName val="Quantum&gt;&gt;"/>
      <sheetName val="Input"/>
      <sheetName val="GQ"/>
      <sheetName val="CROCI"/>
      <sheetName val="Forecasts"/>
      <sheetName val="One-time Items"/>
      <sheetName val="&lt;&lt;Quantum"/>
      <sheetName val="NOT USED&gt;&gt;&gt;&gt;"/>
      <sheetName val="Data"/>
      <sheetName val="int exp"/>
      <sheetName val="Comment"/>
      <sheetName val="1Q02 compare"/>
      <sheetName val="Old GW Amort."/>
      <sheetName val="Sheet2"/>
      <sheetName val="Sheet3"/>
      <sheetName val="Sheet4"/>
      <sheetName val="Sheet6"/>
      <sheetName val="Work-in prog"/>
      <sheetName val="CASH FLOW"/>
      <sheetName val="NoteExpress"/>
      <sheetName val="CAO Qorfa"/>
      <sheetName val="REG AC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7"/>
      <sheetName val="Sheet1"/>
      <sheetName val="Murray's analysis"/>
      <sheetName val="Adj05k"/>
      <sheetName val="Debt"/>
      <sheetName val="Cash-New"/>
      <sheetName val="_CAO"/>
      <sheetName val="QP_CAO"/>
      <sheetName val="QORFA-CS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8">
          <cell r="AE8">
            <v>377.44900000000001</v>
          </cell>
        </row>
        <row r="134">
          <cell r="AE134">
            <v>45.188310999999999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Summary"/>
      <sheetName val="DCF"/>
      <sheetName val="R$"/>
      <sheetName val="+"/>
      <sheetName val="Nova Pontocom"/>
      <sheetName val="Consumer Finance"/>
      <sheetName val="Cost of debt"/>
      <sheetName val="VVAR11.SA_Live_Sheet"/>
      <sheetName val="VVAR11.SA_Validation_Sheet"/>
      <sheetName val="VVAR11.SA_Annotation_Sheet"/>
      <sheetName val="VVAR11.SA_Exchange_Sheet"/>
      <sheetName val="LINKS - Via Varejo Bricks"/>
      <sheetName val="LINKS - Nova Pontocom"/>
      <sheetName val="R$ - Old_to_delete"/>
      <sheetName val="ViaVarejo - Old"/>
      <sheetName val="Guidance"/>
      <sheetName val="Estimates summary"/>
      <sheetName val="PT chg post-IPO"/>
      <sheetName val="GS x Mgmt"/>
      <sheetName val="Sheet1"/>
      <sheetName val="VV Bricks+Nova"/>
      <sheetName val="_QP_PCAR5.SA"/>
      <sheetName val="PCAR4.SA_Live_Sheet"/>
      <sheetName val="PCAR4.SA_Validation_Sheet"/>
      <sheetName val="PCAR4.SA_Annotation_Sheet"/>
      <sheetName val="Sheet3"/>
      <sheetName val="Sheet2"/>
      <sheetName val="_QP_GLOB3.SA"/>
      <sheetName val="_LREN3.SA"/>
      <sheetName val="VV Bricks"/>
      <sheetName val="VVAR mo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Issuer: Via Varejo SA</v>
          </cell>
          <cell r="C1">
            <v>3945038644</v>
          </cell>
          <cell r="F1">
            <v>2012</v>
          </cell>
          <cell r="G1">
            <v>2013</v>
          </cell>
          <cell r="H1">
            <v>2014</v>
          </cell>
          <cell r="I1">
            <v>2015</v>
          </cell>
          <cell r="J1">
            <v>2016</v>
          </cell>
          <cell r="K1">
            <v>2017</v>
          </cell>
          <cell r="L1">
            <v>2018</v>
          </cell>
          <cell r="N1" t="str">
            <v>2012 Q1</v>
          </cell>
          <cell r="O1" t="str">
            <v>2012 Q2</v>
          </cell>
          <cell r="P1" t="str">
            <v>2012 Q3</v>
          </cell>
          <cell r="Q1" t="str">
            <v>2012 Q4</v>
          </cell>
          <cell r="R1" t="str">
            <v>2013 Q1</v>
          </cell>
          <cell r="S1" t="str">
            <v>2013 Q2</v>
          </cell>
          <cell r="T1" t="str">
            <v>2013 Q3</v>
          </cell>
          <cell r="U1" t="str">
            <v>2013 Q4</v>
          </cell>
          <cell r="V1" t="str">
            <v>2014 Q1</v>
          </cell>
          <cell r="W1" t="str">
            <v>2014 Q2</v>
          </cell>
          <cell r="X1" t="str">
            <v>2014 Q3</v>
          </cell>
          <cell r="Y1" t="str">
            <v>2014 Q4</v>
          </cell>
          <cell r="Z1" t="str">
            <v>2015 Q1</v>
          </cell>
          <cell r="AA1" t="str">
            <v>2015 Q2</v>
          </cell>
          <cell r="AB1" t="str">
            <v>2015 Q3</v>
          </cell>
          <cell r="AC1" t="str">
            <v>2015 Q4</v>
          </cell>
          <cell r="AD1" t="str">
            <v>2016 Q1</v>
          </cell>
          <cell r="AE1" t="str">
            <v>2016 Q2</v>
          </cell>
          <cell r="AF1" t="str">
            <v>2016 Q3</v>
          </cell>
          <cell r="AG1" t="str">
            <v>2016 Q4</v>
          </cell>
          <cell r="AH1" t="str">
            <v>2017 Q1</v>
          </cell>
          <cell r="AI1" t="str">
            <v>2017 Q2</v>
          </cell>
          <cell r="AJ1" t="str">
            <v>2017 Q3</v>
          </cell>
          <cell r="AK1" t="str">
            <v>2017 Q4</v>
          </cell>
          <cell r="AL1" t="str">
            <v>2018 Q1</v>
          </cell>
          <cell r="AM1" t="str">
            <v>2018 Q2</v>
          </cell>
          <cell r="AN1" t="str">
            <v>2018 Q3</v>
          </cell>
          <cell r="AO1" t="str">
            <v>2018 Q4</v>
          </cell>
        </row>
        <row r="2">
          <cell r="F2" t="str">
            <v>Actual</v>
          </cell>
          <cell r="G2" t="str">
            <v>Actual</v>
          </cell>
          <cell r="H2" t="str">
            <v>Estimate</v>
          </cell>
          <cell r="I2" t="str">
            <v>Estimate</v>
          </cell>
          <cell r="J2" t="str">
            <v>Estimate</v>
          </cell>
          <cell r="K2" t="str">
            <v>Estimate</v>
          </cell>
          <cell r="L2" t="str">
            <v>Estimate</v>
          </cell>
          <cell r="N2" t="str">
            <v>Actual</v>
          </cell>
          <cell r="O2" t="str">
            <v>Actual</v>
          </cell>
          <cell r="P2" t="str">
            <v>Actual</v>
          </cell>
          <cell r="Q2" t="str">
            <v>Actual</v>
          </cell>
          <cell r="R2" t="str">
            <v>Actual</v>
          </cell>
          <cell r="S2" t="str">
            <v>Actual</v>
          </cell>
          <cell r="T2" t="str">
            <v>Actual</v>
          </cell>
          <cell r="U2" t="str">
            <v>Actual</v>
          </cell>
          <cell r="V2" t="str">
            <v>Actual</v>
          </cell>
          <cell r="W2" t="str">
            <v>Actual</v>
          </cell>
          <cell r="X2" t="str">
            <v>Estimate</v>
          </cell>
          <cell r="Y2" t="str">
            <v>Estimate</v>
          </cell>
          <cell r="Z2" t="str">
            <v>Estimate</v>
          </cell>
          <cell r="AA2" t="str">
            <v>Estimate</v>
          </cell>
          <cell r="AB2" t="str">
            <v>Estimate</v>
          </cell>
          <cell r="AC2" t="str">
            <v>Estimate</v>
          </cell>
          <cell r="AD2" t="str">
            <v>Estimate</v>
          </cell>
          <cell r="AE2" t="str">
            <v>Estimate</v>
          </cell>
          <cell r="AF2" t="str">
            <v>Estimate</v>
          </cell>
          <cell r="AG2" t="str">
            <v>Estimate</v>
          </cell>
          <cell r="AH2" t="str">
            <v>Estimate</v>
          </cell>
          <cell r="AI2" t="str">
            <v>Estimate</v>
          </cell>
          <cell r="AJ2" t="str">
            <v>Estimate</v>
          </cell>
          <cell r="AK2" t="str">
            <v>Estimate</v>
          </cell>
          <cell r="AL2" t="str">
            <v>Estimate</v>
          </cell>
          <cell r="AM2" t="str">
            <v>Estimate</v>
          </cell>
          <cell r="AN2" t="str">
            <v>Estimate</v>
          </cell>
          <cell r="AO2" t="str">
            <v>Estimate</v>
          </cell>
        </row>
        <row r="3">
          <cell r="F3">
            <v>41274</v>
          </cell>
          <cell r="G3">
            <v>41639</v>
          </cell>
          <cell r="H3">
            <v>42004</v>
          </cell>
          <cell r="I3">
            <v>42369</v>
          </cell>
          <cell r="J3">
            <v>42735</v>
          </cell>
          <cell r="K3">
            <v>43100</v>
          </cell>
          <cell r="L3">
            <v>43465</v>
          </cell>
          <cell r="N3">
            <v>40999</v>
          </cell>
          <cell r="O3">
            <v>41090</v>
          </cell>
          <cell r="P3">
            <v>41182</v>
          </cell>
          <cell r="Q3">
            <v>41274</v>
          </cell>
          <cell r="R3">
            <v>41364</v>
          </cell>
          <cell r="S3">
            <v>41455</v>
          </cell>
          <cell r="T3">
            <v>41547</v>
          </cell>
          <cell r="U3">
            <v>41639</v>
          </cell>
          <cell r="V3">
            <v>41729</v>
          </cell>
          <cell r="W3">
            <v>41820</v>
          </cell>
          <cell r="X3">
            <v>41912</v>
          </cell>
          <cell r="Y3">
            <v>42004</v>
          </cell>
          <cell r="Z3">
            <v>42094</v>
          </cell>
          <cell r="AA3">
            <v>42185</v>
          </cell>
          <cell r="AB3">
            <v>42277</v>
          </cell>
          <cell r="AC3">
            <v>42369</v>
          </cell>
          <cell r="AD3">
            <v>42460</v>
          </cell>
          <cell r="AE3">
            <v>42551</v>
          </cell>
          <cell r="AF3">
            <v>42643</v>
          </cell>
          <cell r="AG3">
            <v>42735</v>
          </cell>
          <cell r="AH3">
            <v>42825</v>
          </cell>
          <cell r="AI3">
            <v>42916</v>
          </cell>
          <cell r="AJ3">
            <v>43008</v>
          </cell>
          <cell r="AK3">
            <v>43100</v>
          </cell>
          <cell r="AL3">
            <v>43190</v>
          </cell>
          <cell r="AM3">
            <v>43281</v>
          </cell>
          <cell r="AN3">
            <v>43373</v>
          </cell>
          <cell r="AO3">
            <v>43465</v>
          </cell>
        </row>
        <row r="4">
          <cell r="A4" t="str">
            <v>Issuer: Via Varejo SA</v>
          </cell>
          <cell r="B4" t="str">
            <v>15UKG5</v>
          </cell>
        </row>
        <row r="5">
          <cell r="A5" t="str">
            <v>Reference Data</v>
          </cell>
        </row>
        <row r="6">
          <cell r="B6" t="str">
            <v>Issuer Name</v>
          </cell>
          <cell r="C6" t="str">
            <v>Issuer Name</v>
          </cell>
          <cell r="E6" t="str">
            <v>Via Varejo SA</v>
          </cell>
        </row>
        <row r="7">
          <cell r="B7" t="str">
            <v>Reporting Currency</v>
          </cell>
          <cell r="C7" t="str">
            <v>CURRENCY_ISO</v>
          </cell>
          <cell r="E7" t="str">
            <v>BRL</v>
          </cell>
        </row>
        <row r="8">
          <cell r="A8" t="str">
            <v>General Information</v>
          </cell>
        </row>
        <row r="9">
          <cell r="B9" t="str">
            <v>M&amp;A probability (1 = high, 4 = low)</v>
          </cell>
          <cell r="C9" t="str">
            <v>MA_PROB</v>
          </cell>
          <cell r="E9">
            <v>3</v>
          </cell>
        </row>
        <row r="10">
          <cell r="A10" t="str">
            <v>Income Statement</v>
          </cell>
        </row>
        <row r="11">
          <cell r="B11" t="str">
            <v>Sales, net revenue</v>
          </cell>
          <cell r="C11" t="str">
            <v>SALES</v>
          </cell>
          <cell r="D11" t="str">
            <v>BRL</v>
          </cell>
          <cell r="F11">
            <v>19437.736000000001</v>
          </cell>
          <cell r="G11">
            <v>21745.466</v>
          </cell>
          <cell r="H11">
            <v>22824.163990961199</v>
          </cell>
          <cell r="I11">
            <v>24850.776505580801</v>
          </cell>
          <cell r="J11">
            <v>28145.856261035398</v>
          </cell>
          <cell r="K11">
            <v>31599.179523091101</v>
          </cell>
          <cell r="L11">
            <v>35225.696701913701</v>
          </cell>
          <cell r="N11">
            <v>4678.7049638541603</v>
          </cell>
          <cell r="O11">
            <v>4553.2990361458396</v>
          </cell>
          <cell r="P11">
            <v>4629.973</v>
          </cell>
          <cell r="Q11">
            <v>5575.759</v>
          </cell>
          <cell r="R11">
            <v>5143.2439999999997</v>
          </cell>
          <cell r="S11">
            <v>5112.5940000000001</v>
          </cell>
          <cell r="T11">
            <v>5257.6279999999997</v>
          </cell>
          <cell r="U11">
            <v>6232</v>
          </cell>
          <cell r="V11">
            <v>5448.5479999999998</v>
          </cell>
          <cell r="W11">
            <v>5525</v>
          </cell>
          <cell r="X11">
            <v>5297</v>
          </cell>
          <cell r="Y11">
            <v>6553.6159909611697</v>
          </cell>
          <cell r="Z11">
            <v>5633.6321975289402</v>
          </cell>
          <cell r="AA11">
            <v>5828.0982809706202</v>
          </cell>
          <cell r="AB11">
            <v>5937.4852536274202</v>
          </cell>
          <cell r="AC11">
            <v>7451.5607734538098</v>
          </cell>
          <cell r="AD11">
            <v>6399.8352346717602</v>
          </cell>
          <cell r="AE11">
            <v>6614.2148598451404</v>
          </cell>
          <cell r="AF11">
            <v>6723.0831986795401</v>
          </cell>
          <cell r="AG11">
            <v>8408.7229678389194</v>
          </cell>
          <cell r="AH11">
            <v>7221.1474849674596</v>
          </cell>
          <cell r="AI11">
            <v>7445.1934636762899</v>
          </cell>
          <cell r="AJ11">
            <v>7543.5714021681097</v>
          </cell>
          <cell r="AK11">
            <v>9389.2671722792693</v>
          </cell>
          <cell r="AL11">
            <v>8062.7990274910499</v>
          </cell>
          <cell r="AM11">
            <v>8310.3679190096791</v>
          </cell>
          <cell r="AN11">
            <v>8408.5388604676591</v>
          </cell>
          <cell r="AO11">
            <v>10443.9908949453</v>
          </cell>
        </row>
        <row r="12">
          <cell r="B12" t="str">
            <v>Cost of goods sold, COGS</v>
          </cell>
          <cell r="C12" t="str">
            <v>COST_GD_SD</v>
          </cell>
          <cell r="D12" t="str">
            <v>BRL</v>
          </cell>
          <cell r="F12">
            <v>-13579.759</v>
          </cell>
          <cell r="G12">
            <v>-15056.029</v>
          </cell>
          <cell r="H12">
            <v>-15703.9256233164</v>
          </cell>
          <cell r="I12">
            <v>-17065.319914492498</v>
          </cell>
          <cell r="J12">
            <v>-19510.907306427001</v>
          </cell>
          <cell r="K12">
            <v>-22110.003273782899</v>
          </cell>
          <cell r="L12">
            <v>-24990.822601887099</v>
          </cell>
          <cell r="N12">
            <v>-3267.4360000000001</v>
          </cell>
          <cell r="O12">
            <v>-3221.393</v>
          </cell>
          <cell r="P12">
            <v>-3291.3809999999999</v>
          </cell>
          <cell r="Q12">
            <v>-3799.549</v>
          </cell>
          <cell r="R12">
            <v>-3591.9409999999998</v>
          </cell>
          <cell r="S12">
            <v>-3510.7150000000001</v>
          </cell>
          <cell r="T12">
            <v>-3608.373</v>
          </cell>
          <cell r="U12">
            <v>-4345</v>
          </cell>
          <cell r="V12">
            <v>-3771.848</v>
          </cell>
          <cell r="W12">
            <v>-3792</v>
          </cell>
          <cell r="X12">
            <v>-3603.6124746566302</v>
          </cell>
          <cell r="Y12">
            <v>-4536.4651486598104</v>
          </cell>
          <cell r="Z12">
            <v>-3899.9756149684499</v>
          </cell>
          <cell r="AA12">
            <v>-3967.9723701226399</v>
          </cell>
          <cell r="AB12">
            <v>-4039.3422556280102</v>
          </cell>
          <cell r="AC12">
            <v>-5158.0296737734197</v>
          </cell>
          <cell r="AD12">
            <v>-4471.9913437065297</v>
          </cell>
          <cell r="AE12">
            <v>-4546.1803231915701</v>
          </cell>
          <cell r="AF12">
            <v>-4617.49397753221</v>
          </cell>
          <cell r="AG12">
            <v>-5875.2416619967098</v>
          </cell>
          <cell r="AH12">
            <v>-5092.8344013505202</v>
          </cell>
          <cell r="AI12">
            <v>-5165.7346277668003</v>
          </cell>
          <cell r="AJ12">
            <v>-5230.0483063320298</v>
          </cell>
          <cell r="AK12">
            <v>-6621.3859383335302</v>
          </cell>
          <cell r="AL12">
            <v>-5765.0354447138698</v>
          </cell>
          <cell r="AM12">
            <v>-5847.0488961748097</v>
          </cell>
          <cell r="AN12">
            <v>-5911.7238477515502</v>
          </cell>
          <cell r="AO12">
            <v>-7467.0144132468204</v>
          </cell>
        </row>
        <row r="13">
          <cell r="B13" t="str">
            <v>SG&amp;A, selling, general and admin. expense</v>
          </cell>
          <cell r="C13" t="str">
            <v>SEL_GL_AD</v>
          </cell>
          <cell r="D13" t="str">
            <v>BRL</v>
          </cell>
          <cell r="F13">
            <v>-4617.7379999999903</v>
          </cell>
          <cell r="G13">
            <v>-4956.5320000000002</v>
          </cell>
          <cell r="H13">
            <v>-5015.2144799696598</v>
          </cell>
          <cell r="I13">
            <v>-5481.6600342306301</v>
          </cell>
          <cell r="J13">
            <v>-6183.5641518185403</v>
          </cell>
          <cell r="K13">
            <v>-6909.9881482047504</v>
          </cell>
          <cell r="L13">
            <v>-7671.2880698098797</v>
          </cell>
          <cell r="N13">
            <v>-1153.4972574753299</v>
          </cell>
          <cell r="O13">
            <v>-1137.0389495680799</v>
          </cell>
          <cell r="P13">
            <v>-1050.7791268885401</v>
          </cell>
          <cell r="Q13">
            <v>-1276.4226660680499</v>
          </cell>
          <cell r="R13">
            <v>-1232.7722851205201</v>
          </cell>
          <cell r="S13">
            <v>-1178.5172554943599</v>
          </cell>
          <cell r="T13">
            <v>-1209.5884593851099</v>
          </cell>
          <cell r="U13">
            <v>-1335.654</v>
          </cell>
          <cell r="V13">
            <v>-1206.549</v>
          </cell>
          <cell r="W13">
            <v>-1241</v>
          </cell>
          <cell r="X13">
            <v>-1191.9225575555899</v>
          </cell>
          <cell r="Y13">
            <v>-1375.7429224140701</v>
          </cell>
          <cell r="Z13">
            <v>-1268.7622059378</v>
          </cell>
          <cell r="AA13">
            <v>-1328.9063183616199</v>
          </cell>
          <cell r="AB13">
            <v>-1325.6711381163</v>
          </cell>
          <cell r="AC13">
            <v>-1558.3203718149</v>
          </cell>
          <cell r="AD13">
            <v>-1434.1888063987899</v>
          </cell>
          <cell r="AE13">
            <v>-1501.69332059679</v>
          </cell>
          <cell r="AF13">
            <v>-1494.6852423549201</v>
          </cell>
          <cell r="AG13">
            <v>-1752.99678246804</v>
          </cell>
          <cell r="AH13">
            <v>-1609.37861321541</v>
          </cell>
          <cell r="AI13">
            <v>-1682.0713290118599</v>
          </cell>
          <cell r="AJ13">
            <v>-1668.85027939777</v>
          </cell>
          <cell r="AK13">
            <v>-1949.6879265797099</v>
          </cell>
          <cell r="AL13">
            <v>-1788.25393067511</v>
          </cell>
          <cell r="AM13">
            <v>-1869.47468469982</v>
          </cell>
          <cell r="AN13">
            <v>-1852.2245155691401</v>
          </cell>
          <cell r="AO13">
            <v>-2161.3349388658098</v>
          </cell>
        </row>
        <row r="14">
          <cell r="B14" t="str">
            <v>Total operating expense</v>
          </cell>
          <cell r="C14" t="str">
            <v>OP_COST</v>
          </cell>
          <cell r="D14" t="str">
            <v>BRL</v>
          </cell>
          <cell r="F14">
            <v>-18319.014342225299</v>
          </cell>
          <cell r="G14">
            <v>-19508.323</v>
          </cell>
          <cell r="H14">
            <v>-20868.051125611099</v>
          </cell>
          <cell r="I14">
            <v>-22725.484259218199</v>
          </cell>
          <cell r="J14">
            <v>-25903.778070975201</v>
          </cell>
          <cell r="K14">
            <v>-29267.772845136798</v>
          </cell>
          <cell r="L14">
            <v>-32948.273347247297</v>
          </cell>
          <cell r="N14">
            <v>-4448.4962632205797</v>
          </cell>
          <cell r="O14">
            <v>-4387.2080386765901</v>
          </cell>
          <cell r="P14">
            <v>-4387.2236568239296</v>
          </cell>
          <cell r="Q14">
            <v>-5096.08638350418</v>
          </cell>
          <cell r="R14">
            <v>-4846.9294914196398</v>
          </cell>
          <cell r="S14">
            <v>-4808.3404299311496</v>
          </cell>
          <cell r="T14">
            <v>-4840.1490786492104</v>
          </cell>
          <cell r="U14">
            <v>-5012.9040000000005</v>
          </cell>
          <cell r="V14">
            <v>-5008.5600000000004</v>
          </cell>
          <cell r="W14">
            <v>-5074.7420000000002</v>
          </cell>
          <cell r="X14">
            <v>-4833.6567337638298</v>
          </cell>
          <cell r="Y14">
            <v>-5951.0923918473</v>
          </cell>
          <cell r="Z14">
            <v>-5213.6129484191297</v>
          </cell>
          <cell r="AA14">
            <v>-5339.7115213560501</v>
          </cell>
          <cell r="AB14">
            <v>-5410.8010103630104</v>
          </cell>
          <cell r="AC14">
            <v>-6761.3587790800202</v>
          </cell>
          <cell r="AD14">
            <v>-5958.2434164605202</v>
          </cell>
          <cell r="AE14">
            <v>-6099.1473298927904</v>
          </cell>
          <cell r="AF14">
            <v>-6166.1844048737303</v>
          </cell>
          <cell r="AG14">
            <v>-7680.2029197481697</v>
          </cell>
          <cell r="AH14">
            <v>-6763.9453505401098</v>
          </cell>
          <cell r="AI14">
            <v>-6908.8917538098904</v>
          </cell>
          <cell r="AJ14">
            <v>-6963.16346895877</v>
          </cell>
          <cell r="AK14">
            <v>-8631.7722718280093</v>
          </cell>
          <cell r="AL14">
            <v>-7625.1949348580001</v>
          </cell>
          <cell r="AM14">
            <v>-7787.3897554332398</v>
          </cell>
          <cell r="AN14">
            <v>-7838.2410775746503</v>
          </cell>
          <cell r="AO14">
            <v>-9697.4475793814199</v>
          </cell>
        </row>
        <row r="15">
          <cell r="B15" t="str">
            <v>R&amp;D expense</v>
          </cell>
          <cell r="C15" t="str">
            <v>RD_EXP</v>
          </cell>
          <cell r="D15" t="str">
            <v>BRL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</row>
        <row r="16">
          <cell r="B16" t="str">
            <v>ESO expense (pre-tax)</v>
          </cell>
          <cell r="C16" t="str">
            <v>ESO_PRE_TAX</v>
          </cell>
          <cell r="D16" t="str">
            <v>BRL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</row>
        <row r="17">
          <cell r="B17" t="str">
            <v>Other operating income/(expense) (incl. leases)</v>
          </cell>
          <cell r="C17" t="str">
            <v>OTH_OP_INC_EXP</v>
          </cell>
          <cell r="D17" t="str">
            <v>BRL</v>
          </cell>
          <cell r="F17">
            <v>-121.517342225295</v>
          </cell>
          <cell r="G17">
            <v>497.238</v>
          </cell>
          <cell r="H17">
            <v>-188.35655541587599</v>
          </cell>
          <cell r="I17">
            <v>-227.37575564876201</v>
          </cell>
          <cell r="J17">
            <v>-267.70341425206601</v>
          </cell>
          <cell r="K17">
            <v>-316.04540465685602</v>
          </cell>
          <cell r="L17">
            <v>-364.67518766711601</v>
          </cell>
          <cell r="N17">
            <v>-27.563005745253999</v>
          </cell>
          <cell r="O17">
            <v>-28.776089108512</v>
          </cell>
          <cell r="P17">
            <v>-45.063529935391998</v>
          </cell>
          <cell r="Q17">
            <v>-20.114717436138001</v>
          </cell>
          <cell r="R17">
            <v>-22.21620629912</v>
          </cell>
          <cell r="S17">
            <v>-119.108174436784</v>
          </cell>
          <cell r="T17">
            <v>-22.187619264096</v>
          </cell>
          <cell r="U17">
            <v>660.75</v>
          </cell>
          <cell r="V17">
            <v>-41.162999999999997</v>
          </cell>
          <cell r="W17">
            <v>-50.741999999999997</v>
          </cell>
          <cell r="X17">
            <v>-47.479836881621999</v>
          </cell>
          <cell r="Y17">
            <v>-48.971718534254002</v>
          </cell>
          <cell r="Z17">
            <v>-56.666107111052</v>
          </cell>
          <cell r="AA17">
            <v>-54.708820090623</v>
          </cell>
          <cell r="AB17">
            <v>-57.992670771988998</v>
          </cell>
          <cell r="AC17">
            <v>-58.008157675097998</v>
          </cell>
          <cell r="AD17">
            <v>-66.209714135723999</v>
          </cell>
          <cell r="AE17">
            <v>-65.546431398655002</v>
          </cell>
          <cell r="AF17">
            <v>-68.587328842041998</v>
          </cell>
          <cell r="AG17">
            <v>-67.359939875644997</v>
          </cell>
          <cell r="AH17">
            <v>-78.333946344783996</v>
          </cell>
          <cell r="AI17">
            <v>-77.814637070049997</v>
          </cell>
          <cell r="AJ17">
            <v>-81.308432971962006</v>
          </cell>
          <cell r="AK17">
            <v>-78.588388270059994</v>
          </cell>
          <cell r="AL17">
            <v>-91.057298612546006</v>
          </cell>
          <cell r="AM17">
            <v>-90.143346700571996</v>
          </cell>
          <cell r="AN17">
            <v>-93.892770813089001</v>
          </cell>
          <cell r="AO17">
            <v>-89.581771540909997</v>
          </cell>
        </row>
        <row r="18">
          <cell r="B18" t="str">
            <v>Total operating expense (incl. D&amp;A)</v>
          </cell>
          <cell r="C18" t="str">
            <v>TOT_OPS_EXP_DDA</v>
          </cell>
          <cell r="D18" t="str">
            <v>BRL</v>
          </cell>
          <cell r="F18">
            <v>-18319.014342225299</v>
          </cell>
          <cell r="G18">
            <v>-19508.323</v>
          </cell>
          <cell r="H18">
            <v>-20868.051125611099</v>
          </cell>
          <cell r="I18">
            <v>-22725.484259218199</v>
          </cell>
          <cell r="J18">
            <v>-25903.778070975201</v>
          </cell>
          <cell r="K18">
            <v>-29267.772845136798</v>
          </cell>
          <cell r="L18">
            <v>-32948.273347247297</v>
          </cell>
          <cell r="N18">
            <v>-4448.4962632205797</v>
          </cell>
          <cell r="O18">
            <v>-4387.2080386765901</v>
          </cell>
          <cell r="P18">
            <v>-4387.2236568239296</v>
          </cell>
          <cell r="Q18">
            <v>-5096.08638350418</v>
          </cell>
          <cell r="R18">
            <v>-4846.9294914196398</v>
          </cell>
          <cell r="S18">
            <v>-4808.3404299311496</v>
          </cell>
          <cell r="T18">
            <v>-4840.1490786492104</v>
          </cell>
          <cell r="U18">
            <v>-5012.9040000000005</v>
          </cell>
          <cell r="V18">
            <v>-5008.5600000000004</v>
          </cell>
          <cell r="W18">
            <v>-5074.7420000000002</v>
          </cell>
          <cell r="X18">
            <v>-4833.6567337638298</v>
          </cell>
          <cell r="Y18">
            <v>-5951.0923918473</v>
          </cell>
          <cell r="Z18">
            <v>-5213.6129484191297</v>
          </cell>
          <cell r="AA18">
            <v>-5339.7115213560501</v>
          </cell>
          <cell r="AB18">
            <v>-5410.8010103630104</v>
          </cell>
          <cell r="AC18">
            <v>-6761.3587790800202</v>
          </cell>
          <cell r="AD18">
            <v>-5958.2434164605202</v>
          </cell>
          <cell r="AE18">
            <v>-6099.1473298927904</v>
          </cell>
          <cell r="AF18">
            <v>-6166.1844048737303</v>
          </cell>
          <cell r="AG18">
            <v>-7680.2029197481697</v>
          </cell>
          <cell r="AH18">
            <v>-6763.9453505401098</v>
          </cell>
          <cell r="AI18">
            <v>-6908.8917538098904</v>
          </cell>
          <cell r="AJ18">
            <v>-6963.16346895877</v>
          </cell>
          <cell r="AK18">
            <v>-8631.7722718280093</v>
          </cell>
          <cell r="AL18">
            <v>-7625.1949348580001</v>
          </cell>
          <cell r="AM18">
            <v>-7787.3897554332398</v>
          </cell>
          <cell r="AN18">
            <v>-7838.2410775746503</v>
          </cell>
          <cell r="AO18">
            <v>-9697.4475793814199</v>
          </cell>
        </row>
        <row r="19">
          <cell r="B19" t="str">
            <v>Total operating expense (excl. D&amp;A)</v>
          </cell>
          <cell r="C19" t="str">
            <v>TOT_OPS_EXP</v>
          </cell>
          <cell r="D19" t="str">
            <v>BRL</v>
          </cell>
          <cell r="F19">
            <v>-18166.069342225299</v>
          </cell>
          <cell r="G19">
            <v>-19371.623</v>
          </cell>
          <cell r="H19">
            <v>-20686.863890117598</v>
          </cell>
          <cell r="I19">
            <v>-22491.284148800802</v>
          </cell>
          <cell r="J19">
            <v>-25623.930865279599</v>
          </cell>
          <cell r="K19">
            <v>-28940.640468421701</v>
          </cell>
          <cell r="L19">
            <v>-32572.028303765201</v>
          </cell>
          <cell r="N19">
            <v>-4411.6528682941898</v>
          </cell>
          <cell r="O19">
            <v>-4355.14210497569</v>
          </cell>
          <cell r="P19">
            <v>-4339.4910119945098</v>
          </cell>
          <cell r="Q19">
            <v>-5059.7833569609002</v>
          </cell>
          <cell r="R19">
            <v>-4813.6779166804099</v>
          </cell>
          <cell r="S19">
            <v>-4776.7208278578901</v>
          </cell>
          <cell r="T19">
            <v>-4809.3202554617001</v>
          </cell>
          <cell r="U19">
            <v>-4971.9040000000005</v>
          </cell>
          <cell r="V19">
            <v>-4963.3010000000004</v>
          </cell>
          <cell r="W19">
            <v>-5032</v>
          </cell>
          <cell r="X19">
            <v>-4788.8109895731504</v>
          </cell>
          <cell r="Y19">
            <v>-5902.7519005444201</v>
          </cell>
          <cell r="Z19">
            <v>-5157.1086090213803</v>
          </cell>
          <cell r="AA19">
            <v>-5282.7998112721798</v>
          </cell>
          <cell r="AB19">
            <v>-5352.3123566847398</v>
          </cell>
          <cell r="AC19">
            <v>-6699.0633718224799</v>
          </cell>
          <cell r="AD19">
            <v>-5890.4512809549997</v>
          </cell>
          <cell r="AE19">
            <v>-6030.7499556520197</v>
          </cell>
          <cell r="AF19">
            <v>-6096.3043411610897</v>
          </cell>
          <cell r="AG19">
            <v>-7606.4252875115099</v>
          </cell>
          <cell r="AH19">
            <v>-6684.3876667091399</v>
          </cell>
          <cell r="AI19">
            <v>-6828.7243642038602</v>
          </cell>
          <cell r="AJ19">
            <v>-6881.4879379987397</v>
          </cell>
          <cell r="AK19">
            <v>-8546.0404995099307</v>
          </cell>
          <cell r="AL19">
            <v>-7533.4166089257196</v>
          </cell>
          <cell r="AM19">
            <v>-7695.0103336669199</v>
          </cell>
          <cell r="AN19">
            <v>-7744.3143398672</v>
          </cell>
          <cell r="AO19">
            <v>-9599.2870213053593</v>
          </cell>
        </row>
        <row r="20">
          <cell r="B20" t="str">
            <v>EBITDA</v>
          </cell>
          <cell r="C20" t="str">
            <v>EBITDA_CALC</v>
          </cell>
          <cell r="D20" t="str">
            <v>BRL</v>
          </cell>
          <cell r="F20">
            <v>1271.6666577747101</v>
          </cell>
          <cell r="G20">
            <v>2373.8429999999998</v>
          </cell>
          <cell r="H20">
            <v>2137.3001008435999</v>
          </cell>
          <cell r="I20">
            <v>2359.4923567800001</v>
          </cell>
          <cell r="J20">
            <v>2521.9253957557398</v>
          </cell>
          <cell r="K20">
            <v>2658.5390546694598</v>
          </cell>
          <cell r="L20">
            <v>2653.6683981484398</v>
          </cell>
          <cell r="N20">
            <v>267.05209555997902</v>
          </cell>
          <cell r="O20">
            <v>198.15693117014399</v>
          </cell>
          <cell r="P20">
            <v>290.48198800549198</v>
          </cell>
          <cell r="Q20">
            <v>515.97564303909905</v>
          </cell>
          <cell r="R20">
            <v>329.56608331958699</v>
          </cell>
          <cell r="S20">
            <v>335.87317214211299</v>
          </cell>
          <cell r="T20">
            <v>448.30774453829798</v>
          </cell>
          <cell r="U20">
            <v>1260.096</v>
          </cell>
          <cell r="V20">
            <v>485.24700000000001</v>
          </cell>
          <cell r="W20">
            <v>493</v>
          </cell>
          <cell r="X20">
            <v>508.18901042684701</v>
          </cell>
          <cell r="Y20">
            <v>650.86409041675302</v>
          </cell>
          <cell r="Z20">
            <v>476.52358850755598</v>
          </cell>
          <cell r="AA20">
            <v>545.29846969843902</v>
          </cell>
          <cell r="AB20">
            <v>585.17289694268402</v>
          </cell>
          <cell r="AC20">
            <v>752.49740163132003</v>
          </cell>
          <cell r="AD20">
            <v>509.38395371676501</v>
          </cell>
          <cell r="AE20">
            <v>583.46490419311397</v>
          </cell>
          <cell r="AF20">
            <v>626.77885751844599</v>
          </cell>
          <cell r="AG20">
            <v>802.29768032741504</v>
          </cell>
          <cell r="AH20">
            <v>536.759818258319</v>
          </cell>
          <cell r="AI20">
            <v>616.46909947242898</v>
          </cell>
          <cell r="AJ20">
            <v>662.08346416937297</v>
          </cell>
          <cell r="AK20">
            <v>843.22667276933396</v>
          </cell>
          <cell r="AL20">
            <v>529.38241856532898</v>
          </cell>
          <cell r="AM20">
            <v>615.35758534275897</v>
          </cell>
          <cell r="AN20">
            <v>664.22452060045703</v>
          </cell>
          <cell r="AO20">
            <v>844.70387363989198</v>
          </cell>
        </row>
        <row r="21">
          <cell r="B21" t="str">
            <v>Depreciation</v>
          </cell>
          <cell r="C21" t="str">
            <v>DEPREC</v>
          </cell>
          <cell r="D21" t="str">
            <v>BRL</v>
          </cell>
          <cell r="F21">
            <v>-152.94499999999999</v>
          </cell>
          <cell r="G21">
            <v>-136.69999999999999</v>
          </cell>
          <cell r="H21">
            <v>-181.187235493553</v>
          </cell>
          <cell r="I21">
            <v>-234.200110417422</v>
          </cell>
          <cell r="J21">
            <v>-279.84720569560102</v>
          </cell>
          <cell r="K21">
            <v>-327.132376715117</v>
          </cell>
          <cell r="L21">
            <v>-376.24504348209501</v>
          </cell>
          <cell r="N21">
            <v>-36.843394926399</v>
          </cell>
          <cell r="O21">
            <v>-32.065933700899997</v>
          </cell>
          <cell r="P21">
            <v>-47.732644829420998</v>
          </cell>
          <cell r="Q21">
            <v>-36.303026543279998</v>
          </cell>
          <cell r="R21">
            <v>-33.251574739227998</v>
          </cell>
          <cell r="S21">
            <v>-31.619602073262001</v>
          </cell>
          <cell r="T21">
            <v>-30.82882318751</v>
          </cell>
          <cell r="U21">
            <v>-41</v>
          </cell>
          <cell r="V21">
            <v>-45.259</v>
          </cell>
          <cell r="W21">
            <v>-42.741999999999997</v>
          </cell>
          <cell r="X21">
            <v>-44.845744190676001</v>
          </cell>
          <cell r="Y21">
            <v>-48.340491302878</v>
          </cell>
          <cell r="Z21">
            <v>-56.504339397743998</v>
          </cell>
          <cell r="AA21">
            <v>-56.911710083867</v>
          </cell>
          <cell r="AB21">
            <v>-58.488653678273998</v>
          </cell>
          <cell r="AC21">
            <v>-62.295407257537001</v>
          </cell>
          <cell r="AD21">
            <v>-67.792135505527995</v>
          </cell>
          <cell r="AE21">
            <v>-68.397374240770006</v>
          </cell>
          <cell r="AF21">
            <v>-69.880063712636002</v>
          </cell>
          <cell r="AG21">
            <v>-73.777632236667003</v>
          </cell>
          <cell r="AH21">
            <v>-79.557683830971996</v>
          </cell>
          <cell r="AI21">
            <v>-80.167389606034007</v>
          </cell>
          <cell r="AJ21">
            <v>-81.675530960027999</v>
          </cell>
          <cell r="AK21">
            <v>-85.731772318083003</v>
          </cell>
          <cell r="AL21">
            <v>-91.778325932277994</v>
          </cell>
          <cell r="AM21">
            <v>-92.379421766315005</v>
          </cell>
          <cell r="AN21">
            <v>-93.926737707447003</v>
          </cell>
          <cell r="AO21">
            <v>-98.160558076054997</v>
          </cell>
        </row>
        <row r="22">
          <cell r="B22" t="str">
            <v>Amortization</v>
          </cell>
          <cell r="C22" t="str">
            <v>GOODWILL_AMORT</v>
          </cell>
          <cell r="D22" t="str">
            <v>BRL</v>
          </cell>
        </row>
        <row r="23">
          <cell r="B23" t="str">
            <v>EBIT, operating profit</v>
          </cell>
          <cell r="C23" t="str">
            <v>EBIT</v>
          </cell>
          <cell r="D23" t="str">
            <v>BRL</v>
          </cell>
          <cell r="F23">
            <v>1118.7216577747099</v>
          </cell>
          <cell r="G23">
            <v>2237.143</v>
          </cell>
          <cell r="H23">
            <v>1956.11286535005</v>
          </cell>
          <cell r="I23">
            <v>2125.29224636258</v>
          </cell>
          <cell r="J23">
            <v>2242.0781900601401</v>
          </cell>
          <cell r="K23">
            <v>2331.40667795434</v>
          </cell>
          <cell r="L23">
            <v>2277.4233546663399</v>
          </cell>
          <cell r="N23">
            <v>230.20870063358001</v>
          </cell>
          <cell r="O23">
            <v>166.090997469244</v>
          </cell>
          <cell r="P23">
            <v>242.74934317607099</v>
          </cell>
          <cell r="Q23">
            <v>479.672616495819</v>
          </cell>
          <cell r="R23">
            <v>296.31450858035902</v>
          </cell>
          <cell r="S23">
            <v>304.25357006885201</v>
          </cell>
          <cell r="T23">
            <v>417.47892135078803</v>
          </cell>
          <cell r="U23">
            <v>1219.096</v>
          </cell>
          <cell r="V23">
            <v>439.988</v>
          </cell>
          <cell r="W23">
            <v>450.25799999999998</v>
          </cell>
          <cell r="X23">
            <v>463.34326623617102</v>
          </cell>
          <cell r="Y23">
            <v>602.52359911387498</v>
          </cell>
          <cell r="Z23">
            <v>420.01924910981199</v>
          </cell>
          <cell r="AA23">
            <v>488.38675961457301</v>
          </cell>
          <cell r="AB23">
            <v>526.68424326441095</v>
          </cell>
          <cell r="AC23">
            <v>690.20199437378301</v>
          </cell>
          <cell r="AD23">
            <v>441.59181821123701</v>
          </cell>
          <cell r="AE23">
            <v>515.06752995234297</v>
          </cell>
          <cell r="AF23">
            <v>556.89879380580999</v>
          </cell>
          <cell r="AG23">
            <v>728.52004809074799</v>
          </cell>
          <cell r="AH23">
            <v>457.202134427347</v>
          </cell>
          <cell r="AI23">
            <v>536.30170986639405</v>
          </cell>
          <cell r="AJ23">
            <v>580.40793320934495</v>
          </cell>
          <cell r="AK23">
            <v>757.49490045125197</v>
          </cell>
          <cell r="AL23">
            <v>437.60409263305098</v>
          </cell>
          <cell r="AM23">
            <v>522.97816357644399</v>
          </cell>
          <cell r="AN23">
            <v>570.29778289300998</v>
          </cell>
          <cell r="AO23">
            <v>746.54331556383704</v>
          </cell>
        </row>
        <row r="24">
          <cell r="B24" t="str">
            <v>Interest income</v>
          </cell>
          <cell r="C24" t="str">
            <v>INT_INC_IND</v>
          </cell>
          <cell r="D24" t="str">
            <v>BRL</v>
          </cell>
          <cell r="F24">
            <v>170.69200000000001</v>
          </cell>
          <cell r="G24">
            <v>264.197</v>
          </cell>
          <cell r="H24">
            <v>364.19946983234701</v>
          </cell>
          <cell r="I24">
            <v>468.517075143797</v>
          </cell>
          <cell r="J24">
            <v>556.90899905894298</v>
          </cell>
          <cell r="K24">
            <v>638.96979618607202</v>
          </cell>
          <cell r="L24">
            <v>718.37345860661196</v>
          </cell>
          <cell r="N24">
            <v>47.359000000000002</v>
          </cell>
          <cell r="O24">
            <v>38.546999999999997</v>
          </cell>
          <cell r="P24">
            <v>41.57</v>
          </cell>
          <cell r="Q24">
            <v>43.216000000000001</v>
          </cell>
          <cell r="R24">
            <v>51.174999999999997</v>
          </cell>
          <cell r="S24">
            <v>51.255000000000003</v>
          </cell>
          <cell r="T24">
            <v>61.767000000000003</v>
          </cell>
          <cell r="U24">
            <v>100</v>
          </cell>
          <cell r="V24">
            <v>87.924999999999997</v>
          </cell>
          <cell r="W24">
            <v>82</v>
          </cell>
          <cell r="X24">
            <v>91.968223270693997</v>
          </cell>
          <cell r="Y24">
            <v>102.306246561653</v>
          </cell>
          <cell r="Z24">
            <v>107.75031014008999</v>
          </cell>
          <cell r="AA24">
            <v>110.205359086155</v>
          </cell>
          <cell r="AB24">
            <v>122.026559052793</v>
          </cell>
          <cell r="AC24">
            <v>128.534846864759</v>
          </cell>
          <cell r="AD24">
            <v>135.77905105723099</v>
          </cell>
          <cell r="AE24">
            <v>131.209359102957</v>
          </cell>
          <cell r="AF24">
            <v>141.286043491578</v>
          </cell>
          <cell r="AG24">
            <v>148.634545407177</v>
          </cell>
          <cell r="AH24">
            <v>156.98598837573601</v>
          </cell>
          <cell r="AI24">
            <v>151.035111391523</v>
          </cell>
          <cell r="AJ24">
            <v>161.69562128095299</v>
          </cell>
          <cell r="AK24">
            <v>169.25307513786001</v>
          </cell>
          <cell r="AL24">
            <v>178.654519513049</v>
          </cell>
          <cell r="AM24">
            <v>170.52979085283201</v>
          </cell>
          <cell r="AN24">
            <v>181.07122923844099</v>
          </cell>
          <cell r="AO24">
            <v>188.11791900229099</v>
          </cell>
        </row>
        <row r="25">
          <cell r="B25" t="str">
            <v>Interest expense</v>
          </cell>
          <cell r="C25" t="str">
            <v>INT_EXP_IND</v>
          </cell>
          <cell r="D25" t="str">
            <v>BRL</v>
          </cell>
          <cell r="F25">
            <v>-745.02700000000004</v>
          </cell>
          <cell r="G25">
            <v>-814.85699999999997</v>
          </cell>
          <cell r="H25">
            <v>-996.93364975840905</v>
          </cell>
          <cell r="I25">
            <v>-1142.42554187056</v>
          </cell>
          <cell r="J25">
            <v>-1246.0907061580299</v>
          </cell>
          <cell r="K25">
            <v>-1384.15288076824</v>
          </cell>
          <cell r="L25">
            <v>-1528.4520199395099</v>
          </cell>
          <cell r="N25">
            <v>-212.78899999999999</v>
          </cell>
          <cell r="O25">
            <v>-176.71899999999999</v>
          </cell>
          <cell r="P25">
            <v>-171.82</v>
          </cell>
          <cell r="Q25">
            <v>-183.69900000000001</v>
          </cell>
          <cell r="R25">
            <v>-172.19499999999999</v>
          </cell>
          <cell r="S25">
            <v>-190.97200000000001</v>
          </cell>
          <cell r="T25">
            <v>-205.69</v>
          </cell>
          <cell r="U25">
            <v>-246</v>
          </cell>
          <cell r="V25">
            <v>-247.494</v>
          </cell>
          <cell r="W25">
            <v>-249</v>
          </cell>
          <cell r="X25">
            <v>-236.84945679676599</v>
          </cell>
          <cell r="Y25">
            <v>-263.590192961642</v>
          </cell>
          <cell r="Z25">
            <v>-256.58995744676201</v>
          </cell>
          <cell r="AA25">
            <v>-278.16379712889699</v>
          </cell>
          <cell r="AB25">
            <v>-284.10085157084001</v>
          </cell>
          <cell r="AC25">
            <v>-323.57093572406302</v>
          </cell>
          <cell r="AD25">
            <v>-291.78493491924399</v>
          </cell>
          <cell r="AE25">
            <v>-300.052413400413</v>
          </cell>
          <cell r="AF25">
            <v>-305.97067875534299</v>
          </cell>
          <cell r="AG25">
            <v>-348.28267908303201</v>
          </cell>
          <cell r="AH25">
            <v>-325.01658814477997</v>
          </cell>
          <cell r="AI25">
            <v>-333.74591337118301</v>
          </cell>
          <cell r="AJ25">
            <v>-339.61636642948798</v>
          </cell>
          <cell r="AK25">
            <v>-385.77401282279402</v>
          </cell>
          <cell r="AL25">
            <v>-359.40320459134102</v>
          </cell>
          <cell r="AM25">
            <v>-368.76360554865499</v>
          </cell>
          <cell r="AN25">
            <v>-374.77741022895998</v>
          </cell>
          <cell r="AO25">
            <v>-425.50779957055602</v>
          </cell>
        </row>
        <row r="26">
          <cell r="B26" t="str">
            <v>Net interest income/(expense)</v>
          </cell>
          <cell r="C26" t="str">
            <v>NET_INT_EXP</v>
          </cell>
          <cell r="D26" t="str">
            <v>BRL</v>
          </cell>
          <cell r="F26">
            <v>-574.33500000000004</v>
          </cell>
          <cell r="G26">
            <v>-550.66</v>
          </cell>
          <cell r="H26">
            <v>-632.73417992606096</v>
          </cell>
          <cell r="I26">
            <v>-673.90846672676503</v>
          </cell>
          <cell r="J26">
            <v>-689.18170709908895</v>
          </cell>
          <cell r="K26">
            <v>-745.183084582172</v>
          </cell>
          <cell r="L26">
            <v>-810.07856133289999</v>
          </cell>
          <cell r="N26">
            <v>-165.43</v>
          </cell>
          <cell r="O26">
            <v>-138.172</v>
          </cell>
          <cell r="P26">
            <v>-130.25</v>
          </cell>
          <cell r="Q26">
            <v>-140.483</v>
          </cell>
          <cell r="R26">
            <v>-121.02</v>
          </cell>
          <cell r="S26">
            <v>-139.71700000000001</v>
          </cell>
          <cell r="T26">
            <v>-143.923</v>
          </cell>
          <cell r="U26">
            <v>-146</v>
          </cell>
          <cell r="V26">
            <v>-159.56899999999999</v>
          </cell>
          <cell r="W26">
            <v>-167</v>
          </cell>
          <cell r="X26">
            <v>-144.88123352607201</v>
          </cell>
          <cell r="Y26">
            <v>-161.28394639998899</v>
          </cell>
          <cell r="Z26">
            <v>-148.83964730667199</v>
          </cell>
          <cell r="AA26">
            <v>-167.95843804274199</v>
          </cell>
          <cell r="AB26">
            <v>-162.074292518047</v>
          </cell>
          <cell r="AC26">
            <v>-195.03608885930399</v>
          </cell>
          <cell r="AD26">
            <v>-156.00588386201201</v>
          </cell>
          <cell r="AE26">
            <v>-168.84305429745601</v>
          </cell>
          <cell r="AF26">
            <v>-164.68463526376499</v>
          </cell>
          <cell r="AG26">
            <v>-199.64813367585501</v>
          </cell>
          <cell r="AH26">
            <v>-168.03059976904399</v>
          </cell>
          <cell r="AI26">
            <v>-182.71080197966</v>
          </cell>
          <cell r="AJ26">
            <v>-177.92074514853499</v>
          </cell>
          <cell r="AK26">
            <v>-216.52093768493401</v>
          </cell>
          <cell r="AL26">
            <v>-180.74868507829299</v>
          </cell>
          <cell r="AM26">
            <v>-198.23381469582301</v>
          </cell>
          <cell r="AN26">
            <v>-193.70618099051799</v>
          </cell>
          <cell r="AO26">
            <v>-237.389880568265</v>
          </cell>
        </row>
        <row r="27">
          <cell r="B27" t="str">
            <v>Income/(loss) from unconsolidated subs &amp; associates</v>
          </cell>
          <cell r="C27" t="str">
            <v>ASSOCIATE</v>
          </cell>
          <cell r="D27" t="str">
            <v>BRL</v>
          </cell>
        </row>
        <row r="28">
          <cell r="B28" t="str">
            <v>Profit/(loss) on disposals of assets, pre-tax</v>
          </cell>
          <cell r="C28" t="str">
            <v>PROFIT_ON_DISP</v>
          </cell>
          <cell r="D28" t="str">
            <v>BRL</v>
          </cell>
        </row>
        <row r="29">
          <cell r="B29" t="str">
            <v>Other non-ops income/(expense)</v>
          </cell>
          <cell r="C29" t="str">
            <v>OTH_COST_INC</v>
          </cell>
          <cell r="D29" t="str">
            <v>BRL</v>
          </cell>
        </row>
        <row r="30">
          <cell r="B30" t="str">
            <v>Pre-tax profit</v>
          </cell>
          <cell r="C30" t="str">
            <v>PT_PROF</v>
          </cell>
          <cell r="D30" t="str">
            <v>BRL</v>
          </cell>
          <cell r="F30">
            <v>544.38665777471101</v>
          </cell>
          <cell r="G30">
            <v>1686.4829999999999</v>
          </cell>
          <cell r="H30">
            <v>1323.37868542398</v>
          </cell>
          <cell r="I30">
            <v>1451.38377963582</v>
          </cell>
          <cell r="J30">
            <v>1552.89648296105</v>
          </cell>
          <cell r="K30">
            <v>1586.2235933721699</v>
          </cell>
          <cell r="L30">
            <v>1467.3447933334401</v>
          </cell>
          <cell r="N30">
            <v>64.778700633580002</v>
          </cell>
          <cell r="O30">
            <v>27.918997469244001</v>
          </cell>
          <cell r="P30">
            <v>112.49934317607099</v>
          </cell>
          <cell r="Q30">
            <v>339.189616495819</v>
          </cell>
          <cell r="R30">
            <v>175.29450858035901</v>
          </cell>
          <cell r="S30">
            <v>164.536570068852</v>
          </cell>
          <cell r="T30">
            <v>273.55592135078803</v>
          </cell>
          <cell r="U30">
            <v>1073.096</v>
          </cell>
          <cell r="V30">
            <v>280.41899999999998</v>
          </cell>
          <cell r="W30">
            <v>283.25799999999998</v>
          </cell>
          <cell r="X30">
            <v>318.46203271009898</v>
          </cell>
          <cell r="Y30">
            <v>441.23965271388602</v>
          </cell>
          <cell r="Z30">
            <v>271.17960180313997</v>
          </cell>
          <cell r="AA30">
            <v>320.42832157183102</v>
          </cell>
          <cell r="AB30">
            <v>364.60995074636298</v>
          </cell>
          <cell r="AC30">
            <v>495.16590551447899</v>
          </cell>
          <cell r="AD30">
            <v>285.58593434922398</v>
          </cell>
          <cell r="AE30">
            <v>346.22447565488699</v>
          </cell>
          <cell r="AF30">
            <v>392.21415854204503</v>
          </cell>
          <cell r="AG30">
            <v>528.87191441489301</v>
          </cell>
          <cell r="AH30">
            <v>289.17153465830398</v>
          </cell>
          <cell r="AI30">
            <v>353.59090788673399</v>
          </cell>
          <cell r="AJ30">
            <v>402.48718806081001</v>
          </cell>
          <cell r="AK30">
            <v>540.97396276631798</v>
          </cell>
          <cell r="AL30">
            <v>256.85540755475802</v>
          </cell>
          <cell r="AM30">
            <v>324.74434888062098</v>
          </cell>
          <cell r="AN30">
            <v>376.59160190249202</v>
          </cell>
          <cell r="AO30">
            <v>509.15343499557099</v>
          </cell>
        </row>
        <row r="31">
          <cell r="A31" t="str">
            <v>Additional Income Statement Items</v>
          </cell>
        </row>
        <row r="32">
          <cell r="B32" t="str">
            <v>Lease payments</v>
          </cell>
          <cell r="C32" t="str">
            <v>LEASE_PAY</v>
          </cell>
          <cell r="D32" t="str">
            <v>BRL</v>
          </cell>
        </row>
        <row r="33">
          <cell r="B33" t="str">
            <v>Lease payments (deemed interest portion)</v>
          </cell>
          <cell r="C33" t="str">
            <v>LEASE_DEEM_INT</v>
          </cell>
          <cell r="D33" t="str">
            <v>BRL</v>
          </cell>
        </row>
        <row r="34">
          <cell r="B34" t="str">
            <v>Lease payments (deemed depreciation portion)</v>
          </cell>
          <cell r="C34" t="str">
            <v>LEASE_DEEM_DEPR</v>
          </cell>
          <cell r="D34" t="str">
            <v>BRL</v>
          </cell>
        </row>
        <row r="35">
          <cell r="B35" t="str">
            <v>Gross interest charge</v>
          </cell>
          <cell r="C35" t="str">
            <v>NET_INT_CH</v>
          </cell>
          <cell r="D35" t="str">
            <v>BRL</v>
          </cell>
          <cell r="F35">
            <v>-745.02700000000004</v>
          </cell>
          <cell r="G35">
            <v>-814.85699999999997</v>
          </cell>
          <cell r="H35">
            <v>-996.93364975840905</v>
          </cell>
          <cell r="I35">
            <v>-1142.42554187056</v>
          </cell>
          <cell r="J35">
            <v>-1246.0907061580299</v>
          </cell>
          <cell r="K35">
            <v>-1384.15288076824</v>
          </cell>
          <cell r="L35">
            <v>-1528.4520199395099</v>
          </cell>
          <cell r="N35">
            <v>-212.78899999999999</v>
          </cell>
          <cell r="O35">
            <v>-176.71899999999999</v>
          </cell>
          <cell r="P35">
            <v>-171.82</v>
          </cell>
          <cell r="Q35">
            <v>-183.69900000000001</v>
          </cell>
          <cell r="R35">
            <v>-172.19499999999999</v>
          </cell>
          <cell r="S35">
            <v>-190.97200000000001</v>
          </cell>
          <cell r="T35">
            <v>-205.69</v>
          </cell>
          <cell r="U35">
            <v>-246</v>
          </cell>
          <cell r="V35">
            <v>-247.494</v>
          </cell>
          <cell r="W35">
            <v>-249</v>
          </cell>
          <cell r="X35">
            <v>-236.84945679676599</v>
          </cell>
          <cell r="Y35">
            <v>-263.590192961642</v>
          </cell>
          <cell r="Z35">
            <v>-256.58995744676201</v>
          </cell>
          <cell r="AA35">
            <v>-278.16379712889699</v>
          </cell>
          <cell r="AB35">
            <v>-284.10085157084001</v>
          </cell>
          <cell r="AC35">
            <v>-323.57093572406302</v>
          </cell>
          <cell r="AD35">
            <v>-291.78493491924399</v>
          </cell>
          <cell r="AE35">
            <v>-300.052413400413</v>
          </cell>
          <cell r="AF35">
            <v>-305.97067875534299</v>
          </cell>
          <cell r="AG35">
            <v>-348.28267908303201</v>
          </cell>
          <cell r="AH35">
            <v>-325.01658814477997</v>
          </cell>
          <cell r="AI35">
            <v>-333.74591337118301</v>
          </cell>
          <cell r="AJ35">
            <v>-339.61636642948798</v>
          </cell>
          <cell r="AK35">
            <v>-385.77401282279402</v>
          </cell>
          <cell r="AL35">
            <v>-359.40320459134102</v>
          </cell>
          <cell r="AM35">
            <v>-368.76360554865499</v>
          </cell>
          <cell r="AN35">
            <v>-374.77741022895998</v>
          </cell>
          <cell r="AO35">
            <v>-425.50779957055602</v>
          </cell>
        </row>
        <row r="36">
          <cell r="B36" t="str">
            <v>Income from associates (operating)</v>
          </cell>
          <cell r="C36" t="str">
            <v>ASSOCIATE_OP</v>
          </cell>
          <cell r="D36" t="str">
            <v>BRL</v>
          </cell>
        </row>
        <row r="37">
          <cell r="B37" t="str">
            <v>Revenue % USD, net of hedging</v>
          </cell>
          <cell r="C37" t="str">
            <v>REV_PCT_USD_HEDGE</v>
          </cell>
        </row>
        <row r="38">
          <cell r="B38" t="str">
            <v>Revenue % Local Currency, net of hedging</v>
          </cell>
          <cell r="C38" t="str">
            <v>REV_PCT_LOCAL_CUR_HEDGE</v>
          </cell>
          <cell r="F38">
            <v>1</v>
          </cell>
          <cell r="G38">
            <v>1</v>
          </cell>
          <cell r="H38">
            <v>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1</v>
          </cell>
          <cell r="W38">
            <v>1</v>
          </cell>
          <cell r="X38">
            <v>1</v>
          </cell>
          <cell r="Y38">
            <v>1</v>
          </cell>
          <cell r="Z38">
            <v>1</v>
          </cell>
          <cell r="AA38">
            <v>1</v>
          </cell>
          <cell r="AB38">
            <v>1</v>
          </cell>
          <cell r="AC38">
            <v>1</v>
          </cell>
          <cell r="AD38">
            <v>1</v>
          </cell>
          <cell r="AE38">
            <v>1</v>
          </cell>
          <cell r="AF38">
            <v>1</v>
          </cell>
          <cell r="AG38">
            <v>1</v>
          </cell>
          <cell r="AH38">
            <v>1</v>
          </cell>
          <cell r="AI38">
            <v>1</v>
          </cell>
          <cell r="AJ38">
            <v>1</v>
          </cell>
          <cell r="AK38">
            <v>1</v>
          </cell>
          <cell r="AL38">
            <v>1</v>
          </cell>
          <cell r="AM38">
            <v>1</v>
          </cell>
          <cell r="AN38">
            <v>1</v>
          </cell>
          <cell r="AO38">
            <v>1</v>
          </cell>
        </row>
        <row r="39">
          <cell r="A39" t="str">
            <v>Balance Sheet</v>
          </cell>
        </row>
        <row r="40">
          <cell r="B40" t="str">
            <v>Cash &amp; cash equivalents</v>
          </cell>
          <cell r="C40" t="str">
            <v>CASH_EQ</v>
          </cell>
          <cell r="D40" t="str">
            <v>BRL</v>
          </cell>
          <cell r="F40">
            <v>2414.4364371800002</v>
          </cell>
          <cell r="G40">
            <v>3533</v>
          </cell>
          <cell r="H40">
            <v>3405.78670720642</v>
          </cell>
          <cell r="I40">
            <v>3962.1493912206502</v>
          </cell>
          <cell r="J40">
            <v>4591.4121588715198</v>
          </cell>
          <cell r="K40">
            <v>5234.2275414780197</v>
          </cell>
          <cell r="L40">
            <v>5819.9206214894302</v>
          </cell>
          <cell r="N40">
            <v>917.428420685177</v>
          </cell>
          <cell r="O40">
            <v>1223.3632380863901</v>
          </cell>
          <cell r="P40">
            <v>1250.13995394982</v>
          </cell>
          <cell r="Q40">
            <v>2414.4364371800002</v>
          </cell>
          <cell r="R40">
            <v>2351.4549902375002</v>
          </cell>
          <cell r="S40">
            <v>2193.3641801875001</v>
          </cell>
          <cell r="T40">
            <v>2185.7949300350001</v>
          </cell>
          <cell r="U40">
            <v>3533</v>
          </cell>
          <cell r="V40">
            <v>2830</v>
          </cell>
          <cell r="W40">
            <v>2961</v>
          </cell>
          <cell r="X40">
            <v>3259.7983189657598</v>
          </cell>
          <cell r="Y40">
            <v>3405.78670720642</v>
          </cell>
          <cell r="Z40">
            <v>3272.7491124391699</v>
          </cell>
          <cell r="AA40">
            <v>3549.9690537705901</v>
          </cell>
          <cell r="AB40">
            <v>3669.2727043436498</v>
          </cell>
          <cell r="AC40">
            <v>3962.1493912206502</v>
          </cell>
          <cell r="AD40">
            <v>3803.6653922246801</v>
          </cell>
          <cell r="AE40">
            <v>4119.1236013279104</v>
          </cell>
          <cell r="AF40">
            <v>4255.2272085503701</v>
          </cell>
          <cell r="AG40">
            <v>4591.4121588715198</v>
          </cell>
          <cell r="AH40">
            <v>4388.2509692413296</v>
          </cell>
          <cell r="AI40">
            <v>4722.9687667442804</v>
          </cell>
          <cell r="AJ40">
            <v>4856.3843918080202</v>
          </cell>
          <cell r="AK40">
            <v>5234.2275414780197</v>
          </cell>
          <cell r="AL40">
            <v>4960.2627935972796</v>
          </cell>
          <cell r="AM40">
            <v>5291.18983254053</v>
          </cell>
          <cell r="AN40">
            <v>5397.1943069975796</v>
          </cell>
          <cell r="AO40">
            <v>5819.9206214894302</v>
          </cell>
        </row>
        <row r="41">
          <cell r="B41" t="str">
            <v>Accounts receivable</v>
          </cell>
          <cell r="C41" t="str">
            <v>DEBTORS</v>
          </cell>
          <cell r="D41" t="str">
            <v>BRL</v>
          </cell>
          <cell r="F41">
            <v>2134.8354691575</v>
          </cell>
          <cell r="G41">
            <v>2136</v>
          </cell>
          <cell r="H41">
            <v>2147.1430769325698</v>
          </cell>
          <cell r="I41">
            <v>2376.20981897106</v>
          </cell>
          <cell r="J41">
            <v>2683.3318983187801</v>
          </cell>
          <cell r="K41">
            <v>3005.2032639956601</v>
          </cell>
          <cell r="L41">
            <v>3343.21738790464</v>
          </cell>
          <cell r="N41">
            <v>3202.7111270575001</v>
          </cell>
          <cell r="O41">
            <v>3360.5307739499999</v>
          </cell>
          <cell r="P41">
            <v>3441.6020102699999</v>
          </cell>
          <cell r="Q41">
            <v>2134.8354691575</v>
          </cell>
          <cell r="R41">
            <v>2177.8431061850001</v>
          </cell>
          <cell r="S41">
            <v>2158.08138543</v>
          </cell>
          <cell r="T41">
            <v>2139.0873560025002</v>
          </cell>
          <cell r="U41">
            <v>2136</v>
          </cell>
          <cell r="V41">
            <v>2107</v>
          </cell>
          <cell r="W41">
            <v>2148</v>
          </cell>
          <cell r="X41">
            <v>2114.8979656841898</v>
          </cell>
          <cell r="Y41">
            <v>2147.1430769325698</v>
          </cell>
          <cell r="Z41">
            <v>2197.6053910799901</v>
          </cell>
          <cell r="AA41">
            <v>2245.0691187648999</v>
          </cell>
          <cell r="AB41">
            <v>2292.5157389470301</v>
          </cell>
          <cell r="AC41">
            <v>2376.20981897106</v>
          </cell>
          <cell r="AD41">
            <v>2447.6247428679098</v>
          </cell>
          <cell r="AE41">
            <v>2520.8957336273902</v>
          </cell>
          <cell r="AF41">
            <v>2594.11838446499</v>
          </cell>
          <cell r="AG41">
            <v>2683.3318983187801</v>
          </cell>
          <cell r="AH41">
            <v>2759.8833461819199</v>
          </cell>
          <cell r="AI41">
            <v>2837.3357587615001</v>
          </cell>
          <cell r="AJ41">
            <v>2913.8104002989398</v>
          </cell>
          <cell r="AK41">
            <v>3005.2032639956601</v>
          </cell>
          <cell r="AL41">
            <v>3083.65046133532</v>
          </cell>
          <cell r="AM41">
            <v>3164.2901415374899</v>
          </cell>
          <cell r="AN41">
            <v>3244.9105283191302</v>
          </cell>
          <cell r="AO41">
            <v>3343.21738790464</v>
          </cell>
        </row>
        <row r="42">
          <cell r="B42" t="str">
            <v>Inventory</v>
          </cell>
          <cell r="C42" t="str">
            <v>STOCKS</v>
          </cell>
          <cell r="D42" t="str">
            <v>BRL</v>
          </cell>
          <cell r="F42">
            <v>2319.1715417800001</v>
          </cell>
          <cell r="G42">
            <v>2336</v>
          </cell>
          <cell r="H42">
            <v>2516.9451265539101</v>
          </cell>
          <cell r="I42">
            <v>2861.8047807244402</v>
          </cell>
          <cell r="J42">
            <v>3259.7320565457699</v>
          </cell>
          <cell r="K42">
            <v>3673.7116945436301</v>
          </cell>
          <cell r="L42">
            <v>4142.8876716669101</v>
          </cell>
          <cell r="N42">
            <v>1990.4666339524999</v>
          </cell>
          <cell r="O42">
            <v>1985.6552350899999</v>
          </cell>
          <cell r="P42">
            <v>2092.72528324</v>
          </cell>
          <cell r="Q42">
            <v>2319.1715417800001</v>
          </cell>
          <cell r="R42">
            <v>2239.3194355800001</v>
          </cell>
          <cell r="S42">
            <v>2507.3115160000002</v>
          </cell>
          <cell r="T42">
            <v>2586.6218985424998</v>
          </cell>
          <cell r="U42">
            <v>2336</v>
          </cell>
          <cell r="V42">
            <v>2826</v>
          </cell>
          <cell r="W42">
            <v>2449</v>
          </cell>
          <cell r="X42">
            <v>2367.1059784570898</v>
          </cell>
          <cell r="Y42">
            <v>2516.9451265539101</v>
          </cell>
          <cell r="Z42">
            <v>2921.99767538375</v>
          </cell>
          <cell r="AA42">
            <v>2562.6488223708702</v>
          </cell>
          <cell r="AB42">
            <v>2653.3239269137798</v>
          </cell>
          <cell r="AC42">
            <v>2861.8047807244402</v>
          </cell>
          <cell r="AD42">
            <v>3350.5717985758301</v>
          </cell>
          <cell r="AE42">
            <v>2936.0747920612198</v>
          </cell>
          <cell r="AF42">
            <v>3033.0946172972099</v>
          </cell>
          <cell r="AG42">
            <v>3259.7320565457699</v>
          </cell>
          <cell r="AH42">
            <v>3815.7290585984802</v>
          </cell>
          <cell r="AI42">
            <v>3336.2036137660598</v>
          </cell>
          <cell r="AJ42">
            <v>3435.4633581174799</v>
          </cell>
          <cell r="AK42">
            <v>3673.7116945436301</v>
          </cell>
          <cell r="AL42">
            <v>4319.36551174951</v>
          </cell>
          <cell r="AM42">
            <v>3776.2190787795698</v>
          </cell>
          <cell r="AN42">
            <v>3883.2357700541602</v>
          </cell>
          <cell r="AO42">
            <v>4142.8876716669101</v>
          </cell>
        </row>
        <row r="43">
          <cell r="B43" t="str">
            <v>Other current assets</v>
          </cell>
          <cell r="C43" t="str">
            <v>OTH_CUR_ASS</v>
          </cell>
          <cell r="D43" t="str">
            <v>BRL</v>
          </cell>
          <cell r="F43">
            <v>813.54641276500104</v>
          </cell>
          <cell r="G43">
            <v>979</v>
          </cell>
          <cell r="H43">
            <v>973</v>
          </cell>
          <cell r="I43">
            <v>973</v>
          </cell>
          <cell r="J43">
            <v>973</v>
          </cell>
          <cell r="K43">
            <v>973</v>
          </cell>
          <cell r="L43">
            <v>973</v>
          </cell>
          <cell r="N43">
            <v>792.47894799250105</v>
          </cell>
          <cell r="O43">
            <v>735.62990192000098</v>
          </cell>
          <cell r="P43">
            <v>889.58834740000202</v>
          </cell>
          <cell r="Q43">
            <v>813.54641276500104</v>
          </cell>
          <cell r="R43">
            <v>749.22434908000105</v>
          </cell>
          <cell r="S43">
            <v>871.09331014750001</v>
          </cell>
          <cell r="T43">
            <v>934.28492718749999</v>
          </cell>
          <cell r="U43">
            <v>979</v>
          </cell>
          <cell r="V43">
            <v>1082</v>
          </cell>
          <cell r="W43">
            <v>973</v>
          </cell>
          <cell r="X43">
            <v>973</v>
          </cell>
          <cell r="Y43">
            <v>973</v>
          </cell>
          <cell r="Z43">
            <v>973</v>
          </cell>
          <cell r="AA43">
            <v>973</v>
          </cell>
          <cell r="AB43">
            <v>973</v>
          </cell>
          <cell r="AC43">
            <v>973</v>
          </cell>
          <cell r="AD43">
            <v>973</v>
          </cell>
          <cell r="AE43">
            <v>973</v>
          </cell>
          <cell r="AF43">
            <v>973</v>
          </cell>
          <cell r="AG43">
            <v>973</v>
          </cell>
          <cell r="AH43">
            <v>973</v>
          </cell>
          <cell r="AI43">
            <v>973</v>
          </cell>
          <cell r="AJ43">
            <v>973</v>
          </cell>
          <cell r="AK43">
            <v>973</v>
          </cell>
          <cell r="AL43">
            <v>973</v>
          </cell>
          <cell r="AM43">
            <v>973</v>
          </cell>
          <cell r="AN43">
            <v>973</v>
          </cell>
          <cell r="AO43">
            <v>973</v>
          </cell>
        </row>
        <row r="44">
          <cell r="B44" t="str">
            <v>Total current assets</v>
          </cell>
          <cell r="C44" t="str">
            <v>CUR_ASS</v>
          </cell>
          <cell r="D44" t="str">
            <v>BRL</v>
          </cell>
          <cell r="F44">
            <v>7681.9898608824997</v>
          </cell>
          <cell r="G44">
            <v>8984</v>
          </cell>
          <cell r="H44">
            <v>9042.8749106929008</v>
          </cell>
          <cell r="I44">
            <v>10173.1639909161</v>
          </cell>
          <cell r="J44">
            <v>11507.4761137361</v>
          </cell>
          <cell r="K44">
            <v>12886.1425000173</v>
          </cell>
          <cell r="L44">
            <v>14279.025681061001</v>
          </cell>
          <cell r="N44">
            <v>6903.0851296876799</v>
          </cell>
          <cell r="O44">
            <v>7305.1791490463902</v>
          </cell>
          <cell r="P44">
            <v>7674.0555948598203</v>
          </cell>
          <cell r="Q44">
            <v>7681.9898608824997</v>
          </cell>
          <cell r="R44">
            <v>7517.8418810824996</v>
          </cell>
          <cell r="S44">
            <v>7729.8503917649996</v>
          </cell>
          <cell r="T44">
            <v>7845.7891117674999</v>
          </cell>
          <cell r="U44">
            <v>8984</v>
          </cell>
          <cell r="V44">
            <v>8845</v>
          </cell>
          <cell r="W44">
            <v>8531</v>
          </cell>
          <cell r="X44">
            <v>8714.8022631070307</v>
          </cell>
          <cell r="Y44">
            <v>9042.8749106929008</v>
          </cell>
          <cell r="Z44">
            <v>9365.3521789029091</v>
          </cell>
          <cell r="AA44">
            <v>9330.6869949063694</v>
          </cell>
          <cell r="AB44">
            <v>9588.1123702044606</v>
          </cell>
          <cell r="AC44">
            <v>10173.1639909161</v>
          </cell>
          <cell r="AD44">
            <v>10574.861933668401</v>
          </cell>
          <cell r="AE44">
            <v>10549.0941270165</v>
          </cell>
          <cell r="AF44">
            <v>10855.440210312599</v>
          </cell>
          <cell r="AG44">
            <v>11507.4761137361</v>
          </cell>
          <cell r="AH44">
            <v>11936.863374021699</v>
          </cell>
          <cell r="AI44">
            <v>11869.5081392718</v>
          </cell>
          <cell r="AJ44">
            <v>12178.658150224401</v>
          </cell>
          <cell r="AK44">
            <v>12886.1425000173</v>
          </cell>
          <cell r="AL44">
            <v>13336.2787666821</v>
          </cell>
          <cell r="AM44">
            <v>13204.699052857601</v>
          </cell>
          <cell r="AN44">
            <v>13498.3406053709</v>
          </cell>
          <cell r="AO44">
            <v>14279.025681061001</v>
          </cell>
        </row>
        <row r="45">
          <cell r="B45" t="str">
            <v>Gross fixed assets, PP&amp;E</v>
          </cell>
          <cell r="C45" t="str">
            <v>GR_FIX_ASS</v>
          </cell>
          <cell r="D45" t="str">
            <v>BRL</v>
          </cell>
          <cell r="F45">
            <v>1478.0372911500001</v>
          </cell>
          <cell r="G45">
            <v>1696.0060000000001</v>
          </cell>
          <cell r="H45">
            <v>2170.2689999999998</v>
          </cell>
          <cell r="I45">
            <v>2701.2689999999998</v>
          </cell>
          <cell r="J45">
            <v>3288.2689999999998</v>
          </cell>
          <cell r="K45">
            <v>3934.2689999999998</v>
          </cell>
          <cell r="L45">
            <v>4642.2690000000002</v>
          </cell>
          <cell r="N45">
            <v>847.42468291750004</v>
          </cell>
          <cell r="O45">
            <v>872.0219374925</v>
          </cell>
          <cell r="P45">
            <v>912.38053132749997</v>
          </cell>
          <cell r="Q45">
            <v>1478.0372911500001</v>
          </cell>
          <cell r="R45">
            <v>1582.9221187000001</v>
          </cell>
          <cell r="S45">
            <v>1569.4412982575</v>
          </cell>
          <cell r="T45">
            <v>1640.7774812550001</v>
          </cell>
          <cell r="U45">
            <v>1696.0060000000001</v>
          </cell>
          <cell r="V45">
            <v>1739.374</v>
          </cell>
          <cell r="W45">
            <v>1783.269</v>
          </cell>
          <cell r="X45">
            <v>1898.819</v>
          </cell>
          <cell r="Y45">
            <v>2170.2689999999998</v>
          </cell>
          <cell r="Z45">
            <v>2243.6190000000001</v>
          </cell>
          <cell r="AA45">
            <v>2338.569</v>
          </cell>
          <cell r="AB45">
            <v>2494.7190000000001</v>
          </cell>
          <cell r="AC45">
            <v>2701.2689999999998</v>
          </cell>
          <cell r="AD45">
            <v>2785.319</v>
          </cell>
          <cell r="AE45">
            <v>2892.1689999999999</v>
          </cell>
          <cell r="AF45">
            <v>3063.6190000000001</v>
          </cell>
          <cell r="AG45">
            <v>3288.2689999999998</v>
          </cell>
          <cell r="AH45">
            <v>3383.7689999999998</v>
          </cell>
          <cell r="AI45">
            <v>3503.2689999999998</v>
          </cell>
          <cell r="AJ45">
            <v>3690.7689999999998</v>
          </cell>
          <cell r="AK45">
            <v>3934.2689999999998</v>
          </cell>
          <cell r="AL45">
            <v>4041.7332857142901</v>
          </cell>
          <cell r="AM45">
            <v>4174.4832857142801</v>
          </cell>
          <cell r="AN45">
            <v>4378.8761428571397</v>
          </cell>
          <cell r="AO45">
            <v>4642.2690000000002</v>
          </cell>
        </row>
        <row r="46">
          <cell r="B46" t="str">
            <v>Accumulated depreciation</v>
          </cell>
          <cell r="C46" t="str">
            <v>ACC_DDA</v>
          </cell>
          <cell r="D46" t="str">
            <v>BRL</v>
          </cell>
          <cell r="F46">
            <v>-513.87199999999996</v>
          </cell>
          <cell r="G46">
            <v>-546.00599999999997</v>
          </cell>
          <cell r="H46">
            <v>-698.455235493553</v>
          </cell>
          <cell r="I46">
            <v>-932.65534591097503</v>
          </cell>
          <cell r="J46">
            <v>-1212.50255160658</v>
          </cell>
          <cell r="K46">
            <v>-1539.63492832169</v>
          </cell>
          <cell r="L46">
            <v>-1915.8799718037901</v>
          </cell>
          <cell r="N46">
            <v>0</v>
          </cell>
          <cell r="O46">
            <v>0</v>
          </cell>
          <cell r="P46">
            <v>0</v>
          </cell>
          <cell r="Q46">
            <v>-513.87199999999996</v>
          </cell>
          <cell r="R46">
            <v>-611.255</v>
          </cell>
          <cell r="S46">
            <v>-612.28200000000004</v>
          </cell>
          <cell r="T46">
            <v>-641.41300000000001</v>
          </cell>
          <cell r="U46">
            <v>-546.00599999999997</v>
          </cell>
          <cell r="V46">
            <v>-577.37400000000002</v>
          </cell>
          <cell r="W46">
            <v>-605.26900000000001</v>
          </cell>
          <cell r="X46">
            <v>-650.11474419067599</v>
          </cell>
          <cell r="Y46">
            <v>-698.455235493553</v>
          </cell>
          <cell r="Z46">
            <v>-754.95957489129796</v>
          </cell>
          <cell r="AA46">
            <v>-811.87128497516403</v>
          </cell>
          <cell r="AB46">
            <v>-870.35993865343801</v>
          </cell>
          <cell r="AC46">
            <v>-932.65534591097503</v>
          </cell>
          <cell r="AD46">
            <v>-1000.4474814165</v>
          </cell>
          <cell r="AE46">
            <v>-1068.84485565727</v>
          </cell>
          <cell r="AF46">
            <v>-1138.7249193699099</v>
          </cell>
          <cell r="AG46">
            <v>-1212.50255160658</v>
          </cell>
          <cell r="AH46">
            <v>-1292.0602354375501</v>
          </cell>
          <cell r="AI46">
            <v>-1372.22762504358</v>
          </cell>
          <cell r="AJ46">
            <v>-1453.9031560036101</v>
          </cell>
          <cell r="AK46">
            <v>-1539.63492832169</v>
          </cell>
          <cell r="AL46">
            <v>-1631.4132542539701</v>
          </cell>
          <cell r="AM46">
            <v>-1723.7926760202899</v>
          </cell>
          <cell r="AN46">
            <v>-1817.7194137277299</v>
          </cell>
          <cell r="AO46">
            <v>-1915.8799718037901</v>
          </cell>
        </row>
        <row r="47">
          <cell r="B47" t="str">
            <v>Net PP&amp;E</v>
          </cell>
          <cell r="C47" t="str">
            <v>NET_FIX_ASS</v>
          </cell>
          <cell r="D47" t="str">
            <v>BRL</v>
          </cell>
          <cell r="F47">
            <v>964.16529115000003</v>
          </cell>
          <cell r="G47">
            <v>1150</v>
          </cell>
          <cell r="H47">
            <v>1471.8137645064501</v>
          </cell>
          <cell r="I47">
            <v>1768.61365408902</v>
          </cell>
          <cell r="J47">
            <v>2075.76644839342</v>
          </cell>
          <cell r="K47">
            <v>2394.6340716783102</v>
          </cell>
          <cell r="L47">
            <v>2726.3890281962099</v>
          </cell>
          <cell r="N47">
            <v>847.42468291750004</v>
          </cell>
          <cell r="O47">
            <v>872.0219374925</v>
          </cell>
          <cell r="P47">
            <v>912.38053132749997</v>
          </cell>
          <cell r="Q47">
            <v>964.16529115000003</v>
          </cell>
          <cell r="R47">
            <v>971.66711869999995</v>
          </cell>
          <cell r="S47">
            <v>957.15929825750004</v>
          </cell>
          <cell r="T47">
            <v>999.36448125499999</v>
          </cell>
          <cell r="U47">
            <v>1150</v>
          </cell>
          <cell r="V47">
            <v>1162</v>
          </cell>
          <cell r="W47">
            <v>1178</v>
          </cell>
          <cell r="X47">
            <v>1248.7042558093201</v>
          </cell>
          <cell r="Y47">
            <v>1471.8137645064501</v>
          </cell>
          <cell r="Z47">
            <v>1488.6594251086999</v>
          </cell>
          <cell r="AA47">
            <v>1526.6977150248399</v>
          </cell>
          <cell r="AB47">
            <v>1624.3590613465601</v>
          </cell>
          <cell r="AC47">
            <v>1768.61365408902</v>
          </cell>
          <cell r="AD47">
            <v>1784.8715185834999</v>
          </cell>
          <cell r="AE47">
            <v>1823.3241443427301</v>
          </cell>
          <cell r="AF47">
            <v>1924.89408063009</v>
          </cell>
          <cell r="AG47">
            <v>2075.76644839342</v>
          </cell>
          <cell r="AH47">
            <v>2091.7087645624501</v>
          </cell>
          <cell r="AI47">
            <v>2131.04137495642</v>
          </cell>
          <cell r="AJ47">
            <v>2236.8658439963901</v>
          </cell>
          <cell r="AK47">
            <v>2394.6340716783102</v>
          </cell>
          <cell r="AL47">
            <v>2410.32003146031</v>
          </cell>
          <cell r="AM47">
            <v>2450.6906096940002</v>
          </cell>
          <cell r="AN47">
            <v>2561.15672912941</v>
          </cell>
          <cell r="AO47">
            <v>2726.3890281962099</v>
          </cell>
        </row>
        <row r="48">
          <cell r="B48" t="str">
            <v>Gross intangibles</v>
          </cell>
          <cell r="C48" t="str">
            <v>GR_INTANG</v>
          </cell>
          <cell r="D48" t="str">
            <v>BRL</v>
          </cell>
          <cell r="F48">
            <v>1487.48017564</v>
          </cell>
          <cell r="G48">
            <v>948.93499999999995</v>
          </cell>
          <cell r="H48">
            <v>959.59900000000005</v>
          </cell>
          <cell r="I48">
            <v>959.59900000000005</v>
          </cell>
          <cell r="J48">
            <v>959.59900000000005</v>
          </cell>
          <cell r="K48">
            <v>959.59900000000005</v>
          </cell>
          <cell r="L48">
            <v>959.59900000000005</v>
          </cell>
          <cell r="N48">
            <v>1417.4312612174999</v>
          </cell>
          <cell r="O48">
            <v>1427.3284117600001</v>
          </cell>
          <cell r="P48">
            <v>1497.6432022975</v>
          </cell>
          <cell r="Q48">
            <v>1487.48017564</v>
          </cell>
          <cell r="R48">
            <v>1482.1176968350001</v>
          </cell>
          <cell r="S48">
            <v>1512.9418981399999</v>
          </cell>
          <cell r="T48">
            <v>1550.3720284525</v>
          </cell>
          <cell r="U48">
            <v>948.93499999999995</v>
          </cell>
          <cell r="V48">
            <v>952.38499999999999</v>
          </cell>
          <cell r="W48">
            <v>959.59900000000005</v>
          </cell>
          <cell r="X48">
            <v>959.59900000000005</v>
          </cell>
          <cell r="Y48">
            <v>959.59900000000005</v>
          </cell>
          <cell r="Z48">
            <v>959.59900000000005</v>
          </cell>
          <cell r="AA48">
            <v>959.59900000000005</v>
          </cell>
          <cell r="AB48">
            <v>959.59900000000005</v>
          </cell>
          <cell r="AC48">
            <v>959.59900000000005</v>
          </cell>
          <cell r="AD48">
            <v>959.59900000000005</v>
          </cell>
          <cell r="AE48">
            <v>959.59900000000005</v>
          </cell>
          <cell r="AF48">
            <v>959.59900000000005</v>
          </cell>
          <cell r="AG48">
            <v>959.59900000000005</v>
          </cell>
          <cell r="AH48">
            <v>959.59900000000005</v>
          </cell>
          <cell r="AI48">
            <v>959.59900000000005</v>
          </cell>
          <cell r="AJ48">
            <v>959.59900000000005</v>
          </cell>
          <cell r="AK48">
            <v>959.59900000000005</v>
          </cell>
          <cell r="AL48">
            <v>959.59900000000005</v>
          </cell>
          <cell r="AM48">
            <v>959.59900000000005</v>
          </cell>
          <cell r="AN48">
            <v>959.59900000000005</v>
          </cell>
          <cell r="AO48">
            <v>959.59900000000005</v>
          </cell>
        </row>
        <row r="49">
          <cell r="B49" t="str">
            <v>Accumulated amortization</v>
          </cell>
          <cell r="C49" t="str">
            <v>ACC_AMORT</v>
          </cell>
          <cell r="D49" t="str">
            <v>BRL</v>
          </cell>
          <cell r="F49">
            <v>-120.49</v>
          </cell>
          <cell r="G49">
            <v>-130.935</v>
          </cell>
          <cell r="H49">
            <v>-147.59899999999999</v>
          </cell>
          <cell r="I49">
            <v>-147.59899999999999</v>
          </cell>
          <cell r="J49">
            <v>-147.59899999999999</v>
          </cell>
          <cell r="K49">
            <v>-147.59899999999999</v>
          </cell>
          <cell r="L49">
            <v>-147.59899999999999</v>
          </cell>
          <cell r="Q49">
            <v>-120.49</v>
          </cell>
          <cell r="R49">
            <v>-126.119</v>
          </cell>
          <cell r="S49">
            <v>-127.538</v>
          </cell>
          <cell r="T49">
            <v>-132.70500000000001</v>
          </cell>
          <cell r="U49">
            <v>-130.935</v>
          </cell>
          <cell r="V49">
            <v>-139.38499999999999</v>
          </cell>
          <cell r="W49">
            <v>-147.59899999999999</v>
          </cell>
          <cell r="X49">
            <v>-147.59899999999999</v>
          </cell>
          <cell r="Y49">
            <v>-147.59899999999999</v>
          </cell>
          <cell r="Z49">
            <v>-147.59899999999999</v>
          </cell>
          <cell r="AA49">
            <v>-147.59899999999999</v>
          </cell>
          <cell r="AB49">
            <v>-147.59899999999999</v>
          </cell>
          <cell r="AC49">
            <v>-147.59899999999999</v>
          </cell>
          <cell r="AD49">
            <v>-147.59899999999999</v>
          </cell>
          <cell r="AE49">
            <v>-147.59899999999999</v>
          </cell>
          <cell r="AF49">
            <v>-147.59899999999999</v>
          </cell>
          <cell r="AG49">
            <v>-147.59899999999999</v>
          </cell>
          <cell r="AH49">
            <v>-147.59899999999999</v>
          </cell>
          <cell r="AI49">
            <v>-147.59899999999999</v>
          </cell>
          <cell r="AJ49">
            <v>-147.59899999999999</v>
          </cell>
          <cell r="AK49">
            <v>-147.59899999999999</v>
          </cell>
          <cell r="AL49">
            <v>-147.59899999999999</v>
          </cell>
          <cell r="AM49">
            <v>-147.59899999999999</v>
          </cell>
          <cell r="AN49">
            <v>-147.59899999999999</v>
          </cell>
          <cell r="AO49">
            <v>-147.59899999999999</v>
          </cell>
        </row>
        <row r="50">
          <cell r="B50" t="str">
            <v>Net intangible assets</v>
          </cell>
          <cell r="C50" t="str">
            <v>NET_INTANG</v>
          </cell>
          <cell r="D50" t="str">
            <v>BRL</v>
          </cell>
          <cell r="F50">
            <v>1366.99017564</v>
          </cell>
          <cell r="G50">
            <v>818</v>
          </cell>
          <cell r="H50">
            <v>812</v>
          </cell>
          <cell r="I50">
            <v>812</v>
          </cell>
          <cell r="J50">
            <v>812</v>
          </cell>
          <cell r="K50">
            <v>812</v>
          </cell>
          <cell r="L50">
            <v>812</v>
          </cell>
          <cell r="N50">
            <v>1417.4312612174999</v>
          </cell>
          <cell r="O50">
            <v>1427.3284117600001</v>
          </cell>
          <cell r="P50">
            <v>1497.6432022975</v>
          </cell>
          <cell r="Q50">
            <v>1366.99017564</v>
          </cell>
          <cell r="R50">
            <v>1355.9986968349999</v>
          </cell>
          <cell r="S50">
            <v>1385.4038981399999</v>
          </cell>
          <cell r="T50">
            <v>1417.6670284525001</v>
          </cell>
          <cell r="U50">
            <v>818</v>
          </cell>
          <cell r="V50">
            <v>813</v>
          </cell>
          <cell r="W50">
            <v>812</v>
          </cell>
          <cell r="X50">
            <v>812</v>
          </cell>
          <cell r="Y50">
            <v>812</v>
          </cell>
          <cell r="Z50">
            <v>812</v>
          </cell>
          <cell r="AA50">
            <v>812</v>
          </cell>
          <cell r="AB50">
            <v>812</v>
          </cell>
          <cell r="AC50">
            <v>812</v>
          </cell>
          <cell r="AD50">
            <v>812</v>
          </cell>
          <cell r="AE50">
            <v>812</v>
          </cell>
          <cell r="AF50">
            <v>812</v>
          </cell>
          <cell r="AG50">
            <v>812</v>
          </cell>
          <cell r="AH50">
            <v>812</v>
          </cell>
          <cell r="AI50">
            <v>812</v>
          </cell>
          <cell r="AJ50">
            <v>812</v>
          </cell>
          <cell r="AK50">
            <v>812</v>
          </cell>
          <cell r="AL50">
            <v>812</v>
          </cell>
          <cell r="AM50">
            <v>812</v>
          </cell>
          <cell r="AN50">
            <v>812</v>
          </cell>
          <cell r="AO50">
            <v>812</v>
          </cell>
        </row>
        <row r="51">
          <cell r="B51" t="str">
            <v>Equity method investments</v>
          </cell>
          <cell r="C51" t="str">
            <v>FIX_ASS_INV</v>
          </cell>
          <cell r="D51" t="str">
            <v>BRL</v>
          </cell>
        </row>
        <row r="52">
          <cell r="B52" t="str">
            <v>Investments in securities</v>
          </cell>
          <cell r="C52" t="str">
            <v>INV_SECUR</v>
          </cell>
          <cell r="D52" t="str">
            <v>BRL</v>
          </cell>
        </row>
        <row r="53">
          <cell r="B53" t="str">
            <v>Other long-term assets</v>
          </cell>
          <cell r="C53" t="str">
            <v>OTH_LT_ASS</v>
          </cell>
          <cell r="D53" t="str">
            <v>BRL</v>
          </cell>
          <cell r="F53">
            <v>832.64317634500003</v>
          </cell>
          <cell r="G53">
            <v>2263</v>
          </cell>
          <cell r="H53">
            <v>2319.73468007768</v>
          </cell>
          <cell r="I53">
            <v>2326.5590348463402</v>
          </cell>
          <cell r="J53">
            <v>2338.7028262898698</v>
          </cell>
          <cell r="K53">
            <v>2349.7897983481298</v>
          </cell>
          <cell r="L53">
            <v>2361.35965416311</v>
          </cell>
          <cell r="N53">
            <v>684.86973445000001</v>
          </cell>
          <cell r="O53">
            <v>817.72994909249996</v>
          </cell>
          <cell r="P53">
            <v>745.765764945</v>
          </cell>
          <cell r="Q53">
            <v>832.64317634500003</v>
          </cell>
          <cell r="R53">
            <v>847.41513878000001</v>
          </cell>
          <cell r="S53">
            <v>829.443028895</v>
          </cell>
          <cell r="T53">
            <v>784.25398885499999</v>
          </cell>
          <cell r="U53">
            <v>2263</v>
          </cell>
          <cell r="V53">
            <v>2227</v>
          </cell>
          <cell r="W53">
            <v>2323</v>
          </cell>
          <cell r="X53">
            <v>2320.3659073090498</v>
          </cell>
          <cell r="Y53">
            <v>2319.73468007768</v>
          </cell>
          <cell r="Z53">
            <v>2319.57291236437</v>
          </cell>
          <cell r="AA53">
            <v>2321.7758023576098</v>
          </cell>
          <cell r="AB53">
            <v>2322.2717852638998</v>
          </cell>
          <cell r="AC53">
            <v>2326.5590348463402</v>
          </cell>
          <cell r="AD53">
            <v>2328.1414562161399</v>
          </cell>
          <cell r="AE53">
            <v>2330.9923990582602</v>
          </cell>
          <cell r="AF53">
            <v>2332.28513392885</v>
          </cell>
          <cell r="AG53">
            <v>2338.7028262898698</v>
          </cell>
          <cell r="AH53">
            <v>2339.92656377606</v>
          </cell>
          <cell r="AI53">
            <v>2342.27931631204</v>
          </cell>
          <cell r="AJ53">
            <v>2342.6464143001099</v>
          </cell>
          <cell r="AK53">
            <v>2349.7897983481298</v>
          </cell>
          <cell r="AL53">
            <v>2350.51082566787</v>
          </cell>
          <cell r="AM53">
            <v>2352.7469007336099</v>
          </cell>
          <cell r="AN53">
            <v>2352.7808676279701</v>
          </cell>
          <cell r="AO53">
            <v>2361.35965416311</v>
          </cell>
        </row>
        <row r="54">
          <cell r="B54" t="str">
            <v>Total assets</v>
          </cell>
          <cell r="C54" t="str">
            <v>TOT_ASSET</v>
          </cell>
          <cell r="D54" t="str">
            <v>BRL</v>
          </cell>
          <cell r="F54">
            <v>10845.788504017501</v>
          </cell>
          <cell r="G54">
            <v>13458</v>
          </cell>
          <cell r="H54">
            <v>13930.423355277</v>
          </cell>
          <cell r="I54">
            <v>15364.3366798515</v>
          </cell>
          <cell r="J54">
            <v>17017.945388419401</v>
          </cell>
          <cell r="K54">
            <v>18726.5663700437</v>
          </cell>
          <cell r="L54">
            <v>20462.7743634203</v>
          </cell>
          <cell r="N54">
            <v>9852.8108082726794</v>
          </cell>
          <cell r="O54">
            <v>10422.2594473914</v>
          </cell>
          <cell r="P54">
            <v>10829.8450934298</v>
          </cell>
          <cell r="Q54">
            <v>10845.788504017501</v>
          </cell>
          <cell r="R54">
            <v>10692.9228353975</v>
          </cell>
          <cell r="S54">
            <v>10901.8566170575</v>
          </cell>
          <cell r="T54">
            <v>11047.074610330001</v>
          </cell>
          <cell r="U54">
            <v>13458</v>
          </cell>
          <cell r="V54">
            <v>13248</v>
          </cell>
          <cell r="W54">
            <v>13128</v>
          </cell>
          <cell r="X54">
            <v>13379.8724262254</v>
          </cell>
          <cell r="Y54">
            <v>13930.423355277</v>
          </cell>
          <cell r="Z54">
            <v>14269.584516376</v>
          </cell>
          <cell r="AA54">
            <v>14275.1605122888</v>
          </cell>
          <cell r="AB54">
            <v>14630.743216814901</v>
          </cell>
          <cell r="AC54">
            <v>15364.3366798515</v>
          </cell>
          <cell r="AD54">
            <v>15783.8749084681</v>
          </cell>
          <cell r="AE54">
            <v>15799.410670417499</v>
          </cell>
          <cell r="AF54">
            <v>16208.6194248715</v>
          </cell>
          <cell r="AG54">
            <v>17017.945388419401</v>
          </cell>
          <cell r="AH54">
            <v>17464.498702360201</v>
          </cell>
          <cell r="AI54">
            <v>17438.8288305403</v>
          </cell>
          <cell r="AJ54">
            <v>17854.170408520898</v>
          </cell>
          <cell r="AK54">
            <v>18726.5663700437</v>
          </cell>
          <cell r="AL54">
            <v>19193.109623810298</v>
          </cell>
          <cell r="AM54">
            <v>19104.136563285199</v>
          </cell>
          <cell r="AN54">
            <v>19508.2782021282</v>
          </cell>
          <cell r="AO54">
            <v>20462.7743634203</v>
          </cell>
        </row>
        <row r="55">
          <cell r="B55" t="str">
            <v>Accounts payable</v>
          </cell>
          <cell r="C55" t="str">
            <v>ACC_PAY_GQ</v>
          </cell>
          <cell r="D55" t="str">
            <v>BRL</v>
          </cell>
          <cell r="F55">
            <v>2159.946870195</v>
          </cell>
          <cell r="G55">
            <v>3150</v>
          </cell>
          <cell r="H55">
            <v>2933.8358317195898</v>
          </cell>
          <cell r="I55">
            <v>3335.8158350362301</v>
          </cell>
          <cell r="J55">
            <v>3799.6532417029498</v>
          </cell>
          <cell r="K55">
            <v>4282.2018212277299</v>
          </cell>
          <cell r="L55">
            <v>4829.0891087352602</v>
          </cell>
          <cell r="N55">
            <v>1504.2892541575</v>
          </cell>
          <cell r="O55">
            <v>1519.1383156700001</v>
          </cell>
          <cell r="P55">
            <v>1695.7025430624999</v>
          </cell>
          <cell r="Q55">
            <v>2159.946870195</v>
          </cell>
          <cell r="R55">
            <v>2109.3039536050001</v>
          </cell>
          <cell r="S55">
            <v>2263.1115664875001</v>
          </cell>
          <cell r="T55">
            <v>2004.03202863</v>
          </cell>
          <cell r="U55">
            <v>3150</v>
          </cell>
          <cell r="V55">
            <v>2926</v>
          </cell>
          <cell r="W55">
            <v>2632</v>
          </cell>
          <cell r="X55">
            <v>2501.83008796064</v>
          </cell>
          <cell r="Y55">
            <v>2933.8358317195898</v>
          </cell>
          <cell r="Z55">
            <v>3025.3946207264198</v>
          </cell>
          <cell r="AA55">
            <v>2754.1411598530599</v>
          </cell>
          <cell r="AB55">
            <v>2804.33816393198</v>
          </cell>
          <cell r="AC55">
            <v>3335.8158350362301</v>
          </cell>
          <cell r="AD55">
            <v>3469.1341410590499</v>
          </cell>
          <cell r="AE55">
            <v>3155.4711525949901</v>
          </cell>
          <cell r="AF55">
            <v>3205.72354691604</v>
          </cell>
          <cell r="AG55">
            <v>3799.6532417029498</v>
          </cell>
          <cell r="AH55">
            <v>3950.7513182799598</v>
          </cell>
          <cell r="AI55">
            <v>3585.4993513402501</v>
          </cell>
          <cell r="AJ55">
            <v>3630.99315098132</v>
          </cell>
          <cell r="AK55">
            <v>4282.2018212277299</v>
          </cell>
          <cell r="AL55">
            <v>4472.2093019741997</v>
          </cell>
          <cell r="AM55">
            <v>4058.3946979778798</v>
          </cell>
          <cell r="AN55">
            <v>4104.2505813360403</v>
          </cell>
          <cell r="AO55">
            <v>4829.0891087352602</v>
          </cell>
        </row>
        <row r="56">
          <cell r="B56" t="str">
            <v>Short-term debt</v>
          </cell>
          <cell r="C56" t="str">
            <v>SHORT_T_DEBT</v>
          </cell>
          <cell r="D56" t="str">
            <v>BRL</v>
          </cell>
          <cell r="F56">
            <v>2720.2246525525002</v>
          </cell>
          <cell r="G56">
            <v>3055</v>
          </cell>
          <cell r="H56">
            <v>3314.6383458527498</v>
          </cell>
          <cell r="I56">
            <v>3626.3964857248702</v>
          </cell>
          <cell r="J56">
            <v>4044.38736174218</v>
          </cell>
          <cell r="K56">
            <v>4482.4519072476996</v>
          </cell>
          <cell r="L56">
            <v>4942.48662718386</v>
          </cell>
          <cell r="N56">
            <v>2302.279262</v>
          </cell>
          <cell r="O56">
            <v>2418.2265096299998</v>
          </cell>
          <cell r="P56">
            <v>2469.2276292775</v>
          </cell>
          <cell r="Q56">
            <v>2720.2246525525002</v>
          </cell>
          <cell r="R56">
            <v>2707.1230274499999</v>
          </cell>
          <cell r="S56">
            <v>2553.4538810449999</v>
          </cell>
          <cell r="T56">
            <v>2631.7047833725001</v>
          </cell>
          <cell r="U56">
            <v>3055</v>
          </cell>
          <cell r="V56">
            <v>3147</v>
          </cell>
          <cell r="W56">
            <v>3098</v>
          </cell>
          <cell r="X56">
            <v>3270.75298819103</v>
          </cell>
          <cell r="Y56">
            <v>3314.6383458527498</v>
          </cell>
          <cell r="Z56">
            <v>3383.31718177734</v>
          </cell>
          <cell r="AA56">
            <v>3447.9149637284099</v>
          </cell>
          <cell r="AB56">
            <v>3512.4894624948702</v>
          </cell>
          <cell r="AC56">
            <v>3626.3964857248702</v>
          </cell>
          <cell r="AD56">
            <v>3723.5916683823698</v>
          </cell>
          <cell r="AE56">
            <v>3823.31294429733</v>
          </cell>
          <cell r="AF56">
            <v>3922.9684299365399</v>
          </cell>
          <cell r="AG56">
            <v>4044.38736174218</v>
          </cell>
          <cell r="AH56">
            <v>4148.5733154862601</v>
          </cell>
          <cell r="AI56">
            <v>4253.9854755385404</v>
          </cell>
          <cell r="AJ56">
            <v>4358.0668964420402</v>
          </cell>
          <cell r="AK56">
            <v>4482.4519072476996</v>
          </cell>
          <cell r="AL56">
            <v>4589.2179619929302</v>
          </cell>
          <cell r="AM56">
            <v>4698.9679696805897</v>
          </cell>
          <cell r="AN56">
            <v>4808.6917191657403</v>
          </cell>
          <cell r="AO56">
            <v>4942.48662718386</v>
          </cell>
        </row>
        <row r="57">
          <cell r="B57" t="str">
            <v>Other current liabilities</v>
          </cell>
          <cell r="C57" t="str">
            <v>OTH_CUR_LIABS</v>
          </cell>
          <cell r="D57" t="str">
            <v>BRL</v>
          </cell>
          <cell r="F57">
            <v>1470.2913624120599</v>
          </cell>
          <cell r="G57">
            <v>1604</v>
          </cell>
          <cell r="H57">
            <v>1482</v>
          </cell>
          <cell r="I57">
            <v>1482</v>
          </cell>
          <cell r="J57">
            <v>1482</v>
          </cell>
          <cell r="K57">
            <v>1482</v>
          </cell>
          <cell r="L57">
            <v>1482</v>
          </cell>
          <cell r="N57">
            <v>1016.78513507559</v>
          </cell>
          <cell r="O57">
            <v>1145.4046087039601</v>
          </cell>
          <cell r="P57">
            <v>1240.21669442402</v>
          </cell>
          <cell r="Q57">
            <v>1470.2913624120599</v>
          </cell>
          <cell r="R57">
            <v>1352.8979815156999</v>
          </cell>
          <cell r="S57">
            <v>1477.73006644938</v>
          </cell>
          <cell r="T57">
            <v>1732.883108345</v>
          </cell>
          <cell r="U57">
            <v>1604</v>
          </cell>
          <cell r="V57">
            <v>1527</v>
          </cell>
          <cell r="W57">
            <v>1482</v>
          </cell>
          <cell r="X57">
            <v>1482</v>
          </cell>
          <cell r="Y57">
            <v>1482</v>
          </cell>
          <cell r="Z57">
            <v>1482</v>
          </cell>
          <cell r="AA57">
            <v>1482</v>
          </cell>
          <cell r="AB57">
            <v>1482</v>
          </cell>
          <cell r="AC57">
            <v>1482</v>
          </cell>
          <cell r="AD57">
            <v>1482</v>
          </cell>
          <cell r="AE57">
            <v>1482</v>
          </cell>
          <cell r="AF57">
            <v>1482</v>
          </cell>
          <cell r="AG57">
            <v>1482</v>
          </cell>
          <cell r="AH57">
            <v>1482</v>
          </cell>
          <cell r="AI57">
            <v>1482</v>
          </cell>
          <cell r="AJ57">
            <v>1482</v>
          </cell>
          <cell r="AK57">
            <v>1482</v>
          </cell>
          <cell r="AL57">
            <v>1482</v>
          </cell>
          <cell r="AM57">
            <v>1482</v>
          </cell>
          <cell r="AN57">
            <v>1482</v>
          </cell>
          <cell r="AO57">
            <v>1482</v>
          </cell>
        </row>
        <row r="58">
          <cell r="B58" t="str">
            <v>Total current liabilities</v>
          </cell>
          <cell r="C58" t="str">
            <v>SHORT_TERM_LIABS</v>
          </cell>
          <cell r="D58" t="str">
            <v>BRL</v>
          </cell>
          <cell r="F58">
            <v>6350.4628851595498</v>
          </cell>
          <cell r="G58">
            <v>7809</v>
          </cell>
          <cell r="H58">
            <v>7730.4741775723396</v>
          </cell>
          <cell r="I58">
            <v>8444.2123207611003</v>
          </cell>
          <cell r="J58">
            <v>9326.0406034451298</v>
          </cell>
          <cell r="K58">
            <v>10246.653728475399</v>
          </cell>
          <cell r="L58">
            <v>11253.575735919099</v>
          </cell>
          <cell r="N58">
            <v>4823.3536512330902</v>
          </cell>
          <cell r="O58">
            <v>5082.7694340039598</v>
          </cell>
          <cell r="P58">
            <v>5405.1468667640302</v>
          </cell>
          <cell r="Q58">
            <v>6350.4628851595498</v>
          </cell>
          <cell r="R58">
            <v>6169.3249625707003</v>
          </cell>
          <cell r="S58">
            <v>6294.2955139818796</v>
          </cell>
          <cell r="T58">
            <v>6368.6199203474998</v>
          </cell>
          <cell r="U58">
            <v>7809</v>
          </cell>
          <cell r="V58">
            <v>7600</v>
          </cell>
          <cell r="W58">
            <v>7212</v>
          </cell>
          <cell r="X58">
            <v>7254.58307615167</v>
          </cell>
          <cell r="Y58">
            <v>7730.4741775723396</v>
          </cell>
          <cell r="Z58">
            <v>7890.7118025037498</v>
          </cell>
          <cell r="AA58">
            <v>7684.0561235814703</v>
          </cell>
          <cell r="AB58">
            <v>7798.8276264268497</v>
          </cell>
          <cell r="AC58">
            <v>8444.2123207611003</v>
          </cell>
          <cell r="AD58">
            <v>8674.7258094414192</v>
          </cell>
          <cell r="AE58">
            <v>8460.7840968923192</v>
          </cell>
          <cell r="AF58">
            <v>8610.6919768525804</v>
          </cell>
          <cell r="AG58">
            <v>9326.0406034451298</v>
          </cell>
          <cell r="AH58">
            <v>9581.3246337662204</v>
          </cell>
          <cell r="AI58">
            <v>9321.48482687879</v>
          </cell>
          <cell r="AJ58">
            <v>9471.0600474233597</v>
          </cell>
          <cell r="AK58">
            <v>10246.653728475399</v>
          </cell>
          <cell r="AL58">
            <v>10543.4272639671</v>
          </cell>
          <cell r="AM58">
            <v>10239.362667658501</v>
          </cell>
          <cell r="AN58">
            <v>10394.9423005018</v>
          </cell>
          <cell r="AO58">
            <v>11253.575735919099</v>
          </cell>
        </row>
        <row r="59">
          <cell r="B59" t="str">
            <v>Long-term  debt</v>
          </cell>
          <cell r="C59" t="str">
            <v>LT_DEBT</v>
          </cell>
          <cell r="D59" t="str">
            <v>BRL</v>
          </cell>
          <cell r="F59">
            <v>999.24309190999998</v>
          </cell>
          <cell r="G59">
            <v>907</v>
          </cell>
          <cell r="H59">
            <v>672</v>
          </cell>
          <cell r="I59">
            <v>672</v>
          </cell>
          <cell r="J59">
            <v>672</v>
          </cell>
          <cell r="K59">
            <v>672</v>
          </cell>
          <cell r="L59">
            <v>672</v>
          </cell>
          <cell r="N59">
            <v>1923.3518986895899</v>
          </cell>
          <cell r="O59">
            <v>2250.4199716199901</v>
          </cell>
          <cell r="P59">
            <v>2268.3014619599198</v>
          </cell>
          <cell r="Q59">
            <v>999.24309190999998</v>
          </cell>
          <cell r="R59">
            <v>934.56544227749998</v>
          </cell>
          <cell r="S59">
            <v>920.00946015</v>
          </cell>
          <cell r="T59">
            <v>1018.6816533225</v>
          </cell>
          <cell r="U59">
            <v>907</v>
          </cell>
          <cell r="V59">
            <v>681</v>
          </cell>
          <cell r="W59">
            <v>672</v>
          </cell>
          <cell r="X59">
            <v>672</v>
          </cell>
          <cell r="Y59">
            <v>672</v>
          </cell>
          <cell r="Z59">
            <v>672</v>
          </cell>
          <cell r="AA59">
            <v>672</v>
          </cell>
          <cell r="AB59">
            <v>672</v>
          </cell>
          <cell r="AC59">
            <v>672</v>
          </cell>
          <cell r="AD59">
            <v>672</v>
          </cell>
          <cell r="AE59">
            <v>672</v>
          </cell>
          <cell r="AF59">
            <v>672</v>
          </cell>
          <cell r="AG59">
            <v>672</v>
          </cell>
          <cell r="AH59">
            <v>672</v>
          </cell>
          <cell r="AI59">
            <v>672</v>
          </cell>
          <cell r="AJ59">
            <v>672</v>
          </cell>
          <cell r="AK59">
            <v>672</v>
          </cell>
          <cell r="AL59">
            <v>672</v>
          </cell>
          <cell r="AM59">
            <v>672</v>
          </cell>
          <cell r="AN59">
            <v>672</v>
          </cell>
          <cell r="AO59">
            <v>672</v>
          </cell>
        </row>
        <row r="60">
          <cell r="B60" t="str">
            <v>Other long-term liabilities</v>
          </cell>
          <cell r="C60" t="str">
            <v>OTH_LT_CRED_GQ</v>
          </cell>
          <cell r="D60" t="str">
            <v>BRL</v>
          </cell>
          <cell r="F60">
            <v>536.67897405999997</v>
          </cell>
          <cell r="G60">
            <v>791</v>
          </cell>
          <cell r="H60">
            <v>928</v>
          </cell>
          <cell r="I60">
            <v>928</v>
          </cell>
          <cell r="J60">
            <v>928</v>
          </cell>
          <cell r="K60">
            <v>928</v>
          </cell>
          <cell r="L60">
            <v>928</v>
          </cell>
          <cell r="N60">
            <v>459.25785959000001</v>
          </cell>
          <cell r="O60">
            <v>420.99965625999999</v>
          </cell>
          <cell r="P60">
            <v>418.76095838999998</v>
          </cell>
          <cell r="Q60">
            <v>536.67897405999997</v>
          </cell>
          <cell r="R60">
            <v>527.61749156999997</v>
          </cell>
          <cell r="S60">
            <v>524.47197839</v>
          </cell>
          <cell r="T60">
            <v>522.09144788000003</v>
          </cell>
          <cell r="U60">
            <v>791</v>
          </cell>
          <cell r="V60">
            <v>837</v>
          </cell>
          <cell r="W60">
            <v>928</v>
          </cell>
          <cell r="X60">
            <v>928</v>
          </cell>
          <cell r="Y60">
            <v>928</v>
          </cell>
          <cell r="Z60">
            <v>928</v>
          </cell>
          <cell r="AA60">
            <v>928</v>
          </cell>
          <cell r="AB60">
            <v>928</v>
          </cell>
          <cell r="AC60">
            <v>928</v>
          </cell>
          <cell r="AD60">
            <v>928</v>
          </cell>
          <cell r="AE60">
            <v>928</v>
          </cell>
          <cell r="AF60">
            <v>928</v>
          </cell>
          <cell r="AG60">
            <v>928</v>
          </cell>
          <cell r="AH60">
            <v>928</v>
          </cell>
          <cell r="AI60">
            <v>928</v>
          </cell>
          <cell r="AJ60">
            <v>928</v>
          </cell>
          <cell r="AK60">
            <v>928</v>
          </cell>
          <cell r="AL60">
            <v>928</v>
          </cell>
          <cell r="AM60">
            <v>928</v>
          </cell>
          <cell r="AN60">
            <v>928</v>
          </cell>
          <cell r="AO60">
            <v>928</v>
          </cell>
        </row>
        <row r="61">
          <cell r="B61" t="str">
            <v>Total long-term liabilities</v>
          </cell>
          <cell r="C61" t="str">
            <v>TOT_LT_LIAB</v>
          </cell>
          <cell r="D61" t="str">
            <v>BRL</v>
          </cell>
          <cell r="F61">
            <v>1535.9220659699999</v>
          </cell>
          <cell r="G61">
            <v>1698</v>
          </cell>
          <cell r="H61">
            <v>1600</v>
          </cell>
          <cell r="I61">
            <v>1600</v>
          </cell>
          <cell r="J61">
            <v>1600</v>
          </cell>
          <cell r="K61">
            <v>1600</v>
          </cell>
          <cell r="L61">
            <v>1600</v>
          </cell>
          <cell r="N61">
            <v>2382.6097582795901</v>
          </cell>
          <cell r="O61">
            <v>2671.41962787999</v>
          </cell>
          <cell r="P61">
            <v>2687.0624203499201</v>
          </cell>
          <cell r="Q61">
            <v>1535.9220659699999</v>
          </cell>
          <cell r="R61">
            <v>1462.1829338475</v>
          </cell>
          <cell r="S61">
            <v>1444.48143854</v>
          </cell>
          <cell r="T61">
            <v>1540.7731012024999</v>
          </cell>
          <cell r="U61">
            <v>1698</v>
          </cell>
          <cell r="V61">
            <v>1518</v>
          </cell>
          <cell r="W61">
            <v>1600</v>
          </cell>
          <cell r="X61">
            <v>1600</v>
          </cell>
          <cell r="Y61">
            <v>1600</v>
          </cell>
          <cell r="Z61">
            <v>1600</v>
          </cell>
          <cell r="AA61">
            <v>1600</v>
          </cell>
          <cell r="AB61">
            <v>1600</v>
          </cell>
          <cell r="AC61">
            <v>1600</v>
          </cell>
          <cell r="AD61">
            <v>1600</v>
          </cell>
          <cell r="AE61">
            <v>1600</v>
          </cell>
          <cell r="AF61">
            <v>1600</v>
          </cell>
          <cell r="AG61">
            <v>1600</v>
          </cell>
          <cell r="AH61">
            <v>1600</v>
          </cell>
          <cell r="AI61">
            <v>1600</v>
          </cell>
          <cell r="AJ61">
            <v>1600</v>
          </cell>
          <cell r="AK61">
            <v>1600</v>
          </cell>
          <cell r="AL61">
            <v>1600</v>
          </cell>
          <cell r="AM61">
            <v>1600</v>
          </cell>
          <cell r="AN61">
            <v>1600</v>
          </cell>
          <cell r="AO61">
            <v>1600</v>
          </cell>
        </row>
        <row r="62">
          <cell r="B62" t="str">
            <v>Total liabilities</v>
          </cell>
          <cell r="C62" t="str">
            <v>TOT_LIAB</v>
          </cell>
          <cell r="D62" t="str">
            <v>BRL</v>
          </cell>
          <cell r="F62">
            <v>7886.3849511295502</v>
          </cell>
          <cell r="G62">
            <v>9507</v>
          </cell>
          <cell r="H62">
            <v>9330.4741775723396</v>
          </cell>
          <cell r="I62">
            <v>10044.2123207611</v>
          </cell>
          <cell r="J62">
            <v>10926.040603445101</v>
          </cell>
          <cell r="K62">
            <v>11846.653728475399</v>
          </cell>
          <cell r="L62">
            <v>12853.575735919099</v>
          </cell>
          <cell r="N62">
            <v>7205.9634095126803</v>
          </cell>
          <cell r="O62">
            <v>7754.1890618839498</v>
          </cell>
          <cell r="P62">
            <v>8092.2092871139403</v>
          </cell>
          <cell r="Q62">
            <v>7886.3849511295502</v>
          </cell>
          <cell r="R62">
            <v>7631.5078964182003</v>
          </cell>
          <cell r="S62">
            <v>7738.77695252188</v>
          </cell>
          <cell r="T62">
            <v>7909.3930215500004</v>
          </cell>
          <cell r="U62">
            <v>9507</v>
          </cell>
          <cell r="V62">
            <v>9118</v>
          </cell>
          <cell r="W62">
            <v>8812</v>
          </cell>
          <cell r="X62">
            <v>8854.58307615167</v>
          </cell>
          <cell r="Y62">
            <v>9330.4741775723396</v>
          </cell>
          <cell r="Z62">
            <v>9490.7118025037507</v>
          </cell>
          <cell r="AA62">
            <v>9284.0561235814694</v>
          </cell>
          <cell r="AB62">
            <v>9398.8276264268497</v>
          </cell>
          <cell r="AC62">
            <v>10044.2123207611</v>
          </cell>
          <cell r="AD62">
            <v>10274.725809441399</v>
          </cell>
          <cell r="AE62">
            <v>10060.784096892299</v>
          </cell>
          <cell r="AF62">
            <v>10210.6919768526</v>
          </cell>
          <cell r="AG62">
            <v>10926.040603445101</v>
          </cell>
          <cell r="AH62">
            <v>11181.3246337662</v>
          </cell>
          <cell r="AI62">
            <v>10921.484826878799</v>
          </cell>
          <cell r="AJ62">
            <v>11071.0600474234</v>
          </cell>
          <cell r="AK62">
            <v>11846.653728475399</v>
          </cell>
          <cell r="AL62">
            <v>12143.4272639671</v>
          </cell>
          <cell r="AM62">
            <v>11839.362667658501</v>
          </cell>
          <cell r="AN62">
            <v>11994.9423005018</v>
          </cell>
          <cell r="AO62">
            <v>12853.575735919099</v>
          </cell>
        </row>
        <row r="63">
          <cell r="B63" t="str">
            <v>Preferred shares</v>
          </cell>
          <cell r="C63" t="str">
            <v>PREF_SH</v>
          </cell>
          <cell r="D63" t="str">
            <v>BRL</v>
          </cell>
        </row>
        <row r="64">
          <cell r="B64" t="str">
            <v>Total common equity</v>
          </cell>
          <cell r="C64" t="str">
            <v>ORD_SH_FUND</v>
          </cell>
          <cell r="D64" t="str">
            <v>BRL</v>
          </cell>
          <cell r="F64">
            <v>2959.4035528863001</v>
          </cell>
          <cell r="G64">
            <v>3951</v>
          </cell>
          <cell r="H64">
            <v>4599.9491777046796</v>
          </cell>
          <cell r="I64">
            <v>5320.1243590904196</v>
          </cell>
          <cell r="J64">
            <v>6091.9047849742401</v>
          </cell>
          <cell r="K64">
            <v>6879.9126415683204</v>
          </cell>
          <cell r="L64">
            <v>7609.1986275011895</v>
          </cell>
          <cell r="N64">
            <v>2646.84739876</v>
          </cell>
          <cell r="O64">
            <v>2668.0701615200001</v>
          </cell>
          <cell r="P64">
            <v>2737.6358063399998</v>
          </cell>
          <cell r="Q64">
            <v>2959.4035528863001</v>
          </cell>
          <cell r="R64">
            <v>3061.41493898</v>
          </cell>
          <cell r="S64">
            <v>3163.0796645934802</v>
          </cell>
          <cell r="T64">
            <v>3137.6815887799999</v>
          </cell>
          <cell r="U64">
            <v>3951</v>
          </cell>
          <cell r="V64">
            <v>4130</v>
          </cell>
          <cell r="W64">
            <v>4316</v>
          </cell>
          <cell r="X64">
            <v>4525.28935007374</v>
          </cell>
          <cell r="Y64">
            <v>4599.9491777046796</v>
          </cell>
          <cell r="Z64">
            <v>4778.8727138722297</v>
          </cell>
          <cell r="AA64">
            <v>4991.1043887073401</v>
          </cell>
          <cell r="AB64">
            <v>5231.9155903880801</v>
          </cell>
          <cell r="AC64">
            <v>5320.1243590904196</v>
          </cell>
          <cell r="AD64">
            <v>5509.1490990266402</v>
          </cell>
          <cell r="AE64">
            <v>5738.62657352518</v>
          </cell>
          <cell r="AF64">
            <v>5997.9274480189397</v>
          </cell>
          <cell r="AG64">
            <v>6091.9047849742401</v>
          </cell>
          <cell r="AH64">
            <v>6283.1740685940204</v>
          </cell>
          <cell r="AI64">
            <v>6517.3440036615002</v>
          </cell>
          <cell r="AJ64">
            <v>6783.1103610975797</v>
          </cell>
          <cell r="AK64">
            <v>6879.9126415683204</v>
          </cell>
          <cell r="AL64">
            <v>7049.6823598431702</v>
          </cell>
          <cell r="AM64">
            <v>7264.7738956267303</v>
          </cell>
          <cell r="AN64">
            <v>7513.3359016264503</v>
          </cell>
          <cell r="AO64">
            <v>7609.1986275011895</v>
          </cell>
        </row>
        <row r="65">
          <cell r="B65" t="str">
            <v>Minority interest</v>
          </cell>
          <cell r="C65" t="str">
            <v>MINORITIES</v>
          </cell>
          <cell r="D65" t="str">
            <v>BRL</v>
          </cell>
        </row>
        <row r="66">
          <cell r="B66" t="str">
            <v>Total shareholders' equity</v>
          </cell>
          <cell r="C66" t="str">
            <v>EQ</v>
          </cell>
          <cell r="D66" t="str">
            <v>BRL</v>
          </cell>
          <cell r="F66">
            <v>2959.4035528863001</v>
          </cell>
          <cell r="G66">
            <v>3951</v>
          </cell>
          <cell r="H66">
            <v>4599.9491777046796</v>
          </cell>
          <cell r="I66">
            <v>5320.1243590904196</v>
          </cell>
          <cell r="J66">
            <v>6091.9047849742401</v>
          </cell>
          <cell r="K66">
            <v>6879.9126415683204</v>
          </cell>
          <cell r="L66">
            <v>7609.1986275011895</v>
          </cell>
          <cell r="N66">
            <v>2646.84739876</v>
          </cell>
          <cell r="O66">
            <v>2668.0701615200001</v>
          </cell>
          <cell r="P66">
            <v>2737.6358063399998</v>
          </cell>
          <cell r="Q66">
            <v>2959.4035528863001</v>
          </cell>
          <cell r="R66">
            <v>3061.41493898</v>
          </cell>
          <cell r="S66">
            <v>3163.0796645934802</v>
          </cell>
          <cell r="T66">
            <v>3137.6815887799999</v>
          </cell>
          <cell r="U66">
            <v>3951</v>
          </cell>
          <cell r="V66">
            <v>4130</v>
          </cell>
          <cell r="W66">
            <v>4316</v>
          </cell>
          <cell r="X66">
            <v>4525.28935007374</v>
          </cell>
          <cell r="Y66">
            <v>4599.9491777046796</v>
          </cell>
          <cell r="Z66">
            <v>4778.8727138722297</v>
          </cell>
          <cell r="AA66">
            <v>4991.1043887073401</v>
          </cell>
          <cell r="AB66">
            <v>5231.9155903880801</v>
          </cell>
          <cell r="AC66">
            <v>5320.1243590904196</v>
          </cell>
          <cell r="AD66">
            <v>5509.1490990266402</v>
          </cell>
          <cell r="AE66">
            <v>5738.62657352518</v>
          </cell>
          <cell r="AF66">
            <v>5997.9274480189397</v>
          </cell>
          <cell r="AG66">
            <v>6091.9047849742401</v>
          </cell>
          <cell r="AH66">
            <v>6283.1740685940204</v>
          </cell>
          <cell r="AI66">
            <v>6517.3440036615002</v>
          </cell>
          <cell r="AJ66">
            <v>6783.1103610975797</v>
          </cell>
          <cell r="AK66">
            <v>6879.9126415683204</v>
          </cell>
          <cell r="AL66">
            <v>7049.6823598431702</v>
          </cell>
          <cell r="AM66">
            <v>7264.7738956267303</v>
          </cell>
          <cell r="AN66">
            <v>7513.3359016264503</v>
          </cell>
          <cell r="AO66">
            <v>7609.1986275011895</v>
          </cell>
        </row>
        <row r="67">
          <cell r="B67" t="str">
            <v>Total liabilities and equity</v>
          </cell>
          <cell r="C67" t="str">
            <v>TOT_LIAB_EQ</v>
          </cell>
          <cell r="D67" t="str">
            <v>BRL</v>
          </cell>
          <cell r="F67">
            <v>10845.7885040159</v>
          </cell>
          <cell r="G67">
            <v>13458</v>
          </cell>
          <cell r="H67">
            <v>13930.423355277</v>
          </cell>
          <cell r="I67">
            <v>15364.3366798515</v>
          </cell>
          <cell r="J67">
            <v>17017.945388419401</v>
          </cell>
          <cell r="K67">
            <v>18726.5663700437</v>
          </cell>
          <cell r="L67">
            <v>20462.7743634203</v>
          </cell>
          <cell r="N67">
            <v>9852.8108082726794</v>
          </cell>
          <cell r="O67">
            <v>10422.2592234039</v>
          </cell>
          <cell r="P67">
            <v>10829.8450934539</v>
          </cell>
          <cell r="Q67">
            <v>10845.7885040159</v>
          </cell>
          <cell r="R67">
            <v>10692.9228353982</v>
          </cell>
          <cell r="S67">
            <v>10901.8566171154</v>
          </cell>
          <cell r="T67">
            <v>11047.074610330001</v>
          </cell>
          <cell r="U67">
            <v>13458</v>
          </cell>
          <cell r="V67">
            <v>13248</v>
          </cell>
          <cell r="W67">
            <v>13128</v>
          </cell>
          <cell r="X67">
            <v>13379.8724262254</v>
          </cell>
          <cell r="Y67">
            <v>13930.423355277</v>
          </cell>
          <cell r="Z67">
            <v>14269.584516376</v>
          </cell>
          <cell r="AA67">
            <v>14275.1605122888</v>
          </cell>
          <cell r="AB67">
            <v>14630.743216814901</v>
          </cell>
          <cell r="AC67">
            <v>15364.3366798515</v>
          </cell>
          <cell r="AD67">
            <v>15783.8749084681</v>
          </cell>
          <cell r="AE67">
            <v>15799.410670417499</v>
          </cell>
          <cell r="AF67">
            <v>16208.6194248715</v>
          </cell>
          <cell r="AG67">
            <v>17017.945388419401</v>
          </cell>
          <cell r="AH67">
            <v>17464.498702360201</v>
          </cell>
          <cell r="AI67">
            <v>17438.8288305403</v>
          </cell>
          <cell r="AJ67">
            <v>17854.170408520898</v>
          </cell>
          <cell r="AK67">
            <v>18726.5663700437</v>
          </cell>
          <cell r="AL67">
            <v>19193.109623810298</v>
          </cell>
          <cell r="AM67">
            <v>19104.136563285199</v>
          </cell>
          <cell r="AN67">
            <v>19508.2782021282</v>
          </cell>
          <cell r="AO67">
            <v>20462.7743634203</v>
          </cell>
        </row>
        <row r="68">
          <cell r="A68" t="str">
            <v>Additional Balance Sheet Items</v>
          </cell>
        </row>
        <row r="69">
          <cell r="B69" t="str">
            <v>Net debt</v>
          </cell>
          <cell r="C69" t="str">
            <v>NET_DEBT</v>
          </cell>
          <cell r="D69" t="str">
            <v>BRL</v>
          </cell>
          <cell r="F69">
            <v>1305.0313072824999</v>
          </cell>
          <cell r="G69">
            <v>429</v>
          </cell>
          <cell r="H69">
            <v>580.85163864632102</v>
          </cell>
          <cell r="I69">
            <v>336.24709450421301</v>
          </cell>
          <cell r="J69">
            <v>124.97520287065799</v>
          </cell>
          <cell r="K69">
            <v>-79.775634230321998</v>
          </cell>
          <cell r="L69">
            <v>-205.43399430557201</v>
          </cell>
          <cell r="N69">
            <v>3308.2027400044099</v>
          </cell>
          <cell r="O69">
            <v>3445.2832431636002</v>
          </cell>
          <cell r="P69">
            <v>3487.3891372876001</v>
          </cell>
          <cell r="Q69">
            <v>1305.0313072824999</v>
          </cell>
          <cell r="R69">
            <v>1290.23347949</v>
          </cell>
          <cell r="S69">
            <v>1280.0991610075</v>
          </cell>
          <cell r="T69">
            <v>1464.5915066600001</v>
          </cell>
          <cell r="U69">
            <v>429</v>
          </cell>
          <cell r="V69">
            <v>998</v>
          </cell>
          <cell r="W69">
            <v>809</v>
          </cell>
          <cell r="X69">
            <v>682.954669225266</v>
          </cell>
          <cell r="Y69">
            <v>580.85163864632102</v>
          </cell>
          <cell r="Z69">
            <v>782.56806933816301</v>
          </cell>
          <cell r="AA69">
            <v>569.94590995782801</v>
          </cell>
          <cell r="AB69">
            <v>515.21675815121</v>
          </cell>
          <cell r="AC69">
            <v>336.24709450421301</v>
          </cell>
          <cell r="AD69">
            <v>591.92627615768902</v>
          </cell>
          <cell r="AE69">
            <v>376.18934296941802</v>
          </cell>
          <cell r="AF69">
            <v>339.74122138616099</v>
          </cell>
          <cell r="AG69">
            <v>124.97520287065799</v>
          </cell>
          <cell r="AH69">
            <v>432.322346244931</v>
          </cell>
          <cell r="AI69">
            <v>203.016708794268</v>
          </cell>
          <cell r="AJ69">
            <v>173.68250463402501</v>
          </cell>
          <cell r="AK69">
            <v>-79.775634230321998</v>
          </cell>
          <cell r="AL69">
            <v>300.95516839564999</v>
          </cell>
          <cell r="AM69">
            <v>79.778137140062995</v>
          </cell>
          <cell r="AN69">
            <v>83.497412168167003</v>
          </cell>
          <cell r="AO69">
            <v>-205.43399430557201</v>
          </cell>
        </row>
        <row r="70">
          <cell r="B70" t="str">
            <v>Capitalized leases</v>
          </cell>
          <cell r="C70" t="str">
            <v>CAP_LEASES</v>
          </cell>
          <cell r="D70" t="str">
            <v>BRL</v>
          </cell>
        </row>
        <row r="71">
          <cell r="B71" t="str">
            <v>Deferred income taxes</v>
          </cell>
          <cell r="C71" t="str">
            <v>DEF_INC_TAX</v>
          </cell>
          <cell r="D71" t="str">
            <v>BRL</v>
          </cell>
        </row>
        <row r="72">
          <cell r="B72" t="str">
            <v>Net operating loss carryforwards (NOLs)</v>
          </cell>
          <cell r="C72" t="str">
            <v>NET_OP_LOSS_CFWD</v>
          </cell>
          <cell r="D72" t="str">
            <v>BRL</v>
          </cell>
        </row>
        <row r="73">
          <cell r="B73" t="str">
            <v>Associates (mkt value) used in EV calculation</v>
          </cell>
          <cell r="C73" t="str">
            <v>MV_ASSOCIATES</v>
          </cell>
          <cell r="D73" t="str">
            <v>BRL</v>
          </cell>
        </row>
        <row r="74">
          <cell r="B74" t="str">
            <v>Net debt adjustment</v>
          </cell>
          <cell r="C74" t="str">
            <v>NET_DEBT_ADJ</v>
          </cell>
          <cell r="D74" t="str">
            <v>BRL</v>
          </cell>
        </row>
        <row r="75">
          <cell r="B75" t="str">
            <v>Company borrowing margin</v>
          </cell>
          <cell r="C75" t="str">
            <v>CO_BOR_MARGIN</v>
          </cell>
        </row>
        <row r="76">
          <cell r="B76" t="str">
            <v>Unfunded pensions &amp; other provisions</v>
          </cell>
          <cell r="C76" t="str">
            <v>UNF_PENS</v>
          </cell>
          <cell r="D76" t="str">
            <v>BRL</v>
          </cell>
        </row>
        <row r="77">
          <cell r="B77" t="str">
            <v>Unfunded pension liabilities (off balance sheet)</v>
          </cell>
          <cell r="C77" t="str">
            <v>UNF_PENS_OFF</v>
          </cell>
          <cell r="D77" t="str">
            <v>BRL</v>
          </cell>
        </row>
        <row r="78">
          <cell r="B78" t="str">
            <v>Unfunded pension liabilities &amp; other, used in EV</v>
          </cell>
          <cell r="C78" t="str">
            <v>UNF_PENS_LIAB_OTH</v>
          </cell>
          <cell r="D78" t="str">
            <v>BRL</v>
          </cell>
        </row>
        <row r="79">
          <cell r="B79" t="str">
            <v>Adjustment for unfunded pensions &amp; goodwill</v>
          </cell>
          <cell r="C79" t="str">
            <v>ADJ_UNF_PENS_GOOD</v>
          </cell>
          <cell r="D79" t="str">
            <v>BRL</v>
          </cell>
        </row>
        <row r="80">
          <cell r="B80" t="str">
            <v>Other GCI adjustments</v>
          </cell>
          <cell r="C80" t="str">
            <v>OTH_GCI_ADJ</v>
          </cell>
          <cell r="D80" t="str">
            <v>BRL</v>
          </cell>
        </row>
        <row r="81">
          <cell r="B81" t="str">
            <v>GCI inflator</v>
          </cell>
          <cell r="C81" t="str">
            <v>GCI_INFL</v>
          </cell>
        </row>
        <row r="82">
          <cell r="B82" t="str">
            <v>Minority interest</v>
          </cell>
          <cell r="C82" t="str">
            <v>BAL_MINO_INT</v>
          </cell>
          <cell r="D82" t="str">
            <v>BRL</v>
          </cell>
        </row>
        <row r="83">
          <cell r="B83" t="str">
            <v>Debt % USD, net of hedging</v>
          </cell>
          <cell r="C83" t="str">
            <v>DEBT_PCT_USD_HEDGE</v>
          </cell>
        </row>
        <row r="84">
          <cell r="B84" t="str">
            <v>Debt % Local Currency, net of hedging</v>
          </cell>
          <cell r="C84" t="str">
            <v>DEBT_PCT_LOCAL_CUR_HEDGE</v>
          </cell>
          <cell r="F84">
            <v>1</v>
          </cell>
          <cell r="G84">
            <v>1</v>
          </cell>
          <cell r="H84">
            <v>1</v>
          </cell>
          <cell r="I84">
            <v>1</v>
          </cell>
          <cell r="J84">
            <v>1</v>
          </cell>
          <cell r="K84">
            <v>1</v>
          </cell>
          <cell r="L84">
            <v>1</v>
          </cell>
          <cell r="N84">
            <v>1</v>
          </cell>
          <cell r="O84">
            <v>1</v>
          </cell>
          <cell r="P84">
            <v>1</v>
          </cell>
          <cell r="Q84">
            <v>1</v>
          </cell>
          <cell r="R84">
            <v>1</v>
          </cell>
          <cell r="S84">
            <v>1</v>
          </cell>
          <cell r="T84">
            <v>1</v>
          </cell>
          <cell r="U84">
            <v>1</v>
          </cell>
          <cell r="V84">
            <v>1</v>
          </cell>
          <cell r="W84">
            <v>1</v>
          </cell>
          <cell r="X84">
            <v>1</v>
          </cell>
          <cell r="Y84">
            <v>1</v>
          </cell>
          <cell r="Z84">
            <v>1</v>
          </cell>
          <cell r="AA84">
            <v>1</v>
          </cell>
          <cell r="AB84">
            <v>1</v>
          </cell>
          <cell r="AC84">
            <v>1</v>
          </cell>
          <cell r="AD84">
            <v>1</v>
          </cell>
          <cell r="AE84">
            <v>1</v>
          </cell>
          <cell r="AF84">
            <v>1</v>
          </cell>
          <cell r="AG84">
            <v>1</v>
          </cell>
          <cell r="AH84">
            <v>1</v>
          </cell>
          <cell r="AI84">
            <v>1</v>
          </cell>
          <cell r="AJ84">
            <v>1</v>
          </cell>
          <cell r="AK84">
            <v>1</v>
          </cell>
          <cell r="AL84">
            <v>1</v>
          </cell>
          <cell r="AM84">
            <v>1</v>
          </cell>
          <cell r="AN84">
            <v>1</v>
          </cell>
          <cell r="AO84">
            <v>1</v>
          </cell>
        </row>
        <row r="85">
          <cell r="A85" t="str">
            <v>Cash Flow Statement</v>
          </cell>
        </row>
        <row r="86">
          <cell r="B86" t="str">
            <v>Minority interest add-back</v>
          </cell>
          <cell r="C86" t="str">
            <v>CF_INC_MINORITY</v>
          </cell>
          <cell r="D86" t="str">
            <v>BRL</v>
          </cell>
        </row>
        <row r="87">
          <cell r="B87" t="str">
            <v>Depreciation &amp; amortization add-back</v>
          </cell>
          <cell r="C87" t="str">
            <v>DEPR_AMORT</v>
          </cell>
          <cell r="D87" t="str">
            <v>BRL</v>
          </cell>
          <cell r="F87">
            <v>152.94499999999999</v>
          </cell>
          <cell r="G87">
            <v>136.69999999999999</v>
          </cell>
          <cell r="H87">
            <v>181.187235493553</v>
          </cell>
          <cell r="I87">
            <v>234.200110417422</v>
          </cell>
          <cell r="J87">
            <v>279.84720569560102</v>
          </cell>
          <cell r="K87">
            <v>327.132376715117</v>
          </cell>
          <cell r="L87">
            <v>376.24504348209501</v>
          </cell>
          <cell r="N87">
            <v>36.843394926399</v>
          </cell>
          <cell r="O87">
            <v>32.065933700899997</v>
          </cell>
          <cell r="P87">
            <v>47.732644829420998</v>
          </cell>
          <cell r="Q87">
            <v>36.303026543279998</v>
          </cell>
          <cell r="R87">
            <v>33.251574739227998</v>
          </cell>
          <cell r="S87">
            <v>31.619602073262001</v>
          </cell>
          <cell r="T87">
            <v>30.82882318751</v>
          </cell>
          <cell r="U87">
            <v>41</v>
          </cell>
          <cell r="V87">
            <v>45.259</v>
          </cell>
          <cell r="W87">
            <v>42.741999999999997</v>
          </cell>
          <cell r="X87">
            <v>44.845744190676001</v>
          </cell>
          <cell r="Y87">
            <v>48.340491302878</v>
          </cell>
          <cell r="Z87">
            <v>56.504339397743998</v>
          </cell>
          <cell r="AA87">
            <v>56.911710083867</v>
          </cell>
          <cell r="AB87">
            <v>58.488653678273998</v>
          </cell>
          <cell r="AC87">
            <v>62.295407257537001</v>
          </cell>
          <cell r="AD87">
            <v>67.792135505527995</v>
          </cell>
          <cell r="AE87">
            <v>68.397374240770006</v>
          </cell>
          <cell r="AF87">
            <v>69.880063712636002</v>
          </cell>
          <cell r="AG87">
            <v>73.777632236667003</v>
          </cell>
          <cell r="AH87">
            <v>79.557683830971996</v>
          </cell>
          <cell r="AI87">
            <v>80.167389606034007</v>
          </cell>
          <cell r="AJ87">
            <v>81.675530960027999</v>
          </cell>
          <cell r="AK87">
            <v>85.731772318083003</v>
          </cell>
          <cell r="AL87">
            <v>91.778325932277994</v>
          </cell>
          <cell r="AM87">
            <v>92.379421766315005</v>
          </cell>
          <cell r="AN87">
            <v>93.926737707447003</v>
          </cell>
          <cell r="AO87">
            <v>98.160558076054997</v>
          </cell>
        </row>
        <row r="88">
          <cell r="B88" t="str">
            <v>(Increase)/decrease in working capital</v>
          </cell>
          <cell r="C88" t="str">
            <v>WORK_CAP</v>
          </cell>
          <cell r="D88" t="str">
            <v>BRL</v>
          </cell>
          <cell r="G88">
            <v>886.31519109544604</v>
          </cell>
          <cell r="H88">
            <v>-513.25237176687699</v>
          </cell>
          <cell r="I88">
            <v>-171.946392892391</v>
          </cell>
          <cell r="J88">
            <v>-241.211948502333</v>
          </cell>
          <cell r="K88">
            <v>-253.30242414995399</v>
          </cell>
          <cell r="L88">
            <v>-260.30281352473997</v>
          </cell>
          <cell r="O88">
            <v>47.309333183375998</v>
          </cell>
          <cell r="P88">
            <v>-70.723416837442002</v>
          </cell>
          <cell r="Q88">
            <v>1850.6812123280299</v>
          </cell>
          <cell r="R88">
            <v>-66.869764628856998</v>
          </cell>
          <cell r="S88">
            <v>-91.459622916320001</v>
          </cell>
          <cell r="T88">
            <v>-127.434466116878</v>
          </cell>
          <cell r="U88">
            <v>1172.0790447575</v>
          </cell>
          <cell r="V88">
            <v>-848</v>
          </cell>
          <cell r="W88">
            <v>100</v>
          </cell>
          <cell r="X88">
            <v>-15.173856180632001</v>
          </cell>
          <cell r="Y88">
            <v>249.921484413755</v>
          </cell>
          <cell r="Z88">
            <v>-363.95607397044199</v>
          </cell>
          <cell r="AA88">
            <v>40.631664454599999</v>
          </cell>
          <cell r="AB88">
            <v>-87.924720646108</v>
          </cell>
          <cell r="AC88">
            <v>239.302737269559</v>
          </cell>
          <cell r="AD88">
            <v>-426.863635725422</v>
          </cell>
          <cell r="AE88">
            <v>27.563027291070998</v>
          </cell>
          <cell r="AF88">
            <v>-119.99008175253699</v>
          </cell>
          <cell r="AG88">
            <v>278.07874168455402</v>
          </cell>
          <cell r="AH88">
            <v>-481.45037333884198</v>
          </cell>
          <cell r="AI88">
            <v>36.821065313135001</v>
          </cell>
          <cell r="AJ88">
            <v>-130.24058624779499</v>
          </cell>
          <cell r="AK88">
            <v>321.56747012354799</v>
          </cell>
          <cell r="AL88">
            <v>-534.093533799081</v>
          </cell>
          <cell r="AM88">
            <v>48.692148771451997</v>
          </cell>
          <cell r="AN88">
            <v>-141.781194698062</v>
          </cell>
          <cell r="AO88">
            <v>366.879766200951</v>
          </cell>
        </row>
        <row r="89">
          <cell r="B89" t="str">
            <v>Other operating cash flow items</v>
          </cell>
          <cell r="C89" t="str">
            <v>OTH_OP_CF</v>
          </cell>
          <cell r="D89" t="str">
            <v>BRL</v>
          </cell>
          <cell r="F89">
            <v>1593.4589121480601</v>
          </cell>
          <cell r="G89">
            <v>-711.90919150250102</v>
          </cell>
          <cell r="H89">
            <v>32.999999999998998</v>
          </cell>
          <cell r="I89">
            <v>0</v>
          </cell>
          <cell r="J89">
            <v>0</v>
          </cell>
          <cell r="K89">
            <v>6.0000000000000003E-12</v>
          </cell>
          <cell r="L89">
            <v>-3.9999999999999999E-12</v>
          </cell>
          <cell r="O89">
            <v>-181.01556851500001</v>
          </cell>
          <cell r="P89">
            <v>-0.58930426000000002</v>
          </cell>
          <cell r="Q89">
            <v>161.69363092750001</v>
          </cell>
          <cell r="R89">
            <v>-12.84196612</v>
          </cell>
          <cell r="S89">
            <v>-14.5786046</v>
          </cell>
          <cell r="T89">
            <v>10.545379217500001</v>
          </cell>
          <cell r="U89">
            <v>-695.03399999999999</v>
          </cell>
          <cell r="V89">
            <v>121</v>
          </cell>
          <cell r="W89">
            <v>-88</v>
          </cell>
          <cell r="X89">
            <v>-1.9895199999999999E-13</v>
          </cell>
          <cell r="Y89">
            <v>0</v>
          </cell>
          <cell r="Z89">
            <v>4.5474699999999999E-13</v>
          </cell>
          <cell r="AA89">
            <v>-2.1316299999999999E-13</v>
          </cell>
          <cell r="AB89">
            <v>-4.4053600000000002E-13</v>
          </cell>
          <cell r="AC89">
            <v>-5.1159100000000002E-13</v>
          </cell>
          <cell r="AD89">
            <v>0</v>
          </cell>
          <cell r="AE89">
            <v>-4.5474699999999999E-13</v>
          </cell>
          <cell r="AF89">
            <v>0</v>
          </cell>
          <cell r="AG89">
            <v>-4.8316899999999998E-13</v>
          </cell>
          <cell r="AH89">
            <v>4.4053600000000002E-13</v>
          </cell>
          <cell r="AI89">
            <v>-4.8316899999999998E-13</v>
          </cell>
          <cell r="AJ89">
            <v>-4.8316899999999998E-13</v>
          </cell>
          <cell r="AK89">
            <v>-4.9738000000000005E-13</v>
          </cell>
          <cell r="AL89">
            <v>-4.2632599999999997E-13</v>
          </cell>
          <cell r="AM89">
            <v>-3.9790399999999999E-13</v>
          </cell>
          <cell r="AN89">
            <v>0</v>
          </cell>
          <cell r="AO89">
            <v>1.13687E-13</v>
          </cell>
        </row>
        <row r="90">
          <cell r="B90" t="str">
            <v>Cash flow from operating activities</v>
          </cell>
          <cell r="C90" t="str">
            <v>CF_OPS</v>
          </cell>
          <cell r="D90" t="str">
            <v>BRL</v>
          </cell>
          <cell r="F90">
            <v>2078.2455699227698</v>
          </cell>
          <cell r="G90">
            <v>1485.56499959295</v>
          </cell>
          <cell r="H90">
            <v>566.30976733291595</v>
          </cell>
          <cell r="I90">
            <v>1022.48729270601</v>
          </cell>
          <cell r="J90">
            <v>1067.67582503836</v>
          </cell>
          <cell r="K90">
            <v>1124.5070946906001</v>
          </cell>
          <cell r="L90">
            <v>1088.3235445345199</v>
          </cell>
          <cell r="O90">
            <v>-85.412304161479</v>
          </cell>
          <cell r="P90">
            <v>54.635266908049999</v>
          </cell>
          <cell r="Q90">
            <v>2262.8734862946299</v>
          </cell>
          <cell r="R90">
            <v>66.192352570729994</v>
          </cell>
          <cell r="S90">
            <v>35.174944625793003</v>
          </cell>
          <cell r="T90">
            <v>96.955657638920002</v>
          </cell>
          <cell r="U90">
            <v>1287.2420447575</v>
          </cell>
          <cell r="V90">
            <v>-502.91699999999997</v>
          </cell>
          <cell r="W90">
            <v>241</v>
          </cell>
          <cell r="X90">
            <v>238.96123808378701</v>
          </cell>
          <cell r="Y90">
            <v>589.26552924912903</v>
          </cell>
          <cell r="Z90">
            <v>-128.52819840514999</v>
          </cell>
          <cell r="AA90">
            <v>309.77504937357799</v>
          </cell>
          <cell r="AB90">
            <v>211.37513471290299</v>
          </cell>
          <cell r="AC90">
            <v>629.86530702468201</v>
          </cell>
          <cell r="AD90">
            <v>-170.046760283672</v>
          </cell>
          <cell r="AE90">
            <v>325.43787603038601</v>
          </cell>
          <cell r="AF90">
            <v>209.19085645384999</v>
          </cell>
          <cell r="AG90">
            <v>703.09385283779898</v>
          </cell>
          <cell r="AH90">
            <v>-210.62340588808601</v>
          </cell>
          <cell r="AI90">
            <v>351.15838998664799</v>
          </cell>
          <cell r="AJ90">
            <v>217.201302148309</v>
          </cell>
          <cell r="AK90">
            <v>766.77080844372801</v>
          </cell>
          <cell r="AL90">
            <v>-272.54548959195398</v>
          </cell>
          <cell r="AM90">
            <v>356.16310632133002</v>
          </cell>
          <cell r="AN90">
            <v>200.70754900911101</v>
          </cell>
          <cell r="AO90">
            <v>803.99837879603297</v>
          </cell>
        </row>
        <row r="91">
          <cell r="B91" t="str">
            <v>Capital expenditures, Capex</v>
          </cell>
          <cell r="C91" t="str">
            <v>CAPEX</v>
          </cell>
          <cell r="D91" t="str">
            <v>BRL</v>
          </cell>
          <cell r="F91">
            <v>-237.2410045025</v>
          </cell>
          <cell r="G91">
            <v>-239.899190105</v>
          </cell>
          <cell r="H91">
            <v>-510</v>
          </cell>
          <cell r="I91">
            <v>-531</v>
          </cell>
          <cell r="J91">
            <v>-587</v>
          </cell>
          <cell r="K91">
            <v>-646</v>
          </cell>
          <cell r="L91">
            <v>-708</v>
          </cell>
          <cell r="O91">
            <v>-56.663188275899998</v>
          </cell>
          <cell r="P91">
            <v>-88.091238664420999</v>
          </cell>
          <cell r="Q91">
            <v>-88.087786365780005</v>
          </cell>
          <cell r="R91">
            <v>-40.753402289227999</v>
          </cell>
          <cell r="S91">
            <v>-17.111781630761001</v>
          </cell>
          <cell r="T91">
            <v>-73.03400618501</v>
          </cell>
          <cell r="U91">
            <v>-109</v>
          </cell>
          <cell r="V91">
            <v>-56</v>
          </cell>
          <cell r="W91">
            <v>-67</v>
          </cell>
          <cell r="X91">
            <v>-115.55</v>
          </cell>
          <cell r="Y91">
            <v>-271.45</v>
          </cell>
          <cell r="Z91">
            <v>-73.349999999999994</v>
          </cell>
          <cell r="AA91">
            <v>-94.95</v>
          </cell>
          <cell r="AB91">
            <v>-156.15</v>
          </cell>
          <cell r="AC91">
            <v>-206.55</v>
          </cell>
          <cell r="AD91">
            <v>-84.05</v>
          </cell>
          <cell r="AE91">
            <v>-106.85</v>
          </cell>
          <cell r="AF91">
            <v>-171.45</v>
          </cell>
          <cell r="AG91">
            <v>-224.65</v>
          </cell>
          <cell r="AH91">
            <v>-95.5</v>
          </cell>
          <cell r="AI91">
            <v>-119.5</v>
          </cell>
          <cell r="AJ91">
            <v>-187.5</v>
          </cell>
          <cell r="AK91">
            <v>-243.5</v>
          </cell>
          <cell r="AL91">
            <v>-107.46428571428601</v>
          </cell>
          <cell r="AM91">
            <v>-132.75</v>
          </cell>
          <cell r="AN91">
            <v>-204.392857142857</v>
          </cell>
          <cell r="AO91">
            <v>-263.392857142857</v>
          </cell>
        </row>
        <row r="92">
          <cell r="B92" t="str">
            <v>Acquisitions</v>
          </cell>
          <cell r="C92" t="str">
            <v>ACQ</v>
          </cell>
          <cell r="D92" t="str">
            <v>BRL</v>
          </cell>
        </row>
        <row r="93">
          <cell r="B93" t="str">
            <v>Divestitures</v>
          </cell>
          <cell r="C93" t="str">
            <v>DIVEST</v>
          </cell>
          <cell r="D93" t="str">
            <v>BRL</v>
          </cell>
        </row>
        <row r="94">
          <cell r="B94" t="str">
            <v>Other investing cash flow items</v>
          </cell>
          <cell r="C94" t="str">
            <v>OTH_INV_CF</v>
          </cell>
          <cell r="D94" t="str">
            <v>BRL</v>
          </cell>
          <cell r="H94">
            <v>6.2653199223230001</v>
          </cell>
          <cell r="I94">
            <v>-6.8243547686600001</v>
          </cell>
          <cell r="J94">
            <v>-12.143791443534999</v>
          </cell>
          <cell r="K94">
            <v>-11.086972058261001</v>
          </cell>
          <cell r="L94">
            <v>-11.569855814979</v>
          </cell>
          <cell r="V94">
            <v>3</v>
          </cell>
          <cell r="W94">
            <v>0</v>
          </cell>
          <cell r="X94">
            <v>2.6340926909459998</v>
          </cell>
          <cell r="Y94">
            <v>0.63122723137699999</v>
          </cell>
          <cell r="Z94">
            <v>0.16176771330799999</v>
          </cell>
          <cell r="AA94">
            <v>-2.2028899932439998</v>
          </cell>
          <cell r="AB94">
            <v>-0.49598290628500002</v>
          </cell>
          <cell r="AC94">
            <v>-4.2872495824390002</v>
          </cell>
          <cell r="AD94">
            <v>-1.5824213698039999</v>
          </cell>
          <cell r="AE94">
            <v>-2.8509428421159999</v>
          </cell>
          <cell r="AF94">
            <v>-1.292734870593</v>
          </cell>
          <cell r="AG94">
            <v>-6.4176923610219996</v>
          </cell>
          <cell r="AH94">
            <v>-1.2237374861879999</v>
          </cell>
          <cell r="AI94">
            <v>-2.3527525359850001</v>
          </cell>
          <cell r="AJ94">
            <v>-0.36709798806600002</v>
          </cell>
          <cell r="AK94">
            <v>-7.1433840480219999</v>
          </cell>
          <cell r="AL94">
            <v>-0.72102731973199996</v>
          </cell>
          <cell r="AM94">
            <v>-2.236075065743</v>
          </cell>
          <cell r="AN94">
            <v>-3.3966894358000002E-2</v>
          </cell>
          <cell r="AO94">
            <v>-8.5787865351459995</v>
          </cell>
        </row>
        <row r="95">
          <cell r="B95" t="str">
            <v>Cash flow from investing</v>
          </cell>
          <cell r="C95" t="str">
            <v>CF_INV</v>
          </cell>
          <cell r="D95" t="str">
            <v>BRL</v>
          </cell>
          <cell r="F95">
            <v>-237.2410045025</v>
          </cell>
          <cell r="G95">
            <v>-239.899190105</v>
          </cell>
          <cell r="H95">
            <v>-503.73468007767701</v>
          </cell>
          <cell r="I95">
            <v>-537.82435476865999</v>
          </cell>
          <cell r="J95">
            <v>-599.14379144353495</v>
          </cell>
          <cell r="K95">
            <v>-657.08697205826104</v>
          </cell>
          <cell r="L95">
            <v>-719.56985581497895</v>
          </cell>
          <cell r="O95">
            <v>-56.663188275899998</v>
          </cell>
          <cell r="P95">
            <v>-88.091238664420999</v>
          </cell>
          <cell r="Q95">
            <v>-88.087786365780005</v>
          </cell>
          <cell r="R95">
            <v>-40.753402289227999</v>
          </cell>
          <cell r="S95">
            <v>-17.111781630761001</v>
          </cell>
          <cell r="T95">
            <v>-73.03400618501</v>
          </cell>
          <cell r="U95">
            <v>-109</v>
          </cell>
          <cell r="V95">
            <v>-53</v>
          </cell>
          <cell r="W95">
            <v>-67</v>
          </cell>
          <cell r="X95">
            <v>-112.91590730905401</v>
          </cell>
          <cell r="Y95">
            <v>-270.81877276862298</v>
          </cell>
          <cell r="Z95">
            <v>-73.188232286691999</v>
          </cell>
          <cell r="AA95">
            <v>-97.152889993244003</v>
          </cell>
          <cell r="AB95">
            <v>-156.64598290628501</v>
          </cell>
          <cell r="AC95">
            <v>-210.837249582439</v>
          </cell>
          <cell r="AD95">
            <v>-85.632421369804007</v>
          </cell>
          <cell r="AE95">
            <v>-109.70094284211601</v>
          </cell>
          <cell r="AF95">
            <v>-172.74273487059301</v>
          </cell>
          <cell r="AG95">
            <v>-231.06769236102201</v>
          </cell>
          <cell r="AH95">
            <v>-96.723737486188</v>
          </cell>
          <cell r="AI95">
            <v>-121.852752535985</v>
          </cell>
          <cell r="AJ95">
            <v>-187.86709798806601</v>
          </cell>
          <cell r="AK95">
            <v>-250.643384048022</v>
          </cell>
          <cell r="AL95">
            <v>-108.18531303401799</v>
          </cell>
          <cell r="AM95">
            <v>-134.98607506574299</v>
          </cell>
          <cell r="AN95">
            <v>-204.426824037215</v>
          </cell>
          <cell r="AO95">
            <v>-271.97164367800298</v>
          </cell>
        </row>
        <row r="96">
          <cell r="B96" t="str">
            <v>Dividends paid</v>
          </cell>
          <cell r="C96" t="str">
            <v>DIV_PAID</v>
          </cell>
          <cell r="D96" t="str">
            <v>BRL</v>
          </cell>
          <cell r="G96">
            <v>-395</v>
          </cell>
          <cell r="H96">
            <v>-216.34372590155999</v>
          </cell>
          <cell r="I96">
            <v>-240.058393795245</v>
          </cell>
          <cell r="J96">
            <v>-257.26014196127397</v>
          </cell>
          <cell r="K96">
            <v>-262.66928553135898</v>
          </cell>
          <cell r="L96">
            <v>-243.09532864429099</v>
          </cell>
          <cell r="T96">
            <v>-208</v>
          </cell>
          <cell r="U96">
            <v>-187</v>
          </cell>
          <cell r="Y96">
            <v>-216.34372590155999</v>
          </cell>
          <cell r="AC96">
            <v>-240.058393795245</v>
          </cell>
          <cell r="AG96">
            <v>-257.26014196127397</v>
          </cell>
          <cell r="AK96">
            <v>-262.66928553135898</v>
          </cell>
          <cell r="AO96">
            <v>-243.09532864429099</v>
          </cell>
        </row>
        <row r="97">
          <cell r="B97" t="str">
            <v>Common stock issuance/(repurchase)</v>
          </cell>
          <cell r="C97" t="str">
            <v>SH_REPUR</v>
          </cell>
          <cell r="D97" t="str">
            <v>BRL</v>
          </cell>
        </row>
        <row r="98">
          <cell r="B98" t="str">
            <v>Increase/(decrease) in total debt</v>
          </cell>
          <cell r="C98" t="str">
            <v>CHG_LT_DEBT</v>
          </cell>
          <cell r="D98" t="str">
            <v>BRL</v>
          </cell>
          <cell r="F98">
            <v>-701.95909832000098</v>
          </cell>
          <cell r="G98">
            <v>242.53225553750099</v>
          </cell>
          <cell r="H98">
            <v>24.638345852745001</v>
          </cell>
          <cell r="I98">
            <v>311.75813987212001</v>
          </cell>
          <cell r="J98">
            <v>417.990876017311</v>
          </cell>
          <cell r="K98">
            <v>438.06454550552098</v>
          </cell>
          <cell r="L98">
            <v>460.03471993616103</v>
          </cell>
          <cell r="O98">
            <v>443.01532056039503</v>
          </cell>
          <cell r="P98">
            <v>68.882609987430996</v>
          </cell>
          <cell r="Q98">
            <v>-1018.06134677492</v>
          </cell>
          <cell r="R98">
            <v>-77.779274735000001</v>
          </cell>
          <cell r="S98">
            <v>-168.22512853250001</v>
          </cell>
          <cell r="T98">
            <v>176.92309549999999</v>
          </cell>
          <cell r="U98">
            <v>311.61356330500098</v>
          </cell>
          <cell r="V98">
            <v>-134</v>
          </cell>
          <cell r="W98">
            <v>-58</v>
          </cell>
          <cell r="X98">
            <v>172.752988191025</v>
          </cell>
          <cell r="Y98">
            <v>43.885357661720001</v>
          </cell>
          <cell r="Z98">
            <v>68.678835924590004</v>
          </cell>
          <cell r="AA98">
            <v>64.597781951079</v>
          </cell>
          <cell r="AB98">
            <v>64.574498766450006</v>
          </cell>
          <cell r="AC98">
            <v>113.907023230001</v>
          </cell>
          <cell r="AD98">
            <v>97.195182657505001</v>
          </cell>
          <cell r="AE98">
            <v>99.721275914962007</v>
          </cell>
          <cell r="AF98">
            <v>99.655485639202993</v>
          </cell>
          <cell r="AG98">
            <v>121.41893180564099</v>
          </cell>
          <cell r="AH98">
            <v>104.185953744081</v>
          </cell>
          <cell r="AI98">
            <v>105.412160052286</v>
          </cell>
          <cell r="AJ98">
            <v>104.081420903498</v>
          </cell>
          <cell r="AK98">
            <v>124.38501080565599</v>
          </cell>
          <cell r="AL98">
            <v>106.76605474522999</v>
          </cell>
          <cell r="AM98">
            <v>109.750007687664</v>
          </cell>
          <cell r="AN98">
            <v>109.723749485152</v>
          </cell>
          <cell r="AO98">
            <v>133.794908018115</v>
          </cell>
        </row>
        <row r="99">
          <cell r="B99" t="str">
            <v>Other financing cash flow items</v>
          </cell>
          <cell r="C99" t="str">
            <v>OTH_FIN_CF</v>
          </cell>
          <cell r="D99" t="str">
            <v>BRL</v>
          </cell>
          <cell r="G99">
            <v>25.365497794553999</v>
          </cell>
          <cell r="H99">
            <v>1.917</v>
          </cell>
          <cell r="O99">
            <v>4.9949892781949998</v>
          </cell>
          <cell r="P99">
            <v>-8.6499223676269992</v>
          </cell>
          <cell r="Q99">
            <v>7.5721300762429999</v>
          </cell>
          <cell r="R99">
            <v>-10.641122489002001</v>
          </cell>
          <cell r="S99">
            <v>-7.9288445125309996</v>
          </cell>
          <cell r="T99">
            <v>-0.41399710640999998</v>
          </cell>
          <cell r="U99">
            <v>44.349461902498</v>
          </cell>
          <cell r="V99">
            <v>-13.083</v>
          </cell>
          <cell r="W99">
            <v>15</v>
          </cell>
        </row>
        <row r="100">
          <cell r="B100" t="str">
            <v>Cash flow from financing</v>
          </cell>
          <cell r="C100" t="str">
            <v>CF_FIN</v>
          </cell>
          <cell r="D100" t="str">
            <v>BRL</v>
          </cell>
          <cell r="F100">
            <v>-701.95909832000098</v>
          </cell>
          <cell r="G100">
            <v>-127.102246667945</v>
          </cell>
          <cell r="H100">
            <v>-189.78838004881499</v>
          </cell>
          <cell r="I100">
            <v>71.699746076875002</v>
          </cell>
          <cell r="J100">
            <v>160.73073405603799</v>
          </cell>
          <cell r="K100">
            <v>175.39525997416101</v>
          </cell>
          <cell r="L100">
            <v>216.93939129187001</v>
          </cell>
          <cell r="O100">
            <v>448.01030983858999</v>
          </cell>
          <cell r="P100">
            <v>60.232687619804999</v>
          </cell>
          <cell r="Q100">
            <v>-1010.48921669867</v>
          </cell>
          <cell r="R100">
            <v>-88.420397224002002</v>
          </cell>
          <cell r="S100">
            <v>-176.15397304503099</v>
          </cell>
          <cell r="T100">
            <v>-31.490901606409999</v>
          </cell>
          <cell r="U100">
            <v>168.96302520749899</v>
          </cell>
          <cell r="V100">
            <v>-147.083</v>
          </cell>
          <cell r="W100">
            <v>-43</v>
          </cell>
          <cell r="X100">
            <v>172.752988191025</v>
          </cell>
          <cell r="Y100">
            <v>-172.45836823984001</v>
          </cell>
          <cell r="Z100">
            <v>68.678835924590004</v>
          </cell>
          <cell r="AA100">
            <v>64.597781951079</v>
          </cell>
          <cell r="AB100">
            <v>64.574498766450006</v>
          </cell>
          <cell r="AC100">
            <v>-126.15137056524399</v>
          </cell>
          <cell r="AD100">
            <v>97.195182657505001</v>
          </cell>
          <cell r="AE100">
            <v>99.721275914962007</v>
          </cell>
          <cell r="AF100">
            <v>99.655485639202993</v>
          </cell>
          <cell r="AG100">
            <v>-135.84121015563201</v>
          </cell>
          <cell r="AH100">
            <v>104.185953744081</v>
          </cell>
          <cell r="AI100">
            <v>105.412160052286</v>
          </cell>
          <cell r="AJ100">
            <v>104.081420903498</v>
          </cell>
          <cell r="AK100">
            <v>-138.28427472570399</v>
          </cell>
          <cell r="AL100">
            <v>106.76605474522999</v>
          </cell>
          <cell r="AM100">
            <v>109.750007687664</v>
          </cell>
          <cell r="AN100">
            <v>109.723749485152</v>
          </cell>
          <cell r="AO100">
            <v>-109.30042062617601</v>
          </cell>
        </row>
        <row r="101">
          <cell r="B101" t="str">
            <v>Total cash flow</v>
          </cell>
          <cell r="C101" t="str">
            <v>TOT_CF</v>
          </cell>
          <cell r="D101" t="str">
            <v>BRL</v>
          </cell>
          <cell r="F101">
            <v>1139.0454671002699</v>
          </cell>
          <cell r="G101">
            <v>1118.56356282</v>
          </cell>
          <cell r="H101">
            <v>-127.213292793576</v>
          </cell>
          <cell r="I101">
            <v>556.36268401422797</v>
          </cell>
          <cell r="J101">
            <v>629.26276765086504</v>
          </cell>
          <cell r="K101">
            <v>642.81538260650098</v>
          </cell>
          <cell r="L101">
            <v>585.69308001141098</v>
          </cell>
          <cell r="O101">
            <v>305.93481740121001</v>
          </cell>
          <cell r="P101">
            <v>26.776715863433999</v>
          </cell>
          <cell r="Q101">
            <v>1164.29648323018</v>
          </cell>
          <cell r="R101">
            <v>-62.9814469425</v>
          </cell>
          <cell r="S101">
            <v>-158.09081004999899</v>
          </cell>
          <cell r="T101">
            <v>-7.5692501525000004</v>
          </cell>
          <cell r="U101">
            <v>1347.2050699649999</v>
          </cell>
          <cell r="V101">
            <v>-703</v>
          </cell>
          <cell r="W101">
            <v>131</v>
          </cell>
          <cell r="X101">
            <v>298.79831896575899</v>
          </cell>
          <cell r="Y101">
            <v>145.98838824066601</v>
          </cell>
          <cell r="Z101">
            <v>-133.03759476725199</v>
          </cell>
          <cell r="AA101">
            <v>277.21994133141402</v>
          </cell>
          <cell r="AB101">
            <v>119.303650573068</v>
          </cell>
          <cell r="AC101">
            <v>292.87668687699801</v>
          </cell>
          <cell r="AD101">
            <v>-158.48399899597101</v>
          </cell>
          <cell r="AE101">
            <v>315.45820910323198</v>
          </cell>
          <cell r="AF101">
            <v>136.10360722246</v>
          </cell>
          <cell r="AG101">
            <v>336.18495032114402</v>
          </cell>
          <cell r="AH101">
            <v>-203.16118963019201</v>
          </cell>
          <cell r="AI101">
            <v>334.717797502949</v>
          </cell>
          <cell r="AJ101">
            <v>133.415625063742</v>
          </cell>
          <cell r="AK101">
            <v>377.84314967000199</v>
          </cell>
          <cell r="AL101">
            <v>-273.96474788074198</v>
          </cell>
          <cell r="AM101">
            <v>330.92703894325098</v>
          </cell>
          <cell r="AN101">
            <v>106.004474457048</v>
          </cell>
          <cell r="AO101">
            <v>422.726314491854</v>
          </cell>
        </row>
        <row r="102">
          <cell r="A102" t="str">
            <v>Additional Cash Flow Items</v>
          </cell>
        </row>
        <row r="103">
          <cell r="B103" t="str">
            <v>Associate and JV add-back</v>
          </cell>
          <cell r="C103" t="str">
            <v>ASSOC_JV_ADDBK</v>
          </cell>
          <cell r="D103" t="str">
            <v>BRL</v>
          </cell>
        </row>
        <row r="104">
          <cell r="B104" t="str">
            <v>Profit/(loss) on sale of assets</v>
          </cell>
          <cell r="C104" t="str">
            <v>PL_SALE_ASSETS</v>
          </cell>
          <cell r="D104" t="str">
            <v>BRL</v>
          </cell>
        </row>
        <row r="105">
          <cell r="B105" t="str">
            <v>Other non-cash adjustments</v>
          </cell>
          <cell r="C105" t="str">
            <v>OTH_NONCASH_ADJ</v>
          </cell>
          <cell r="D105" t="str">
            <v>BRL</v>
          </cell>
        </row>
        <row r="106">
          <cell r="B106" t="str">
            <v>Other DACF adjustments</v>
          </cell>
          <cell r="C106" t="str">
            <v>OTH_DACF_ADJ</v>
          </cell>
          <cell r="D106" t="str">
            <v>BRL</v>
          </cell>
        </row>
        <row r="107">
          <cell r="B107" t="str">
            <v>Change in LT deferred income taxes (Cash flow)</v>
          </cell>
          <cell r="C107" t="str">
            <v>CHG_DEF_TAX_CF</v>
          </cell>
          <cell r="D107" t="str">
            <v>BRL</v>
          </cell>
        </row>
        <row r="108">
          <cell r="B108" t="str">
            <v>Other items/adjustments for computing cash tax rate (except def taxes)</v>
          </cell>
          <cell r="C108" t="str">
            <v>OTH_ADJ_CASH_TAX</v>
          </cell>
          <cell r="D108" t="str">
            <v>BRL</v>
          </cell>
        </row>
        <row r="109">
          <cell r="B109" t="str">
            <v>Cash interest expense</v>
          </cell>
          <cell r="C109" t="str">
            <v>CASH_INT_EXP</v>
          </cell>
          <cell r="D109" t="str">
            <v>BRL</v>
          </cell>
        </row>
        <row r="110">
          <cell r="B110" t="str">
            <v>Cash tax expense</v>
          </cell>
          <cell r="C110" t="str">
            <v>CASH_TAX_EXP</v>
          </cell>
          <cell r="D110" t="str">
            <v>BRL</v>
          </cell>
        </row>
        <row r="111">
          <cell r="B111" t="str">
            <v>Dividends received from associates/JVs</v>
          </cell>
          <cell r="C111" t="str">
            <v>DIVDS_ASSOC_JV</v>
          </cell>
          <cell r="D111" t="str">
            <v>BRL</v>
          </cell>
        </row>
        <row r="112">
          <cell r="B112" t="str">
            <v>Capex maintenance</v>
          </cell>
          <cell r="C112" t="str">
            <v>CAPEX_MAINTENANCE</v>
          </cell>
          <cell r="D112" t="str">
            <v>BRL</v>
          </cell>
        </row>
        <row r="113">
          <cell r="B113" t="str">
            <v>Capex expansion</v>
          </cell>
          <cell r="C113" t="str">
            <v>CAPEX_EXPANSION</v>
          </cell>
          <cell r="D113" t="str">
            <v>BRL</v>
          </cell>
        </row>
        <row r="114">
          <cell r="B114" t="str">
            <v>Non-PP&amp;E capex</v>
          </cell>
          <cell r="C114" t="str">
            <v>NONPPE_CAPEX</v>
          </cell>
          <cell r="D114" t="str">
            <v>BRL</v>
          </cell>
        </row>
        <row r="115">
          <cell r="B115" t="str">
            <v>Dividends paid to minorities</v>
          </cell>
          <cell r="C115" t="str">
            <v>DIVDS_PD_MINORITIES</v>
          </cell>
          <cell r="D115" t="str">
            <v>BRL</v>
          </cell>
        </row>
        <row r="116">
          <cell r="A116" t="str">
            <v>Other Items</v>
          </cell>
        </row>
        <row r="117">
          <cell r="B117" t="str">
            <v>Number of employees</v>
          </cell>
          <cell r="C117" t="str">
            <v>EMPLOYEES</v>
          </cell>
          <cell r="F117">
            <v>66.653999999999996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N117">
            <v>75.072000000000003</v>
          </cell>
          <cell r="O117">
            <v>0</v>
          </cell>
          <cell r="P117">
            <v>0</v>
          </cell>
          <cell r="Q117">
            <v>66.653999999999996</v>
          </cell>
          <cell r="R117">
            <v>0</v>
          </cell>
          <cell r="S117">
            <v>0</v>
          </cell>
          <cell r="T117">
            <v>65.346000000000004</v>
          </cell>
          <cell r="U117">
            <v>0</v>
          </cell>
          <cell r="V117">
            <v>67.051000000000002</v>
          </cell>
          <cell r="W117">
            <v>65.16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</row>
        <row r="118">
          <cell r="B118" t="str">
            <v>Average Household Income of customers (USD '000s)</v>
          </cell>
          <cell r="C118" t="str">
            <v>AVG_HSHLD_INC_CUST</v>
          </cell>
        </row>
        <row r="119">
          <cell r="B119" t="str">
            <v>Average Age of customers</v>
          </cell>
          <cell r="C119" t="str">
            <v>AVG_AGE_CUST</v>
          </cell>
        </row>
        <row r="120">
          <cell r="A120" t="str">
            <v>Operating Metrics</v>
          </cell>
        </row>
        <row r="121">
          <cell r="B121" t="str">
            <v>Same store sales growth</v>
          </cell>
          <cell r="C121" t="str">
            <v>RETAIL_SSS_PCT_CHG</v>
          </cell>
          <cell r="F121">
            <v>7.4999999999999997E-2</v>
          </cell>
          <cell r="G121">
            <v>0.09</v>
          </cell>
          <cell r="H121">
            <v>3.6818278074000003E-2</v>
          </cell>
          <cell r="I121">
            <v>5.1402585578000003E-2</v>
          </cell>
          <cell r="J121">
            <v>6.9466204859E-2</v>
          </cell>
          <cell r="K121">
            <v>6.4198516198999994E-2</v>
          </cell>
          <cell r="L121">
            <v>6.0226113980000003E-2</v>
          </cell>
          <cell r="N121">
            <v>9.1999999999999998E-2</v>
          </cell>
          <cell r="O121">
            <v>6.3E-2</v>
          </cell>
          <cell r="P121">
            <v>8.2000000000000003E-2</v>
          </cell>
          <cell r="Q121">
            <v>6.2E-2</v>
          </cell>
          <cell r="R121">
            <v>6.8000000000000005E-2</v>
          </cell>
          <cell r="S121">
            <v>9.5000000000000001E-2</v>
          </cell>
          <cell r="T121">
            <v>0.108</v>
          </cell>
          <cell r="U121">
            <v>0.09</v>
          </cell>
          <cell r="V121">
            <v>3.5999999999999997E-2</v>
          </cell>
          <cell r="W121">
            <v>6.8000000000000005E-2</v>
          </cell>
          <cell r="X121">
            <v>2E-3</v>
          </cell>
          <cell r="Y121">
            <v>3.9353036395999998E-2</v>
          </cell>
          <cell r="Z121">
            <v>2.2595920828999999E-2</v>
          </cell>
          <cell r="AA121">
            <v>2.4510249737000001E-2</v>
          </cell>
          <cell r="AB121">
            <v>7.9683295003000004E-2</v>
          </cell>
          <cell r="AC121">
            <v>7.1680355530000003E-2</v>
          </cell>
          <cell r="AD121">
            <v>7.0804685399999998E-2</v>
          </cell>
          <cell r="AE121">
            <v>7.0195568787000007E-2</v>
          </cell>
          <cell r="AF121">
            <v>6.9366033938999996E-2</v>
          </cell>
          <cell r="AG121">
            <v>6.7953874476000001E-2</v>
          </cell>
          <cell r="AH121">
            <v>6.7908275362000003E-2</v>
          </cell>
          <cell r="AI121">
            <v>6.5741532608999995E-2</v>
          </cell>
          <cell r="AJ121">
            <v>6.3718574718000007E-2</v>
          </cell>
          <cell r="AK121">
            <v>6.0507461266999997E-2</v>
          </cell>
          <cell r="AL121">
            <v>6.0511006286000001E-2</v>
          </cell>
          <cell r="AM121">
            <v>6.0517650928000002E-2</v>
          </cell>
          <cell r="AN121">
            <v>6.0259213186999998E-2</v>
          </cell>
          <cell r="AO121">
            <v>5.9747549348000001E-2</v>
          </cell>
        </row>
        <row r="122">
          <cell r="B122" t="str">
            <v>Number of store locations</v>
          </cell>
          <cell r="C122" t="str">
            <v>RETAIL_NUM_STORES</v>
          </cell>
          <cell r="F122">
            <v>965</v>
          </cell>
          <cell r="G122">
            <v>999</v>
          </cell>
          <cell r="H122">
            <v>986</v>
          </cell>
          <cell r="I122">
            <v>1056</v>
          </cell>
          <cell r="J122">
            <v>1126</v>
          </cell>
          <cell r="K122">
            <v>1196</v>
          </cell>
          <cell r="L122">
            <v>1266</v>
          </cell>
          <cell r="N122">
            <v>944</v>
          </cell>
          <cell r="O122">
            <v>950</v>
          </cell>
          <cell r="P122">
            <v>949</v>
          </cell>
          <cell r="Q122">
            <v>965</v>
          </cell>
          <cell r="R122">
            <v>968</v>
          </cell>
          <cell r="S122">
            <v>971</v>
          </cell>
          <cell r="T122">
            <v>975</v>
          </cell>
          <cell r="U122">
            <v>999</v>
          </cell>
          <cell r="V122">
            <v>1001</v>
          </cell>
          <cell r="W122">
            <v>972</v>
          </cell>
          <cell r="X122">
            <v>987</v>
          </cell>
          <cell r="Y122">
            <v>986</v>
          </cell>
          <cell r="Z122">
            <v>987</v>
          </cell>
          <cell r="AA122">
            <v>994</v>
          </cell>
          <cell r="AB122">
            <v>1018</v>
          </cell>
          <cell r="AC122">
            <v>1056</v>
          </cell>
          <cell r="AD122">
            <v>1057</v>
          </cell>
          <cell r="AE122">
            <v>1064</v>
          </cell>
          <cell r="AF122">
            <v>1088</v>
          </cell>
          <cell r="AG122">
            <v>1126</v>
          </cell>
          <cell r="AH122">
            <v>1127</v>
          </cell>
          <cell r="AI122">
            <v>1134</v>
          </cell>
          <cell r="AJ122">
            <v>1158</v>
          </cell>
          <cell r="AK122">
            <v>1196</v>
          </cell>
          <cell r="AL122">
            <v>1197</v>
          </cell>
          <cell r="AM122">
            <v>1204</v>
          </cell>
          <cell r="AN122">
            <v>1228</v>
          </cell>
          <cell r="AO122">
            <v>1266</v>
          </cell>
        </row>
        <row r="123">
          <cell r="B123" t="str">
            <v>Sales from retail activity/average store locations</v>
          </cell>
          <cell r="C123" t="str">
            <v>RETAIL_SALES_AVG_STORE</v>
          </cell>
          <cell r="D123" t="str">
            <v>BRL</v>
          </cell>
          <cell r="F123">
            <v>20.142731606218</v>
          </cell>
          <cell r="G123">
            <v>21.767233233233</v>
          </cell>
          <cell r="H123">
            <v>23.148239341745999</v>
          </cell>
          <cell r="I123">
            <v>23.532932296952001</v>
          </cell>
          <cell r="J123">
            <v>24.996319947633001</v>
          </cell>
          <cell r="K123">
            <v>26.420718664791998</v>
          </cell>
          <cell r="L123">
            <v>27.824404977815</v>
          </cell>
          <cell r="N123">
            <v>4.9562552583199997</v>
          </cell>
          <cell r="O123">
            <v>4.7929463538380004</v>
          </cell>
          <cell r="P123">
            <v>4.8787913593259997</v>
          </cell>
          <cell r="Q123">
            <v>5.7779886010360002</v>
          </cell>
          <cell r="R123">
            <v>5.3132685950410004</v>
          </cell>
          <cell r="S123">
            <v>5.2652873326470004</v>
          </cell>
          <cell r="T123">
            <v>5.392438974359</v>
          </cell>
          <cell r="U123">
            <v>6.2382382382379999</v>
          </cell>
          <cell r="V123">
            <v>5.4431048951049998</v>
          </cell>
          <cell r="W123">
            <v>5.6841563786010001</v>
          </cell>
          <cell r="X123">
            <v>5.3667679837889999</v>
          </cell>
          <cell r="Y123">
            <v>6.6466693620299999</v>
          </cell>
          <cell r="Z123">
            <v>5.7078340400499998</v>
          </cell>
          <cell r="AA123">
            <v>5.8632779486629998</v>
          </cell>
          <cell r="AB123">
            <v>5.832500249143</v>
          </cell>
          <cell r="AC123">
            <v>7.0564022475890003</v>
          </cell>
          <cell r="AD123">
            <v>6.0547163998790001</v>
          </cell>
          <cell r="AE123">
            <v>6.2163673494790004</v>
          </cell>
          <cell r="AF123">
            <v>6.1793044105510004</v>
          </cell>
          <cell r="AG123">
            <v>7.4677823870679996</v>
          </cell>
          <cell r="AH123">
            <v>6.4074068189600002</v>
          </cell>
          <cell r="AI123">
            <v>6.5654263348119999</v>
          </cell>
          <cell r="AJ123">
            <v>6.5143103645669997</v>
          </cell>
          <cell r="AK123">
            <v>7.8505578363539996</v>
          </cell>
          <cell r="AL123">
            <v>6.7358387865419997</v>
          </cell>
          <cell r="AM123">
            <v>6.9022989360549998</v>
          </cell>
          <cell r="AN123">
            <v>6.8473443489149997</v>
          </cell>
          <cell r="AO123">
            <v>8.2495978633060005</v>
          </cell>
        </row>
        <row r="124">
          <cell r="B124" t="str">
            <v>Square footage of retail locations (000s)</v>
          </cell>
          <cell r="C124" t="str">
            <v>RETAIL_SQ_FT</v>
          </cell>
          <cell r="F124">
            <v>15004.8766</v>
          </cell>
          <cell r="G124">
            <v>15629.1828</v>
          </cell>
          <cell r="H124">
            <v>15859.5212378327</v>
          </cell>
          <cell r="I124">
            <v>17068.112502810101</v>
          </cell>
          <cell r="J124">
            <v>18276.7037677874</v>
          </cell>
          <cell r="K124">
            <v>19485.2950327648</v>
          </cell>
          <cell r="L124">
            <v>20693.8862977422</v>
          </cell>
          <cell r="N124">
            <v>14629.696973316701</v>
          </cell>
          <cell r="O124">
            <v>14692.7235</v>
          </cell>
          <cell r="P124">
            <v>14800.362499999999</v>
          </cell>
          <cell r="Q124">
            <v>15004.8766</v>
          </cell>
          <cell r="R124">
            <v>15144.8073</v>
          </cell>
          <cell r="S124">
            <v>15209.3907</v>
          </cell>
          <cell r="T124">
            <v>15252.4463</v>
          </cell>
          <cell r="U124">
            <v>15629.1828</v>
          </cell>
          <cell r="V124">
            <v>15661.4745</v>
          </cell>
          <cell r="W124">
            <v>15424.6687</v>
          </cell>
          <cell r="X124">
            <v>15677.588671699599</v>
          </cell>
          <cell r="Y124">
            <v>15859.5212378327</v>
          </cell>
          <cell r="Z124">
            <v>15879.212375650601</v>
          </cell>
          <cell r="AA124">
            <v>15995.826792591401</v>
          </cell>
          <cell r="AB124">
            <v>16425.967004652</v>
          </cell>
          <cell r="AC124">
            <v>17068.112502810101</v>
          </cell>
          <cell r="AD124">
            <v>17087.803640627899</v>
          </cell>
          <cell r="AE124">
            <v>17204.418057568801</v>
          </cell>
          <cell r="AF124">
            <v>17634.5582696294</v>
          </cell>
          <cell r="AG124">
            <v>18276.7037677874</v>
          </cell>
          <cell r="AH124">
            <v>18296.394905605299</v>
          </cell>
          <cell r="AI124">
            <v>18413.009322546201</v>
          </cell>
          <cell r="AJ124">
            <v>18843.1495346068</v>
          </cell>
          <cell r="AK124">
            <v>19485.2950327648</v>
          </cell>
          <cell r="AL124">
            <v>19504.986170582699</v>
          </cell>
          <cell r="AM124">
            <v>19621.600587523601</v>
          </cell>
          <cell r="AN124">
            <v>20051.7407995842</v>
          </cell>
          <cell r="AO124">
            <v>20693.8862977422</v>
          </cell>
        </row>
        <row r="125">
          <cell r="B125" t="str">
            <v>Sales/average square footage of retail space</v>
          </cell>
          <cell r="C125" t="str">
            <v>RETAIL_SALES_AVG_SQFT</v>
          </cell>
          <cell r="D125" t="str">
            <v>BRL</v>
          </cell>
          <cell r="F125">
            <v>1.2954279144159999</v>
          </cell>
          <cell r="G125">
            <v>1.3913373641010001</v>
          </cell>
          <cell r="H125">
            <v>1.4391458385589999</v>
          </cell>
          <cell r="I125">
            <v>1.4559768399399999</v>
          </cell>
          <cell r="J125">
            <v>1.539985361619</v>
          </cell>
          <cell r="K125">
            <v>1.6216936654</v>
          </cell>
          <cell r="L125">
            <v>1.7022272276499999</v>
          </cell>
          <cell r="N125">
            <v>0.31980874056300002</v>
          </cell>
          <cell r="O125">
            <v>0.30990163506099999</v>
          </cell>
          <cell r="P125">
            <v>0.31282835133300002</v>
          </cell>
          <cell r="Q125">
            <v>0.37159645818100001</v>
          </cell>
          <cell r="R125">
            <v>0.33960445307199999</v>
          </cell>
          <cell r="S125">
            <v>0.33614719358900003</v>
          </cell>
          <cell r="T125">
            <v>0.344707196248</v>
          </cell>
          <cell r="U125">
            <v>0.39874125728400001</v>
          </cell>
          <cell r="V125">
            <v>0.34789495714500002</v>
          </cell>
          <cell r="W125">
            <v>0.35819245829200003</v>
          </cell>
          <cell r="X125">
            <v>0.33787083657599998</v>
          </cell>
          <cell r="Y125">
            <v>0.413229119132</v>
          </cell>
          <cell r="Z125">
            <v>0.35478032941799997</v>
          </cell>
          <cell r="AA125">
            <v>0.36435117462400002</v>
          </cell>
          <cell r="AB125">
            <v>0.36146944968</v>
          </cell>
          <cell r="AC125">
            <v>0.43657790351600001</v>
          </cell>
          <cell r="AD125">
            <v>0.37452649674999999</v>
          </cell>
          <cell r="AE125">
            <v>0.384448624633</v>
          </cell>
          <cell r="AF125">
            <v>0.38124477493999998</v>
          </cell>
          <cell r="AG125">
            <v>0.46007874694899997</v>
          </cell>
          <cell r="AH125">
            <v>0.394675974268</v>
          </cell>
          <cell r="AI125">
            <v>0.404344196717</v>
          </cell>
          <cell r="AJ125">
            <v>0.400334954001</v>
          </cell>
          <cell r="AK125">
            <v>0.48186425489000001</v>
          </cell>
          <cell r="AL125">
            <v>0.41337117375900001</v>
          </cell>
          <cell r="AM125">
            <v>0.42353160140700002</v>
          </cell>
          <cell r="AN125">
            <v>0.419342088276</v>
          </cell>
          <cell r="AO125">
            <v>0.50468968199999997</v>
          </cell>
        </row>
        <row r="126">
          <cell r="A126" t="str">
            <v>Geographical Breakdown</v>
          </cell>
        </row>
        <row r="127">
          <cell r="B127" t="str">
            <v>% of total cash balance held overseas (outside the US)</v>
          </cell>
          <cell r="C127" t="str">
            <v>CASH_PCT_OS_US</v>
          </cell>
          <cell r="F127">
            <v>1</v>
          </cell>
          <cell r="G127">
            <v>1</v>
          </cell>
          <cell r="H127">
            <v>1</v>
          </cell>
          <cell r="I127">
            <v>1</v>
          </cell>
          <cell r="J127">
            <v>1</v>
          </cell>
          <cell r="K127">
            <v>1</v>
          </cell>
          <cell r="L127">
            <v>1</v>
          </cell>
          <cell r="N127">
            <v>1</v>
          </cell>
          <cell r="O127">
            <v>1</v>
          </cell>
          <cell r="P127">
            <v>1</v>
          </cell>
          <cell r="Q127">
            <v>1</v>
          </cell>
          <cell r="R127">
            <v>1</v>
          </cell>
          <cell r="S127">
            <v>1</v>
          </cell>
          <cell r="T127">
            <v>1</v>
          </cell>
          <cell r="U127">
            <v>1</v>
          </cell>
          <cell r="V127">
            <v>1</v>
          </cell>
          <cell r="W127">
            <v>1</v>
          </cell>
          <cell r="X127">
            <v>1</v>
          </cell>
          <cell r="Y127">
            <v>1</v>
          </cell>
          <cell r="Z127">
            <v>1</v>
          </cell>
          <cell r="AA127">
            <v>1</v>
          </cell>
          <cell r="AB127">
            <v>1</v>
          </cell>
          <cell r="AC127">
            <v>1</v>
          </cell>
          <cell r="AD127">
            <v>1</v>
          </cell>
          <cell r="AE127">
            <v>1</v>
          </cell>
          <cell r="AF127">
            <v>1</v>
          </cell>
          <cell r="AG127">
            <v>1</v>
          </cell>
          <cell r="AH127">
            <v>1</v>
          </cell>
          <cell r="AI127">
            <v>1</v>
          </cell>
          <cell r="AJ127">
            <v>1</v>
          </cell>
          <cell r="AK127">
            <v>1</v>
          </cell>
          <cell r="AL127">
            <v>1</v>
          </cell>
          <cell r="AM127">
            <v>1</v>
          </cell>
          <cell r="AN127">
            <v>1</v>
          </cell>
          <cell r="AO127">
            <v>1</v>
          </cell>
        </row>
        <row r="128">
          <cell r="B128" t="str">
            <v>Sales - Total % Americas</v>
          </cell>
          <cell r="C128" t="str">
            <v>SALES_TOT_AM</v>
          </cell>
          <cell r="F128">
            <v>1</v>
          </cell>
          <cell r="G128">
            <v>1</v>
          </cell>
          <cell r="H128">
            <v>1</v>
          </cell>
          <cell r="I128">
            <v>1</v>
          </cell>
          <cell r="J128">
            <v>1</v>
          </cell>
          <cell r="K128">
            <v>1</v>
          </cell>
          <cell r="L128">
            <v>1</v>
          </cell>
          <cell r="N128">
            <v>1</v>
          </cell>
          <cell r="O128">
            <v>1</v>
          </cell>
          <cell r="P128">
            <v>1</v>
          </cell>
          <cell r="Q128">
            <v>1</v>
          </cell>
          <cell r="R128">
            <v>1</v>
          </cell>
          <cell r="S128">
            <v>1</v>
          </cell>
          <cell r="T128">
            <v>1</v>
          </cell>
          <cell r="U128">
            <v>1</v>
          </cell>
          <cell r="V128">
            <v>1</v>
          </cell>
          <cell r="W128">
            <v>1</v>
          </cell>
          <cell r="X128">
            <v>1</v>
          </cell>
          <cell r="Y128">
            <v>1</v>
          </cell>
          <cell r="Z128">
            <v>1</v>
          </cell>
          <cell r="AA128">
            <v>1</v>
          </cell>
          <cell r="AB128">
            <v>1</v>
          </cell>
          <cell r="AC128">
            <v>1</v>
          </cell>
          <cell r="AD128">
            <v>1</v>
          </cell>
          <cell r="AE128">
            <v>1</v>
          </cell>
          <cell r="AF128">
            <v>1</v>
          </cell>
          <cell r="AG128">
            <v>1</v>
          </cell>
          <cell r="AH128">
            <v>1</v>
          </cell>
          <cell r="AI128">
            <v>1</v>
          </cell>
          <cell r="AJ128">
            <v>1</v>
          </cell>
          <cell r="AK128">
            <v>1</v>
          </cell>
          <cell r="AL128">
            <v>1</v>
          </cell>
          <cell r="AM128">
            <v>1</v>
          </cell>
          <cell r="AN128">
            <v>1</v>
          </cell>
          <cell r="AO128">
            <v>1</v>
          </cell>
        </row>
        <row r="129">
          <cell r="B129" t="str">
            <v>Sales - % United States</v>
          </cell>
          <cell r="C129" t="str">
            <v>SALES_US</v>
          </cell>
        </row>
        <row r="130">
          <cell r="B130" t="str">
            <v>Sales - % Canada</v>
          </cell>
          <cell r="C130" t="str">
            <v>SALES_CANADA</v>
          </cell>
        </row>
        <row r="131">
          <cell r="B131" t="str">
            <v>Sales - % Argentina</v>
          </cell>
          <cell r="C131" t="str">
            <v>SALES_ARGENTINA</v>
          </cell>
        </row>
        <row r="132">
          <cell r="B132" t="str">
            <v>Sales - % Brazil</v>
          </cell>
          <cell r="C132" t="str">
            <v>SALES_BRAZIL</v>
          </cell>
          <cell r="F132">
            <v>1</v>
          </cell>
          <cell r="G132">
            <v>1</v>
          </cell>
          <cell r="H132">
            <v>1</v>
          </cell>
          <cell r="I132">
            <v>1</v>
          </cell>
          <cell r="J132">
            <v>1</v>
          </cell>
          <cell r="K132">
            <v>1</v>
          </cell>
          <cell r="L132">
            <v>1</v>
          </cell>
          <cell r="N132">
            <v>1</v>
          </cell>
          <cell r="O132">
            <v>1</v>
          </cell>
          <cell r="P132">
            <v>1</v>
          </cell>
          <cell r="Q132">
            <v>1</v>
          </cell>
          <cell r="R132">
            <v>1</v>
          </cell>
          <cell r="S132">
            <v>1</v>
          </cell>
          <cell r="T132">
            <v>1</v>
          </cell>
          <cell r="U132">
            <v>1</v>
          </cell>
          <cell r="V132">
            <v>1</v>
          </cell>
          <cell r="W132">
            <v>1</v>
          </cell>
          <cell r="X132">
            <v>1</v>
          </cell>
          <cell r="Y132">
            <v>1</v>
          </cell>
          <cell r="Z132">
            <v>1</v>
          </cell>
          <cell r="AA132">
            <v>1</v>
          </cell>
          <cell r="AB132">
            <v>1</v>
          </cell>
          <cell r="AC132">
            <v>1</v>
          </cell>
          <cell r="AD132">
            <v>1</v>
          </cell>
          <cell r="AE132">
            <v>1</v>
          </cell>
          <cell r="AF132">
            <v>1</v>
          </cell>
          <cell r="AG132">
            <v>1</v>
          </cell>
          <cell r="AH132">
            <v>1</v>
          </cell>
          <cell r="AI132">
            <v>1</v>
          </cell>
          <cell r="AJ132">
            <v>1</v>
          </cell>
          <cell r="AK132">
            <v>1</v>
          </cell>
          <cell r="AL132">
            <v>1</v>
          </cell>
          <cell r="AM132">
            <v>1</v>
          </cell>
          <cell r="AN132">
            <v>1</v>
          </cell>
          <cell r="AO132">
            <v>1</v>
          </cell>
        </row>
        <row r="133">
          <cell r="B133" t="str">
            <v>Sales - % Chile</v>
          </cell>
          <cell r="C133" t="str">
            <v>SALES_CHILE</v>
          </cell>
        </row>
        <row r="134">
          <cell r="B134" t="str">
            <v>Sales - % Colombia</v>
          </cell>
          <cell r="C134" t="str">
            <v>SALES_COLOMBIA</v>
          </cell>
        </row>
        <row r="135">
          <cell r="B135" t="str">
            <v>Sales - % Mexico</v>
          </cell>
          <cell r="C135" t="str">
            <v>SALES_MEXICO</v>
          </cell>
        </row>
        <row r="136">
          <cell r="B136" t="str">
            <v>Sales - % Venezuela</v>
          </cell>
          <cell r="C136" t="str">
            <v>SALES_VENEZUELA</v>
          </cell>
        </row>
        <row r="137">
          <cell r="B137" t="str">
            <v>Sales - % Other Americas</v>
          </cell>
          <cell r="C137" t="str">
            <v>SALES_OTH_AM</v>
          </cell>
        </row>
        <row r="138">
          <cell r="B138" t="str">
            <v>Sales - Total % EMEA</v>
          </cell>
          <cell r="C138" t="str">
            <v>SALES_TOT_EMEA</v>
          </cell>
        </row>
        <row r="139">
          <cell r="B139" t="str">
            <v>Sales - % UK</v>
          </cell>
          <cell r="C139" t="str">
            <v>SALES_UK</v>
          </cell>
        </row>
        <row r="140">
          <cell r="B140" t="str">
            <v>Sales - % Western Europe-Ex UK</v>
          </cell>
          <cell r="C140" t="str">
            <v>SALES_EU_EX_UK</v>
          </cell>
        </row>
        <row r="141">
          <cell r="B141" t="str">
            <v>Sales - % Central &amp; Eastern Europe</v>
          </cell>
          <cell r="C141" t="str">
            <v>SALES_CEE</v>
          </cell>
        </row>
        <row r="142">
          <cell r="B142" t="str">
            <v>Sales - % Middle East</v>
          </cell>
          <cell r="C142" t="str">
            <v>SALES_ME</v>
          </cell>
        </row>
        <row r="143">
          <cell r="B143" t="str">
            <v>Sales - % Total Africa</v>
          </cell>
          <cell r="C143" t="str">
            <v>SALES_TOT_AFRICA</v>
          </cell>
        </row>
        <row r="144">
          <cell r="B144" t="str">
            <v>Sales - % Russia</v>
          </cell>
          <cell r="C144" t="str">
            <v>SALES_RUSSIA</v>
          </cell>
        </row>
        <row r="145">
          <cell r="B145" t="str">
            <v>Sales - % Other EMEA</v>
          </cell>
          <cell r="C145" t="str">
            <v>SALES_OTH_EMEA</v>
          </cell>
        </row>
        <row r="146">
          <cell r="B146" t="str">
            <v>Sales - Total % Asia (incl Australia &amp; New Zealand)</v>
          </cell>
          <cell r="C146" t="str">
            <v>SALES_TOT_ASIA</v>
          </cell>
        </row>
        <row r="147">
          <cell r="B147" t="str">
            <v>Sales - % Japan</v>
          </cell>
          <cell r="C147" t="str">
            <v>SALES_JAPAN</v>
          </cell>
        </row>
        <row r="148">
          <cell r="B148" t="str">
            <v>Sales - % China</v>
          </cell>
          <cell r="C148" t="str">
            <v>SALES_CHINA</v>
          </cell>
        </row>
        <row r="149">
          <cell r="B149" t="str">
            <v>Sales - % India</v>
          </cell>
          <cell r="C149" t="str">
            <v>SALES_INDIA</v>
          </cell>
        </row>
        <row r="150">
          <cell r="B150" t="str">
            <v>Sales - % Other Asia</v>
          </cell>
          <cell r="C150" t="str">
            <v>SALES_OTH_AEJ</v>
          </cell>
        </row>
        <row r="151">
          <cell r="B151" t="str">
            <v>Sales - % Others</v>
          </cell>
          <cell r="C151" t="str">
            <v>SALES_OTHER</v>
          </cell>
        </row>
        <row r="152">
          <cell r="B152" t="str">
            <v>Sales -% Consumer (C)</v>
          </cell>
          <cell r="C152" t="str">
            <v>SALES_CONS</v>
          </cell>
          <cell r="F152">
            <v>1</v>
          </cell>
          <cell r="G152">
            <v>1</v>
          </cell>
          <cell r="H152">
            <v>1</v>
          </cell>
          <cell r="I152">
            <v>1</v>
          </cell>
          <cell r="J152">
            <v>1</v>
          </cell>
          <cell r="K152">
            <v>1</v>
          </cell>
          <cell r="L152">
            <v>1</v>
          </cell>
          <cell r="N152">
            <v>1</v>
          </cell>
          <cell r="O152">
            <v>1</v>
          </cell>
          <cell r="P152">
            <v>1</v>
          </cell>
          <cell r="Q152">
            <v>1</v>
          </cell>
          <cell r="R152">
            <v>1</v>
          </cell>
          <cell r="S152">
            <v>1</v>
          </cell>
          <cell r="T152">
            <v>1</v>
          </cell>
          <cell r="U152">
            <v>1</v>
          </cell>
          <cell r="V152">
            <v>1</v>
          </cell>
          <cell r="W152">
            <v>1</v>
          </cell>
          <cell r="X152">
            <v>1</v>
          </cell>
          <cell r="Y152">
            <v>1</v>
          </cell>
          <cell r="Z152">
            <v>1</v>
          </cell>
          <cell r="AA152">
            <v>1</v>
          </cell>
          <cell r="AB152">
            <v>1</v>
          </cell>
          <cell r="AC152">
            <v>1</v>
          </cell>
          <cell r="AD152">
            <v>1</v>
          </cell>
          <cell r="AE152">
            <v>1</v>
          </cell>
          <cell r="AF152">
            <v>1</v>
          </cell>
          <cell r="AG152">
            <v>1</v>
          </cell>
          <cell r="AH152">
            <v>1</v>
          </cell>
          <cell r="AI152">
            <v>1</v>
          </cell>
          <cell r="AJ152">
            <v>1</v>
          </cell>
          <cell r="AK152">
            <v>1</v>
          </cell>
          <cell r="AL152">
            <v>1</v>
          </cell>
          <cell r="AM152">
            <v>1</v>
          </cell>
          <cell r="AN152">
            <v>1</v>
          </cell>
          <cell r="AO152">
            <v>1</v>
          </cell>
        </row>
        <row r="153">
          <cell r="B153" t="str">
            <v>Sales -% Industry (I)</v>
          </cell>
          <cell r="C153" t="str">
            <v>SALES_IND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</row>
        <row r="154">
          <cell r="B154" t="str">
            <v>Sales -% Government (G)</v>
          </cell>
          <cell r="C154" t="str">
            <v>SALES_GOV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</row>
        <row r="155">
          <cell r="B155" t="str">
            <v>Sales - % Industry Sub-Segment: Financial Services</v>
          </cell>
          <cell r="C155" t="str">
            <v>SALES_FINAN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</row>
        <row r="156">
          <cell r="B156" t="str">
            <v>Sales (%) SMB</v>
          </cell>
          <cell r="C156" t="str">
            <v>SALES_SMB</v>
          </cell>
        </row>
        <row r="157">
          <cell r="B157" t="str">
            <v>Sales - % from Captive Financing Business</v>
          </cell>
          <cell r="C157" t="str">
            <v>REV_FIN_SEGMENT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</row>
        <row r="158">
          <cell r="B158" t="str">
            <v>Operating Earnings - % from Captive Financing Business</v>
          </cell>
          <cell r="C158" t="str">
            <v>EBIT_FIN_SEGMENT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</row>
        <row r="159">
          <cell r="A159" t="str">
            <v>Commodities Exposure - Sales</v>
          </cell>
        </row>
        <row r="160">
          <cell r="B160" t="str">
            <v>Sales - % Oil/Petrol/Fuel</v>
          </cell>
          <cell r="C160" t="str">
            <v>SALES_OIL_PETRO_FUEL</v>
          </cell>
        </row>
        <row r="161">
          <cell r="B161" t="str">
            <v>Sales - % Steel</v>
          </cell>
          <cell r="C161" t="str">
            <v>SALES_STEEL</v>
          </cell>
        </row>
        <row r="162">
          <cell r="B162" t="str">
            <v>Sales - % Paper/pulp</v>
          </cell>
          <cell r="C162" t="str">
            <v>SALES_PAPER_PULP</v>
          </cell>
        </row>
        <row r="163">
          <cell r="B163" t="str">
            <v>Sales - % Lumber</v>
          </cell>
          <cell r="C163" t="str">
            <v>SALES_LUMBER</v>
          </cell>
        </row>
        <row r="164">
          <cell r="B164" t="str">
            <v>Sales - % Glass</v>
          </cell>
          <cell r="C164" t="str">
            <v>SALES_GLASS</v>
          </cell>
        </row>
        <row r="165">
          <cell r="B165" t="str">
            <v>Sales - % Cement</v>
          </cell>
          <cell r="C165" t="str">
            <v>SALES_CEMENT</v>
          </cell>
        </row>
        <row r="166">
          <cell r="B166" t="str">
            <v>Sales - % Tobacco leaf</v>
          </cell>
          <cell r="C166" t="str">
            <v>SALES_TOBACCO_LEAF</v>
          </cell>
        </row>
        <row r="167">
          <cell r="B167" t="str">
            <v>Sales - % Other commodity</v>
          </cell>
          <cell r="C167" t="str">
            <v>SALES_OTH_COMMODITY</v>
          </cell>
        </row>
        <row r="168">
          <cell r="B168" t="str">
            <v>Sales - % Other (Non-Commodity) sales sources</v>
          </cell>
          <cell r="C168" t="str">
            <v>SALES_OTH_SALES_SOURCES</v>
          </cell>
          <cell r="F168">
            <v>1</v>
          </cell>
          <cell r="G168">
            <v>1</v>
          </cell>
          <cell r="H168">
            <v>1</v>
          </cell>
          <cell r="I168">
            <v>1</v>
          </cell>
          <cell r="J168">
            <v>1</v>
          </cell>
          <cell r="K168">
            <v>1</v>
          </cell>
          <cell r="L168">
            <v>1</v>
          </cell>
          <cell r="N168">
            <v>1</v>
          </cell>
          <cell r="O168">
            <v>1</v>
          </cell>
          <cell r="P168">
            <v>1</v>
          </cell>
          <cell r="Q168">
            <v>1</v>
          </cell>
          <cell r="R168">
            <v>1</v>
          </cell>
          <cell r="S168">
            <v>1</v>
          </cell>
          <cell r="T168">
            <v>1</v>
          </cell>
          <cell r="U168">
            <v>1</v>
          </cell>
          <cell r="V168">
            <v>1</v>
          </cell>
          <cell r="W168">
            <v>1</v>
          </cell>
          <cell r="X168">
            <v>1</v>
          </cell>
          <cell r="Y168">
            <v>1</v>
          </cell>
          <cell r="Z168">
            <v>1</v>
          </cell>
          <cell r="AA168">
            <v>1</v>
          </cell>
          <cell r="AB168">
            <v>1</v>
          </cell>
          <cell r="AC168">
            <v>1</v>
          </cell>
          <cell r="AD168">
            <v>1</v>
          </cell>
          <cell r="AE168">
            <v>1</v>
          </cell>
          <cell r="AF168">
            <v>1</v>
          </cell>
          <cell r="AG168">
            <v>1</v>
          </cell>
          <cell r="AH168">
            <v>1</v>
          </cell>
          <cell r="AI168">
            <v>1</v>
          </cell>
          <cell r="AJ168">
            <v>1</v>
          </cell>
          <cell r="AK168">
            <v>1</v>
          </cell>
          <cell r="AL168">
            <v>1</v>
          </cell>
          <cell r="AM168">
            <v>1</v>
          </cell>
          <cell r="AN168">
            <v>1</v>
          </cell>
          <cell r="AO168">
            <v>1</v>
          </cell>
        </row>
        <row r="169">
          <cell r="A169" t="str">
            <v>Commodities Exposure - Expense</v>
          </cell>
        </row>
        <row r="170">
          <cell r="B170" t="str">
            <v>Expense - % Oil/Petrol/Fuel</v>
          </cell>
          <cell r="C170" t="str">
            <v>EXP_OIL_PETRO_FUEL</v>
          </cell>
        </row>
        <row r="171">
          <cell r="B171" t="str">
            <v>Expense - % Oil derivatives/NGLs/plastics</v>
          </cell>
          <cell r="C171" t="str">
            <v>EXP_OIL_DERIV_NGLS_PLASTICS</v>
          </cell>
        </row>
        <row r="172">
          <cell r="B172" t="str">
            <v>Expense - % Gold</v>
          </cell>
          <cell r="C172" t="str">
            <v>EXP_GOLD</v>
          </cell>
        </row>
        <row r="173">
          <cell r="B173" t="str">
            <v>Expense - % Copper</v>
          </cell>
          <cell r="C173" t="str">
            <v>EXP_COPPER</v>
          </cell>
        </row>
        <row r="174">
          <cell r="B174" t="str">
            <v>Expense - % Silver</v>
          </cell>
          <cell r="C174" t="str">
            <v>EXP_SILVER</v>
          </cell>
        </row>
        <row r="175">
          <cell r="B175" t="str">
            <v>Expense - % Platinum</v>
          </cell>
          <cell r="C175" t="str">
            <v>EXP_PLATINUM</v>
          </cell>
        </row>
        <row r="176">
          <cell r="B176" t="str">
            <v>Expense - % Aluminium</v>
          </cell>
          <cell r="C176" t="str">
            <v>EXP_ALUMINIUM</v>
          </cell>
        </row>
        <row r="177">
          <cell r="B177" t="str">
            <v>Expense - % Diamonds</v>
          </cell>
          <cell r="C177" t="str">
            <v>EXP_DIAMONDS</v>
          </cell>
        </row>
        <row r="178">
          <cell r="B178" t="str">
            <v>Expense - % Paper/pulp</v>
          </cell>
          <cell r="C178" t="str">
            <v>EXP_PAPER_PULP</v>
          </cell>
        </row>
        <row r="179">
          <cell r="B179" t="str">
            <v>Expense - % Wheat</v>
          </cell>
          <cell r="C179" t="str">
            <v>EXP_WHEAT</v>
          </cell>
        </row>
        <row r="180">
          <cell r="B180" t="str">
            <v>Expense - % Sugar</v>
          </cell>
          <cell r="C180" t="str">
            <v>EXP_SUGAR</v>
          </cell>
        </row>
        <row r="181">
          <cell r="B181" t="str">
            <v>Expense - % Soybean</v>
          </cell>
          <cell r="C181" t="str">
            <v>EXP_SOYBEAN</v>
          </cell>
        </row>
        <row r="182">
          <cell r="B182" t="str">
            <v>Expense - % Corn</v>
          </cell>
          <cell r="C182" t="str">
            <v>EXP_CORN</v>
          </cell>
        </row>
        <row r="183">
          <cell r="B183" t="str">
            <v>Expense - % Cotton</v>
          </cell>
          <cell r="C183" t="str">
            <v>EXP_COTTON</v>
          </cell>
        </row>
        <row r="184">
          <cell r="B184" t="str">
            <v>Expense - % Coffee</v>
          </cell>
          <cell r="C184" t="str">
            <v>EXP_COFFEE</v>
          </cell>
        </row>
        <row r="185">
          <cell r="B185" t="str">
            <v>Expense - % Cocoa</v>
          </cell>
          <cell r="C185" t="str">
            <v>EXP_COCOA</v>
          </cell>
        </row>
        <row r="186">
          <cell r="B186" t="str">
            <v>Expense - % Beef</v>
          </cell>
          <cell r="C186" t="str">
            <v>EXP_BEEF</v>
          </cell>
        </row>
        <row r="187">
          <cell r="B187" t="str">
            <v>Expense - % Pork</v>
          </cell>
          <cell r="C187" t="str">
            <v>EXP_PORK</v>
          </cell>
        </row>
        <row r="188">
          <cell r="B188" t="str">
            <v>Expense - % Chicken</v>
          </cell>
          <cell r="C188" t="str">
            <v>EXP_CHICKEN</v>
          </cell>
        </row>
        <row r="189">
          <cell r="B189" t="str">
            <v>Expense - % Dairy</v>
          </cell>
          <cell r="C189" t="str">
            <v>EXP_DAIRY</v>
          </cell>
        </row>
        <row r="190">
          <cell r="B190" t="str">
            <v>Expense - % Nuts</v>
          </cell>
          <cell r="C190" t="str">
            <v>EXP_NUTS</v>
          </cell>
        </row>
        <row r="191">
          <cell r="B191" t="str">
            <v>Expense - % Palm oil</v>
          </cell>
          <cell r="C191" t="str">
            <v>EXP_PALM_OIL</v>
          </cell>
        </row>
        <row r="192">
          <cell r="B192" t="str">
            <v>Expense - % Tobacco leaf</v>
          </cell>
          <cell r="C192" t="str">
            <v>EXP_TOBACCO_LEAF</v>
          </cell>
        </row>
        <row r="193">
          <cell r="B193" t="str">
            <v>Expense - % Water</v>
          </cell>
          <cell r="C193" t="str">
            <v>EXP_WATER</v>
          </cell>
        </row>
        <row r="194">
          <cell r="B194" t="str">
            <v>Expense - % Other commodity</v>
          </cell>
          <cell r="C194" t="str">
            <v>EXP_OTH_COMMODITY</v>
          </cell>
        </row>
        <row r="195">
          <cell r="B195" t="str">
            <v>Expense - % Other (Non-Commodity) cost</v>
          </cell>
          <cell r="C195" t="str">
            <v>EXP_OTH_COST</v>
          </cell>
          <cell r="F195">
            <v>1</v>
          </cell>
          <cell r="G195">
            <v>1</v>
          </cell>
          <cell r="H195">
            <v>1</v>
          </cell>
          <cell r="I195">
            <v>1</v>
          </cell>
          <cell r="J195">
            <v>1</v>
          </cell>
          <cell r="K195">
            <v>1</v>
          </cell>
          <cell r="L195">
            <v>1</v>
          </cell>
          <cell r="N195">
            <v>1</v>
          </cell>
          <cell r="O195">
            <v>1</v>
          </cell>
          <cell r="P195">
            <v>1</v>
          </cell>
          <cell r="Q195">
            <v>1</v>
          </cell>
          <cell r="R195">
            <v>1</v>
          </cell>
          <cell r="S195">
            <v>1</v>
          </cell>
          <cell r="T195">
            <v>1</v>
          </cell>
          <cell r="U195">
            <v>1</v>
          </cell>
          <cell r="V195">
            <v>1</v>
          </cell>
          <cell r="W195">
            <v>1</v>
          </cell>
          <cell r="X195">
            <v>1</v>
          </cell>
          <cell r="Y195">
            <v>1</v>
          </cell>
          <cell r="Z195">
            <v>1</v>
          </cell>
          <cell r="AA195">
            <v>1</v>
          </cell>
          <cell r="AB195">
            <v>1</v>
          </cell>
          <cell r="AC195">
            <v>1</v>
          </cell>
          <cell r="AD195">
            <v>1</v>
          </cell>
          <cell r="AE195">
            <v>1</v>
          </cell>
          <cell r="AF195">
            <v>1</v>
          </cell>
          <cell r="AG195">
            <v>1</v>
          </cell>
          <cell r="AH195">
            <v>1</v>
          </cell>
          <cell r="AI195">
            <v>1</v>
          </cell>
          <cell r="AJ195">
            <v>1</v>
          </cell>
          <cell r="AK195">
            <v>1</v>
          </cell>
          <cell r="AL195">
            <v>1</v>
          </cell>
          <cell r="AM195">
            <v>1</v>
          </cell>
          <cell r="AN195">
            <v>1</v>
          </cell>
          <cell r="AO195">
            <v>1</v>
          </cell>
        </row>
        <row r="196">
          <cell r="A196" t="str">
            <v>FX Exposure - Sales</v>
          </cell>
        </row>
        <row r="197">
          <cell r="B197" t="str">
            <v>Sales - % FX: British Pounds/Pence</v>
          </cell>
          <cell r="C197" t="str">
            <v>SALES_FX_GPB</v>
          </cell>
        </row>
        <row r="198">
          <cell r="B198" t="str">
            <v>Sales - % FX: Euro</v>
          </cell>
          <cell r="C198" t="str">
            <v>SALES_FX_EUR</v>
          </cell>
        </row>
        <row r="199">
          <cell r="B199" t="str">
            <v>Sales - % FX: New Russian Ruble</v>
          </cell>
          <cell r="C199" t="str">
            <v>SALES_FX_RUB</v>
          </cell>
        </row>
        <row r="200">
          <cell r="B200" t="str">
            <v>Sales - % FX: U.S. Dollar</v>
          </cell>
          <cell r="C200" t="str">
            <v>SALES_FX_USD</v>
          </cell>
        </row>
        <row r="201">
          <cell r="B201" t="str">
            <v>Sales - % FX: Brazilian Real</v>
          </cell>
          <cell r="C201" t="str">
            <v>SALES_FX_BRL</v>
          </cell>
          <cell r="F201">
            <v>1</v>
          </cell>
          <cell r="G201">
            <v>1</v>
          </cell>
          <cell r="H201">
            <v>1</v>
          </cell>
          <cell r="I201">
            <v>1</v>
          </cell>
          <cell r="J201">
            <v>1</v>
          </cell>
          <cell r="K201">
            <v>1</v>
          </cell>
          <cell r="L201">
            <v>1</v>
          </cell>
          <cell r="N201">
            <v>1</v>
          </cell>
          <cell r="O201">
            <v>1</v>
          </cell>
          <cell r="P201">
            <v>1</v>
          </cell>
          <cell r="Q201">
            <v>1</v>
          </cell>
          <cell r="R201">
            <v>1</v>
          </cell>
          <cell r="S201">
            <v>1</v>
          </cell>
          <cell r="T201">
            <v>1</v>
          </cell>
          <cell r="U201">
            <v>1</v>
          </cell>
          <cell r="V201">
            <v>1</v>
          </cell>
          <cell r="W201">
            <v>1</v>
          </cell>
          <cell r="X201">
            <v>1</v>
          </cell>
          <cell r="Y201">
            <v>1</v>
          </cell>
          <cell r="Z201">
            <v>1</v>
          </cell>
          <cell r="AA201">
            <v>1</v>
          </cell>
          <cell r="AB201">
            <v>1</v>
          </cell>
          <cell r="AC201">
            <v>1</v>
          </cell>
          <cell r="AD201">
            <v>1</v>
          </cell>
          <cell r="AE201">
            <v>1</v>
          </cell>
          <cell r="AF201">
            <v>1</v>
          </cell>
          <cell r="AG201">
            <v>1</v>
          </cell>
          <cell r="AH201">
            <v>1</v>
          </cell>
          <cell r="AI201">
            <v>1</v>
          </cell>
          <cell r="AJ201">
            <v>1</v>
          </cell>
          <cell r="AK201">
            <v>1</v>
          </cell>
          <cell r="AL201">
            <v>1</v>
          </cell>
          <cell r="AM201">
            <v>1</v>
          </cell>
          <cell r="AN201">
            <v>1</v>
          </cell>
          <cell r="AO201">
            <v>1</v>
          </cell>
        </row>
        <row r="202">
          <cell r="B202" t="str">
            <v>Sales - % FX: Japanese Yen</v>
          </cell>
          <cell r="C202" t="str">
            <v>SALES_FX_YEN</v>
          </cell>
        </row>
        <row r="203">
          <cell r="B203" t="str">
            <v>Sales - % FX: Chinese Renminbi</v>
          </cell>
          <cell r="C203" t="str">
            <v>SALES_FX_CNY</v>
          </cell>
        </row>
        <row r="204">
          <cell r="B204" t="str">
            <v>Sales - % FX: Indian Rupee</v>
          </cell>
          <cell r="C204" t="str">
            <v>SALES_FX_INR</v>
          </cell>
        </row>
        <row r="205">
          <cell r="B205" t="str">
            <v>Sales - % FX: Canadian Dollar</v>
          </cell>
          <cell r="C205" t="str">
            <v>SALES_FX_CAD</v>
          </cell>
        </row>
        <row r="206">
          <cell r="B206" t="str">
            <v>Sales - % FX: Mexican Peso</v>
          </cell>
          <cell r="C206" t="str">
            <v>SALES_FX_MXN</v>
          </cell>
        </row>
        <row r="207">
          <cell r="B207" t="str">
            <v>Sales - % FX: Colombian Peso</v>
          </cell>
          <cell r="C207" t="str">
            <v>SALES_FX_COP</v>
          </cell>
        </row>
        <row r="208">
          <cell r="B208" t="str">
            <v>Sales - % FX: Argentine Peso</v>
          </cell>
          <cell r="C208" t="str">
            <v>SALES_FX_ARS</v>
          </cell>
        </row>
        <row r="209">
          <cell r="B209" t="str">
            <v>Sales - % FX: Chilean Peso</v>
          </cell>
          <cell r="C209" t="str">
            <v>SALES_FX_CLP</v>
          </cell>
        </row>
        <row r="210">
          <cell r="B210" t="str">
            <v>Sales - % FX: Venezuelan bolivar</v>
          </cell>
          <cell r="C210" t="str">
            <v>SALES_FX_VEF</v>
          </cell>
        </row>
        <row r="211">
          <cell r="B211" t="str">
            <v>Sales - % FX: Other Currency</v>
          </cell>
          <cell r="C211" t="str">
            <v>SALES_FX_OTH</v>
          </cell>
        </row>
        <row r="212">
          <cell r="A212" t="str">
            <v>Security: Via Varejo SA</v>
          </cell>
          <cell r="B212" t="str">
            <v>15UKG5</v>
          </cell>
        </row>
        <row r="213">
          <cell r="A213" t="str">
            <v>Reference Data</v>
          </cell>
        </row>
        <row r="214">
          <cell r="B214" t="str">
            <v>Ticker</v>
          </cell>
          <cell r="C214" t="str">
            <v>Ticker</v>
          </cell>
          <cell r="E214" t="str">
            <v>VVAR11.SA</v>
          </cell>
        </row>
        <row r="215">
          <cell r="B215" t="str">
            <v>Security Name</v>
          </cell>
          <cell r="C215" t="str">
            <v>Security Name</v>
          </cell>
          <cell r="E215" t="str">
            <v>Via Varejo SA</v>
          </cell>
        </row>
        <row r="216">
          <cell r="B216" t="str">
            <v>Interim Type</v>
          </cell>
          <cell r="C216" t="str">
            <v>Interim Type</v>
          </cell>
          <cell r="E216" t="str">
            <v>Q</v>
          </cell>
        </row>
        <row r="217">
          <cell r="B217" t="str">
            <v>Publishing Currency</v>
          </cell>
          <cell r="C217" t="str">
            <v>PUB_CURRENCY_ISO</v>
          </cell>
          <cell r="E217" t="str">
            <v>BRL</v>
          </cell>
        </row>
        <row r="218">
          <cell r="B218" t="str">
            <v>Pricing Currency</v>
          </cell>
          <cell r="C218" t="str">
            <v>PRICE_CURRENCY_ISO</v>
          </cell>
          <cell r="E218" t="str">
            <v>BRL</v>
          </cell>
        </row>
        <row r="219">
          <cell r="B219" t="str">
            <v>Reporting Currency</v>
          </cell>
          <cell r="C219" t="str">
            <v>CURRENCY_ISO</v>
          </cell>
          <cell r="E219" t="str">
            <v>BRL</v>
          </cell>
        </row>
        <row r="220">
          <cell r="A220" t="str">
            <v>General Information</v>
          </cell>
        </row>
        <row r="221">
          <cell r="B221" t="str">
            <v>Americas Investment List</v>
          </cell>
          <cell r="C221" t="str">
            <v>AMER_LIST</v>
          </cell>
          <cell r="E221" t="str">
            <v>Buy</v>
          </cell>
        </row>
        <row r="222">
          <cell r="B222" t="str">
            <v>Americas Conviction List</v>
          </cell>
          <cell r="C222" t="str">
            <v>AMER_CONVICTION</v>
          </cell>
        </row>
        <row r="223">
          <cell r="B223" t="str">
            <v>Legal rating</v>
          </cell>
          <cell r="C223" t="str">
            <v>LEGAL_RATING</v>
          </cell>
        </row>
        <row r="224">
          <cell r="B224" t="str">
            <v>Target price</v>
          </cell>
          <cell r="C224" t="str">
            <v>TARGET_PRICE</v>
          </cell>
          <cell r="D224" t="str">
            <v>BRL</v>
          </cell>
          <cell r="E224">
            <v>30.7</v>
          </cell>
        </row>
        <row r="225">
          <cell r="B225" t="str">
            <v>Target price period</v>
          </cell>
          <cell r="C225" t="str">
            <v>TP_PERIOD</v>
          </cell>
          <cell r="E225" t="str">
            <v>12 months</v>
          </cell>
        </row>
        <row r="226">
          <cell r="B226" t="str">
            <v>Current shares outstanding (mn)</v>
          </cell>
          <cell r="C226" t="str">
            <v>NUM_SH</v>
          </cell>
          <cell r="E226">
            <v>430.25038130000002</v>
          </cell>
        </row>
        <row r="227">
          <cell r="B227" t="str">
            <v>Free float</v>
          </cell>
          <cell r="C227" t="str">
            <v>FREE_FLOAT</v>
          </cell>
          <cell r="E227">
            <v>0.29299999999999998</v>
          </cell>
        </row>
        <row r="228">
          <cell r="A228" t="str">
            <v>Publishing Items</v>
          </cell>
        </row>
        <row r="229">
          <cell r="B229" t="str">
            <v>Book value per share, BVPS (Pub)</v>
          </cell>
          <cell r="C229" t="str">
            <v>BVPS_PUB</v>
          </cell>
          <cell r="D229" t="str">
            <v>BRL</v>
          </cell>
          <cell r="F229">
            <v>4.3746099905299998</v>
          </cell>
          <cell r="G229">
            <v>9.1830249820160006</v>
          </cell>
          <cell r="H229">
            <v>10.691330856712</v>
          </cell>
          <cell r="I229">
            <v>12.365182206267001</v>
          </cell>
          <cell r="J229">
            <v>14.158975912043999</v>
          </cell>
          <cell r="K229">
            <v>15.990485867277</v>
          </cell>
          <cell r="L229">
            <v>17.685512804219002</v>
          </cell>
          <cell r="N229">
            <v>3.9125874072600002</v>
          </cell>
          <cell r="O229">
            <v>3.9439590361499999</v>
          </cell>
          <cell r="P229">
            <v>4.0467914344320004</v>
          </cell>
          <cell r="Q229">
            <v>4.3746099905299998</v>
          </cell>
          <cell r="R229">
            <v>4.5254038990929999</v>
          </cell>
          <cell r="S229">
            <v>4.6756853718310003</v>
          </cell>
          <cell r="T229">
            <v>4.6381417674490004</v>
          </cell>
          <cell r="U229">
            <v>9.1830249820160006</v>
          </cell>
          <cell r="V229">
            <v>9.5990618009940007</v>
          </cell>
          <cell r="W229">
            <v>10.031368216244999</v>
          </cell>
          <cell r="X229">
            <v>10.517804391945999</v>
          </cell>
          <cell r="Y229">
            <v>10.691330856712</v>
          </cell>
          <cell r="Z229">
            <v>11.107189956306</v>
          </cell>
          <cell r="AA229">
            <v>11.600464765718</v>
          </cell>
          <cell r="AB229">
            <v>12.160164912765</v>
          </cell>
          <cell r="AC229">
            <v>12.365182206267001</v>
          </cell>
          <cell r="AD229">
            <v>12.804518806888</v>
          </cell>
          <cell r="AE229">
            <v>13.337876787432</v>
          </cell>
          <cell r="AF229">
            <v>13.940551150463</v>
          </cell>
          <cell r="AG229">
            <v>14.158975912043999</v>
          </cell>
          <cell r="AH229">
            <v>14.603529344029001</v>
          </cell>
          <cell r="AI229">
            <v>15.147793672999001</v>
          </cell>
          <cell r="AJ229">
            <v>15.76549529277</v>
          </cell>
          <cell r="AK229">
            <v>15.990485867277</v>
          </cell>
          <cell r="AL229">
            <v>16.385069406662002</v>
          </cell>
          <cell r="AM229">
            <v>16.884991185076998</v>
          </cell>
          <cell r="AN229">
            <v>17.462705968847999</v>
          </cell>
          <cell r="AO229">
            <v>17.685512804219002</v>
          </cell>
        </row>
        <row r="230">
          <cell r="B230" t="str">
            <v>DPS, dividend per share (Pub)</v>
          </cell>
          <cell r="C230" t="str">
            <v>DPS_PUB</v>
          </cell>
          <cell r="D230" t="str">
            <v>BRL</v>
          </cell>
          <cell r="F230">
            <v>0</v>
          </cell>
          <cell r="G230">
            <v>0.91807007539800001</v>
          </cell>
          <cell r="H230">
            <v>0.50283215379799995</v>
          </cell>
          <cell r="I230">
            <v>0.55795044985200004</v>
          </cell>
          <cell r="J230">
            <v>0.59793123525900005</v>
          </cell>
          <cell r="K230">
            <v>0.61050331841100003</v>
          </cell>
          <cell r="L230">
            <v>0.565008978981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0.30746698169699999</v>
          </cell>
          <cell r="U230">
            <v>0.43463064329000001</v>
          </cell>
          <cell r="V230">
            <v>0</v>
          </cell>
          <cell r="W230">
            <v>0</v>
          </cell>
          <cell r="X230">
            <v>0</v>
          </cell>
          <cell r="Y230">
            <v>0.50283215379799995</v>
          </cell>
          <cell r="Z230">
            <v>0</v>
          </cell>
          <cell r="AA230">
            <v>0</v>
          </cell>
          <cell r="AB230">
            <v>0</v>
          </cell>
          <cell r="AC230">
            <v>0.55795044985200004</v>
          </cell>
          <cell r="AD230">
            <v>0</v>
          </cell>
          <cell r="AE230">
            <v>0</v>
          </cell>
          <cell r="AF230">
            <v>0</v>
          </cell>
          <cell r="AG230">
            <v>0.59793123525900005</v>
          </cell>
          <cell r="AH230">
            <v>0</v>
          </cell>
          <cell r="AI230">
            <v>0</v>
          </cell>
          <cell r="AJ230">
            <v>0</v>
          </cell>
          <cell r="AK230">
            <v>0.61050331841100003</v>
          </cell>
          <cell r="AL230">
            <v>0</v>
          </cell>
          <cell r="AM230">
            <v>0</v>
          </cell>
          <cell r="AN230">
            <v>0</v>
          </cell>
          <cell r="AO230">
            <v>0.565008978981</v>
          </cell>
        </row>
        <row r="231">
          <cell r="B231" t="str">
            <v>Special dividend per share</v>
          </cell>
          <cell r="C231" t="str">
            <v>DPS_SPECIAL_PUB</v>
          </cell>
          <cell r="D231" t="str">
            <v>BRL</v>
          </cell>
        </row>
        <row r="232">
          <cell r="B232" t="str">
            <v>EBITDA (Pub)</v>
          </cell>
          <cell r="C232" t="str">
            <v>EBITDA_PUB</v>
          </cell>
          <cell r="D232" t="str">
            <v>BRL</v>
          </cell>
          <cell r="F232">
            <v>1271.6666577747101</v>
          </cell>
          <cell r="G232">
            <v>2373.8429999999998</v>
          </cell>
          <cell r="H232">
            <v>2137.3001008435999</v>
          </cell>
          <cell r="I232">
            <v>2359.4923567800001</v>
          </cell>
          <cell r="J232">
            <v>2521.9253957557398</v>
          </cell>
          <cell r="K232">
            <v>2658.5390546694598</v>
          </cell>
          <cell r="L232">
            <v>2653.6683981484398</v>
          </cell>
          <cell r="N232">
            <v>267.05209555997902</v>
          </cell>
          <cell r="O232">
            <v>198.15693117014399</v>
          </cell>
          <cell r="P232">
            <v>290.48198800549198</v>
          </cell>
          <cell r="Q232">
            <v>515.97564303909905</v>
          </cell>
          <cell r="R232">
            <v>329.56608331958699</v>
          </cell>
          <cell r="S232">
            <v>335.87317214211299</v>
          </cell>
          <cell r="T232">
            <v>448.30774453829798</v>
          </cell>
          <cell r="U232">
            <v>1260.096</v>
          </cell>
          <cell r="V232">
            <v>485.24700000000001</v>
          </cell>
          <cell r="W232">
            <v>493</v>
          </cell>
          <cell r="X232">
            <v>508.18901042684701</v>
          </cell>
          <cell r="Y232">
            <v>650.86409041675302</v>
          </cell>
          <cell r="Z232">
            <v>476.52358850755598</v>
          </cell>
          <cell r="AA232">
            <v>545.29846969843902</v>
          </cell>
          <cell r="AB232">
            <v>585.17289694268402</v>
          </cell>
          <cell r="AC232">
            <v>752.49740163132003</v>
          </cell>
          <cell r="AD232">
            <v>509.38395371676501</v>
          </cell>
          <cell r="AE232">
            <v>583.46490419311397</v>
          </cell>
          <cell r="AF232">
            <v>626.77885751844599</v>
          </cell>
          <cell r="AG232">
            <v>802.29768032741504</v>
          </cell>
          <cell r="AH232">
            <v>536.759818258319</v>
          </cell>
          <cell r="AI232">
            <v>616.46909947242898</v>
          </cell>
          <cell r="AJ232">
            <v>662.08346416937297</v>
          </cell>
          <cell r="AK232">
            <v>843.22667276933396</v>
          </cell>
          <cell r="AL232">
            <v>529.38241856532898</v>
          </cell>
          <cell r="AM232">
            <v>615.35758534275897</v>
          </cell>
          <cell r="AN232">
            <v>664.22452060045703</v>
          </cell>
          <cell r="AO232">
            <v>844.70387363989198</v>
          </cell>
        </row>
        <row r="233">
          <cell r="B233" t="str">
            <v>EPS (Pub)</v>
          </cell>
          <cell r="C233" t="str">
            <v>EPS_PUB</v>
          </cell>
          <cell r="D233" t="str">
            <v>BRL</v>
          </cell>
          <cell r="F233">
            <v>0.49053054287199999</v>
          </cell>
          <cell r="G233">
            <v>2.7297105384339999</v>
          </cell>
          <cell r="H233">
            <v>2.0113286151929999</v>
          </cell>
          <cell r="I233">
            <v>2.2318017994070001</v>
          </cell>
          <cell r="J233">
            <v>2.3917249410350001</v>
          </cell>
          <cell r="K233">
            <v>2.4420132736450002</v>
          </cell>
          <cell r="L233">
            <v>2.2600359159219998</v>
          </cell>
          <cell r="N233">
            <v>3.4298386207000001E-2</v>
          </cell>
          <cell r="O233">
            <v>2.3988333657999999E-2</v>
          </cell>
          <cell r="P233">
            <v>0.11561843985</v>
          </cell>
          <cell r="Q233">
            <v>0.31662538315799998</v>
          </cell>
          <cell r="R233">
            <v>0.16652368650900001</v>
          </cell>
          <cell r="S233">
            <v>0.16200194328100001</v>
          </cell>
          <cell r="T233">
            <v>0.27053535067399997</v>
          </cell>
          <cell r="U233">
            <v>1.7877892349010001</v>
          </cell>
          <cell r="V233">
            <v>0.41562775484300002</v>
          </cell>
          <cell r="W233">
            <v>0.43290606608499999</v>
          </cell>
          <cell r="X233">
            <v>0.48643617570199998</v>
          </cell>
          <cell r="Y233">
            <v>0.67635861856400004</v>
          </cell>
          <cell r="Z233">
            <v>0.41585909959400003</v>
          </cell>
          <cell r="AA233">
            <v>0.49327480941200003</v>
          </cell>
          <cell r="AB233">
            <v>0.559700147047</v>
          </cell>
          <cell r="AC233">
            <v>0.76296774335399997</v>
          </cell>
          <cell r="AD233">
            <v>0.439336600621</v>
          </cell>
          <cell r="AE233">
            <v>0.53335798054399997</v>
          </cell>
          <cell r="AF233">
            <v>0.60267436303099997</v>
          </cell>
          <cell r="AG233">
            <v>0.81635599683899995</v>
          </cell>
          <cell r="AH233">
            <v>0.44455343198500002</v>
          </cell>
          <cell r="AI233">
            <v>0.54426432896999999</v>
          </cell>
          <cell r="AJ233">
            <v>0.61770161977100002</v>
          </cell>
          <cell r="AK233">
            <v>0.835493892919</v>
          </cell>
          <cell r="AL233">
            <v>0.39458353938399998</v>
          </cell>
          <cell r="AM233">
            <v>0.499921778416</v>
          </cell>
          <cell r="AN233">
            <v>0.57771478376999996</v>
          </cell>
          <cell r="AO233">
            <v>0.78781581435199999</v>
          </cell>
        </row>
        <row r="234">
          <cell r="B234" t="str">
            <v>EPS (excl. ESO) (Pub)</v>
          </cell>
          <cell r="C234" t="str">
            <v>EPS_PUB_EX_ESO</v>
          </cell>
          <cell r="D234" t="str">
            <v>BRL</v>
          </cell>
        </row>
        <row r="235">
          <cell r="B235" t="str">
            <v>EV adjustment (Pub)</v>
          </cell>
          <cell r="C235" t="str">
            <v>EV_ADJ_PUB</v>
          </cell>
          <cell r="D235" t="str">
            <v>BRL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</row>
        <row r="236">
          <cell r="B236" t="str">
            <v>Net debt (Pub)</v>
          </cell>
          <cell r="C236" t="str">
            <v>NET_DEBT_PUB</v>
          </cell>
          <cell r="D236" t="str">
            <v>BRL</v>
          </cell>
          <cell r="F236">
            <v>1305.0313072824999</v>
          </cell>
          <cell r="G236">
            <v>429</v>
          </cell>
          <cell r="H236">
            <v>580.85163864632102</v>
          </cell>
          <cell r="I236">
            <v>336.24709450421301</v>
          </cell>
          <cell r="J236">
            <v>124.97520287065799</v>
          </cell>
          <cell r="K236">
            <v>-79.775634230321998</v>
          </cell>
          <cell r="L236">
            <v>-205.43399430557201</v>
          </cell>
          <cell r="N236">
            <v>3308.2027400044099</v>
          </cell>
          <cell r="O236">
            <v>3445.2832431636002</v>
          </cell>
          <cell r="P236">
            <v>3487.3891372876001</v>
          </cell>
          <cell r="Q236">
            <v>1305.0313072824999</v>
          </cell>
          <cell r="R236">
            <v>1290.23347949</v>
          </cell>
          <cell r="S236">
            <v>1280.0991610075</v>
          </cell>
          <cell r="T236">
            <v>1464.5915066600001</v>
          </cell>
          <cell r="U236">
            <v>429</v>
          </cell>
          <cell r="V236">
            <v>998</v>
          </cell>
          <cell r="W236">
            <v>809</v>
          </cell>
          <cell r="X236">
            <v>682.954669225266</v>
          </cell>
          <cell r="Y236">
            <v>580.85163864632102</v>
          </cell>
          <cell r="Z236">
            <v>782.56806933816301</v>
          </cell>
          <cell r="AA236">
            <v>569.94590995782801</v>
          </cell>
          <cell r="AB236">
            <v>515.21675815121</v>
          </cell>
          <cell r="AC236">
            <v>336.24709450421301</v>
          </cell>
          <cell r="AD236">
            <v>591.92627615768902</v>
          </cell>
          <cell r="AE236">
            <v>376.18934296941802</v>
          </cell>
          <cell r="AF236">
            <v>339.74122138616099</v>
          </cell>
          <cell r="AG236">
            <v>124.97520287065799</v>
          </cell>
          <cell r="AH236">
            <v>432.322346244931</v>
          </cell>
          <cell r="AI236">
            <v>203.016708794268</v>
          </cell>
          <cell r="AJ236">
            <v>173.68250463402501</v>
          </cell>
          <cell r="AK236">
            <v>-79.775634230321998</v>
          </cell>
          <cell r="AL236">
            <v>300.95516839564999</v>
          </cell>
          <cell r="AM236">
            <v>79.778137140062995</v>
          </cell>
          <cell r="AN236">
            <v>83.497412168167003</v>
          </cell>
          <cell r="AO236">
            <v>-205.43399430557201</v>
          </cell>
        </row>
        <row r="237">
          <cell r="B237" t="str">
            <v>Net income (Pub)</v>
          </cell>
          <cell r="C237" t="str">
            <v>NI_PUB</v>
          </cell>
          <cell r="D237" t="str">
            <v>BRL</v>
          </cell>
          <cell r="F237">
            <v>331.841657774711</v>
          </cell>
          <cell r="G237">
            <v>1174.4590000000001</v>
          </cell>
          <cell r="H237">
            <v>865.37490360623895</v>
          </cell>
          <cell r="I237">
            <v>960.23357518098499</v>
          </cell>
          <cell r="J237">
            <v>1029.0405678451</v>
          </cell>
          <cell r="K237">
            <v>1050.67714212544</v>
          </cell>
          <cell r="L237">
            <v>972.38131457716599</v>
          </cell>
          <cell r="N237">
            <v>23.202700633580001</v>
          </cell>
          <cell r="O237">
            <v>16.227997469243999</v>
          </cell>
          <cell r="P237">
            <v>78.215343176071002</v>
          </cell>
          <cell r="Q237">
            <v>214.195616495819</v>
          </cell>
          <cell r="R237">
            <v>112.652508580359</v>
          </cell>
          <cell r="S237">
            <v>109.593570068852</v>
          </cell>
          <cell r="T237">
            <v>183.01592135078801</v>
          </cell>
          <cell r="U237">
            <v>769.197</v>
          </cell>
          <cell r="V237">
            <v>178.82400000000001</v>
          </cell>
          <cell r="W237">
            <v>186.25800000000001</v>
          </cell>
          <cell r="X237">
            <v>209.289350073744</v>
          </cell>
          <cell r="Y237">
            <v>291.00355353249699</v>
          </cell>
          <cell r="Z237">
            <v>178.92353616754801</v>
          </cell>
          <cell r="AA237">
            <v>212.23167483511099</v>
          </cell>
          <cell r="AB237">
            <v>240.81120168073701</v>
          </cell>
          <cell r="AC237">
            <v>328.26716249758601</v>
          </cell>
          <cell r="AD237">
            <v>189.02473993622101</v>
          </cell>
          <cell r="AE237">
            <v>229.47747449854501</v>
          </cell>
          <cell r="AF237">
            <v>259.300874493751</v>
          </cell>
          <cell r="AG237">
            <v>351.237478916577</v>
          </cell>
          <cell r="AH237">
            <v>191.26928361978401</v>
          </cell>
          <cell r="AI237">
            <v>234.169935067479</v>
          </cell>
          <cell r="AJ237">
            <v>265.76635743607699</v>
          </cell>
          <cell r="AK237">
            <v>359.47156600209701</v>
          </cell>
          <cell r="AL237">
            <v>169.769718274849</v>
          </cell>
          <cell r="AM237">
            <v>215.09153578356199</v>
          </cell>
          <cell r="AN237">
            <v>248.56200599972601</v>
          </cell>
          <cell r="AO237">
            <v>338.95805451902697</v>
          </cell>
        </row>
        <row r="238">
          <cell r="B238" t="str">
            <v>EBIT, operating profit (Pub)</v>
          </cell>
          <cell r="C238" t="str">
            <v>EBIT_PUB</v>
          </cell>
          <cell r="D238" t="str">
            <v>BRL</v>
          </cell>
          <cell r="F238">
            <v>1118.7216577747099</v>
          </cell>
          <cell r="G238">
            <v>2237.143</v>
          </cell>
          <cell r="H238">
            <v>1956.11286535005</v>
          </cell>
          <cell r="I238">
            <v>2125.29224636258</v>
          </cell>
          <cell r="J238">
            <v>2242.0781900601401</v>
          </cell>
          <cell r="K238">
            <v>2331.40667795434</v>
          </cell>
          <cell r="L238">
            <v>2277.4233546663399</v>
          </cell>
          <cell r="N238">
            <v>230.20870063358001</v>
          </cell>
          <cell r="O238">
            <v>166.090997469244</v>
          </cell>
          <cell r="P238">
            <v>242.74934317607099</v>
          </cell>
          <cell r="Q238">
            <v>479.672616495819</v>
          </cell>
          <cell r="R238">
            <v>296.31450858035902</v>
          </cell>
          <cell r="S238">
            <v>304.25357006885201</v>
          </cell>
          <cell r="T238">
            <v>417.47892135078803</v>
          </cell>
          <cell r="U238">
            <v>1219.096</v>
          </cell>
          <cell r="V238">
            <v>439.988</v>
          </cell>
          <cell r="W238">
            <v>450.25799999999998</v>
          </cell>
          <cell r="X238">
            <v>463.34326623617102</v>
          </cell>
          <cell r="Y238">
            <v>602.52359911387498</v>
          </cell>
          <cell r="Z238">
            <v>420.01924910981199</v>
          </cell>
          <cell r="AA238">
            <v>488.38675961457301</v>
          </cell>
          <cell r="AB238">
            <v>526.68424326441095</v>
          </cell>
          <cell r="AC238">
            <v>690.20199437378301</v>
          </cell>
          <cell r="AD238">
            <v>441.59181821123701</v>
          </cell>
          <cell r="AE238">
            <v>515.06752995234297</v>
          </cell>
          <cell r="AF238">
            <v>556.89879380580999</v>
          </cell>
          <cell r="AG238">
            <v>728.52004809074799</v>
          </cell>
          <cell r="AH238">
            <v>457.202134427347</v>
          </cell>
          <cell r="AI238">
            <v>536.30170986639405</v>
          </cell>
          <cell r="AJ238">
            <v>580.40793320934495</v>
          </cell>
          <cell r="AK238">
            <v>757.49490045125197</v>
          </cell>
          <cell r="AL238">
            <v>437.60409263305098</v>
          </cell>
          <cell r="AM238">
            <v>522.97816357644399</v>
          </cell>
          <cell r="AN238">
            <v>570.29778289300998</v>
          </cell>
          <cell r="AO238">
            <v>746.54331556383704</v>
          </cell>
        </row>
        <row r="239">
          <cell r="B239" t="str">
            <v>Pre-tax profit (Pub)</v>
          </cell>
          <cell r="C239" t="str">
            <v>PTP_PUB</v>
          </cell>
          <cell r="D239" t="str">
            <v>BRL</v>
          </cell>
          <cell r="F239">
            <v>544.38665777471101</v>
          </cell>
          <cell r="G239">
            <v>1686.4829999999999</v>
          </cell>
          <cell r="H239">
            <v>1323.37868542398</v>
          </cell>
          <cell r="I239">
            <v>1451.38377963582</v>
          </cell>
          <cell r="J239">
            <v>1552.89648296105</v>
          </cell>
          <cell r="K239">
            <v>1586.2235933721699</v>
          </cell>
          <cell r="L239">
            <v>1467.3447933334401</v>
          </cell>
          <cell r="N239">
            <v>64.778700633580002</v>
          </cell>
          <cell r="O239">
            <v>27.918997469244001</v>
          </cell>
          <cell r="P239">
            <v>112.49934317607099</v>
          </cell>
          <cell r="Q239">
            <v>339.189616495819</v>
          </cell>
          <cell r="R239">
            <v>175.29450858035901</v>
          </cell>
          <cell r="S239">
            <v>164.536570068852</v>
          </cell>
          <cell r="T239">
            <v>273.55592135078803</v>
          </cell>
          <cell r="U239">
            <v>1073.096</v>
          </cell>
          <cell r="V239">
            <v>280.41899999999998</v>
          </cell>
          <cell r="W239">
            <v>283.25799999999998</v>
          </cell>
          <cell r="X239">
            <v>318.46203271009898</v>
          </cell>
          <cell r="Y239">
            <v>441.23965271388602</v>
          </cell>
          <cell r="Z239">
            <v>271.17960180313997</v>
          </cell>
          <cell r="AA239">
            <v>320.42832157183102</v>
          </cell>
          <cell r="AB239">
            <v>364.60995074636298</v>
          </cell>
          <cell r="AC239">
            <v>495.16590551447899</v>
          </cell>
          <cell r="AD239">
            <v>285.58593434922398</v>
          </cell>
          <cell r="AE239">
            <v>346.22447565488699</v>
          </cell>
          <cell r="AF239">
            <v>392.21415854204503</v>
          </cell>
          <cell r="AG239">
            <v>528.87191441489301</v>
          </cell>
          <cell r="AH239">
            <v>289.17153465830398</v>
          </cell>
          <cell r="AI239">
            <v>353.59090788673399</v>
          </cell>
          <cell r="AJ239">
            <v>402.48718806081001</v>
          </cell>
          <cell r="AK239">
            <v>540.97396276631798</v>
          </cell>
          <cell r="AL239">
            <v>256.85540755475802</v>
          </cell>
          <cell r="AM239">
            <v>324.74434888062098</v>
          </cell>
          <cell r="AN239">
            <v>376.59160190249202</v>
          </cell>
          <cell r="AO239">
            <v>509.15343499557099</v>
          </cell>
        </row>
        <row r="240">
          <cell r="B240" t="str">
            <v>Sales, revenue (Pub)</v>
          </cell>
          <cell r="C240" t="str">
            <v>REVS_PUB</v>
          </cell>
          <cell r="D240" t="str">
            <v>BRL</v>
          </cell>
          <cell r="F240">
            <v>19437.736000000001</v>
          </cell>
          <cell r="G240">
            <v>21745.466</v>
          </cell>
          <cell r="H240">
            <v>22824.163990961199</v>
          </cell>
          <cell r="I240">
            <v>24850.776505580801</v>
          </cell>
          <cell r="J240">
            <v>28145.856261035398</v>
          </cell>
          <cell r="K240">
            <v>31599.179523091101</v>
          </cell>
          <cell r="L240">
            <v>35225.696701913701</v>
          </cell>
          <cell r="N240">
            <v>4678.7049638541603</v>
          </cell>
          <cell r="O240">
            <v>4553.2990361458396</v>
          </cell>
          <cell r="P240">
            <v>4629.973</v>
          </cell>
          <cell r="Q240">
            <v>5575.759</v>
          </cell>
          <cell r="R240">
            <v>5143.2439999999997</v>
          </cell>
          <cell r="S240">
            <v>5112.5940000000001</v>
          </cell>
          <cell r="T240">
            <v>5257.6279999999997</v>
          </cell>
          <cell r="U240">
            <v>6232</v>
          </cell>
          <cell r="V240">
            <v>5448.5479999999998</v>
          </cell>
          <cell r="W240">
            <v>5525</v>
          </cell>
          <cell r="X240">
            <v>5297</v>
          </cell>
          <cell r="Y240">
            <v>6553.6159909611697</v>
          </cell>
          <cell r="Z240">
            <v>5633.6321975289402</v>
          </cell>
          <cell r="AA240">
            <v>5828.0982809706202</v>
          </cell>
          <cell r="AB240">
            <v>5937.4852536274202</v>
          </cell>
          <cell r="AC240">
            <v>7451.5607734538098</v>
          </cell>
          <cell r="AD240">
            <v>6399.8352346717602</v>
          </cell>
          <cell r="AE240">
            <v>6614.2148598451404</v>
          </cell>
          <cell r="AF240">
            <v>6723.0831986795401</v>
          </cell>
          <cell r="AG240">
            <v>8408.7229678389194</v>
          </cell>
          <cell r="AH240">
            <v>7221.1474849674596</v>
          </cell>
          <cell r="AI240">
            <v>7445.1934636762899</v>
          </cell>
          <cell r="AJ240">
            <v>7543.5714021681097</v>
          </cell>
          <cell r="AK240">
            <v>9389.2671722792693</v>
          </cell>
          <cell r="AL240">
            <v>8062.7990274910499</v>
          </cell>
          <cell r="AM240">
            <v>8310.3679190096791</v>
          </cell>
          <cell r="AN240">
            <v>8408.5388604676591</v>
          </cell>
          <cell r="AO240">
            <v>10443.9908949453</v>
          </cell>
        </row>
        <row r="241">
          <cell r="B241" t="str">
            <v>Total shareholders' equity (Pub)</v>
          </cell>
          <cell r="C241" t="str">
            <v>EQ_PUB</v>
          </cell>
          <cell r="D241" t="str">
            <v>BRL</v>
          </cell>
          <cell r="F241">
            <v>2959.4035528863001</v>
          </cell>
          <cell r="G241">
            <v>3951</v>
          </cell>
          <cell r="H241">
            <v>4599.9491777046796</v>
          </cell>
          <cell r="I241">
            <v>5320.1243590904196</v>
          </cell>
          <cell r="J241">
            <v>6091.9047849742401</v>
          </cell>
          <cell r="K241">
            <v>6879.9126415683204</v>
          </cell>
          <cell r="L241">
            <v>7609.1986275011895</v>
          </cell>
          <cell r="N241">
            <v>2646.84739876</v>
          </cell>
          <cell r="O241">
            <v>2668.0701615200001</v>
          </cell>
          <cell r="P241">
            <v>2737.6358063399998</v>
          </cell>
          <cell r="Q241">
            <v>2959.4035528863001</v>
          </cell>
          <cell r="R241">
            <v>3061.41493898</v>
          </cell>
          <cell r="S241">
            <v>3163.0796645934802</v>
          </cell>
          <cell r="T241">
            <v>3137.6815887799999</v>
          </cell>
          <cell r="U241">
            <v>3951</v>
          </cell>
          <cell r="V241">
            <v>4130</v>
          </cell>
          <cell r="W241">
            <v>4316</v>
          </cell>
          <cell r="X241">
            <v>4525.28935007374</v>
          </cell>
          <cell r="Y241">
            <v>4599.9491777046796</v>
          </cell>
          <cell r="Z241">
            <v>4778.8727138722297</v>
          </cell>
          <cell r="AA241">
            <v>4991.1043887073401</v>
          </cell>
          <cell r="AB241">
            <v>5231.9155903880801</v>
          </cell>
          <cell r="AC241">
            <v>5320.1243590904196</v>
          </cell>
          <cell r="AD241">
            <v>5509.1490990266402</v>
          </cell>
          <cell r="AE241">
            <v>5738.62657352518</v>
          </cell>
          <cell r="AF241">
            <v>5997.9274480189397</v>
          </cell>
          <cell r="AG241">
            <v>6091.9047849742401</v>
          </cell>
          <cell r="AH241">
            <v>6283.1740685940204</v>
          </cell>
          <cell r="AI241">
            <v>6517.3440036615002</v>
          </cell>
          <cell r="AJ241">
            <v>6783.1103610975797</v>
          </cell>
          <cell r="AK241">
            <v>6879.9126415683204</v>
          </cell>
          <cell r="AL241">
            <v>7049.6823598431702</v>
          </cell>
          <cell r="AM241">
            <v>7264.7738956267303</v>
          </cell>
          <cell r="AN241">
            <v>7513.3359016264503</v>
          </cell>
          <cell r="AO241">
            <v>7609.1986275011895</v>
          </cell>
        </row>
        <row r="242">
          <cell r="A242" t="str">
            <v>Income Statement</v>
          </cell>
        </row>
        <row r="243">
          <cell r="B243" t="str">
            <v>Provision for income tax</v>
          </cell>
          <cell r="C243" t="str">
            <v>PROV_INC_TAX</v>
          </cell>
          <cell r="D243" t="str">
            <v>BRL</v>
          </cell>
          <cell r="F243">
            <v>-212.54499999999999</v>
          </cell>
          <cell r="G243">
            <v>-512.024</v>
          </cell>
          <cell r="H243">
            <v>-458.00378181774499</v>
          </cell>
          <cell r="I243">
            <v>-491.15020445483202</v>
          </cell>
          <cell r="J243">
            <v>-523.85591511595499</v>
          </cell>
          <cell r="K243">
            <v>-535.546451246728</v>
          </cell>
          <cell r="L243">
            <v>-494.96347875627703</v>
          </cell>
          <cell r="N243">
            <v>-41.576000000000001</v>
          </cell>
          <cell r="O243">
            <v>-11.691000000000001</v>
          </cell>
          <cell r="P243">
            <v>-34.283999999999999</v>
          </cell>
          <cell r="Q243">
            <v>-124.994</v>
          </cell>
          <cell r="R243">
            <v>-62.642000000000003</v>
          </cell>
          <cell r="S243">
            <v>-54.942999999999998</v>
          </cell>
          <cell r="T243">
            <v>-90.54</v>
          </cell>
          <cell r="U243">
            <v>-303.899</v>
          </cell>
          <cell r="V243">
            <v>-101.595</v>
          </cell>
          <cell r="W243">
            <v>-97</v>
          </cell>
          <cell r="X243">
            <v>-109.17268263635501</v>
          </cell>
          <cell r="Y243">
            <v>-150.23609918138899</v>
          </cell>
          <cell r="Z243">
            <v>-92.256065635591995</v>
          </cell>
          <cell r="AA243">
            <v>-108.19664673672</v>
          </cell>
          <cell r="AB243">
            <v>-123.79874906562701</v>
          </cell>
          <cell r="AC243">
            <v>-166.898743016894</v>
          </cell>
          <cell r="AD243">
            <v>-96.561194413002994</v>
          </cell>
          <cell r="AE243">
            <v>-116.74700115634199</v>
          </cell>
          <cell r="AF243">
            <v>-132.913284048294</v>
          </cell>
          <cell r="AG243">
            <v>-177.63443549831601</v>
          </cell>
          <cell r="AH243">
            <v>-97.902251038518997</v>
          </cell>
          <cell r="AI243">
            <v>-119.420972819255</v>
          </cell>
          <cell r="AJ243">
            <v>-136.720830624733</v>
          </cell>
          <cell r="AK243">
            <v>-181.50239676422001</v>
          </cell>
          <cell r="AL243">
            <v>-87.085689279909005</v>
          </cell>
          <cell r="AM243">
            <v>-109.652813097058</v>
          </cell>
          <cell r="AN243">
            <v>-128.02959590276501</v>
          </cell>
          <cell r="AO243">
            <v>-170.19538047654501</v>
          </cell>
        </row>
        <row r="244">
          <cell r="B244" t="str">
            <v>Minority interest</v>
          </cell>
          <cell r="C244" t="str">
            <v>INC_MINORITY</v>
          </cell>
          <cell r="D244" t="str">
            <v>BRL</v>
          </cell>
        </row>
        <row r="245">
          <cell r="B245" t="str">
            <v>Net income (pre-preferred dividends)</v>
          </cell>
          <cell r="C245" t="str">
            <v>NI_PRE_PREF</v>
          </cell>
          <cell r="D245" t="str">
            <v>BRL</v>
          </cell>
          <cell r="F245">
            <v>331.841657774711</v>
          </cell>
          <cell r="G245">
            <v>1174.4590000000001</v>
          </cell>
          <cell r="H245">
            <v>865.37490360623895</v>
          </cell>
          <cell r="I245">
            <v>960.23357518098499</v>
          </cell>
          <cell r="J245">
            <v>1029.0405678451</v>
          </cell>
          <cell r="K245">
            <v>1050.67714212544</v>
          </cell>
          <cell r="L245">
            <v>972.38131457716599</v>
          </cell>
          <cell r="N245">
            <v>23.202700633580001</v>
          </cell>
          <cell r="O245">
            <v>16.227997469243999</v>
          </cell>
          <cell r="P245">
            <v>78.215343176071002</v>
          </cell>
          <cell r="Q245">
            <v>214.195616495819</v>
          </cell>
          <cell r="R245">
            <v>112.652508580359</v>
          </cell>
          <cell r="S245">
            <v>109.593570068852</v>
          </cell>
          <cell r="T245">
            <v>183.01592135078801</v>
          </cell>
          <cell r="U245">
            <v>769.197</v>
          </cell>
          <cell r="V245">
            <v>178.82400000000001</v>
          </cell>
          <cell r="W245">
            <v>186.25800000000001</v>
          </cell>
          <cell r="X245">
            <v>209.289350073744</v>
          </cell>
          <cell r="Y245">
            <v>291.00355353249699</v>
          </cell>
          <cell r="Z245">
            <v>178.92353616754801</v>
          </cell>
          <cell r="AA245">
            <v>212.23167483511099</v>
          </cell>
          <cell r="AB245">
            <v>240.81120168073701</v>
          </cell>
          <cell r="AC245">
            <v>328.26716249758601</v>
          </cell>
          <cell r="AD245">
            <v>189.02473993622101</v>
          </cell>
          <cell r="AE245">
            <v>229.47747449854501</v>
          </cell>
          <cell r="AF245">
            <v>259.300874493751</v>
          </cell>
          <cell r="AG245">
            <v>351.237478916577</v>
          </cell>
          <cell r="AH245">
            <v>191.26928361978401</v>
          </cell>
          <cell r="AI245">
            <v>234.169935067479</v>
          </cell>
          <cell r="AJ245">
            <v>265.76635743607699</v>
          </cell>
          <cell r="AK245">
            <v>359.47156600209701</v>
          </cell>
          <cell r="AL245">
            <v>169.769718274849</v>
          </cell>
          <cell r="AM245">
            <v>215.09153578356199</v>
          </cell>
          <cell r="AN245">
            <v>248.56200599972601</v>
          </cell>
          <cell r="AO245">
            <v>338.95805451902697</v>
          </cell>
        </row>
        <row r="246">
          <cell r="B246" t="str">
            <v>Preferred dividends</v>
          </cell>
          <cell r="C246" t="str">
            <v>PREF_DIV</v>
          </cell>
          <cell r="D246" t="str">
            <v>BRL</v>
          </cell>
        </row>
        <row r="247">
          <cell r="B247" t="str">
            <v>Net income (pre-exceptionals)</v>
          </cell>
          <cell r="C247" t="str">
            <v>NET_EARNING</v>
          </cell>
          <cell r="D247" t="str">
            <v>BRL</v>
          </cell>
          <cell r="F247">
            <v>331.841657774711</v>
          </cell>
          <cell r="G247">
            <v>1174.4590000000001</v>
          </cell>
          <cell r="H247">
            <v>865.37490360623895</v>
          </cell>
          <cell r="I247">
            <v>960.23357518098499</v>
          </cell>
          <cell r="J247">
            <v>1029.0405678451</v>
          </cell>
          <cell r="K247">
            <v>1050.67714212544</v>
          </cell>
          <cell r="L247">
            <v>972.38131457716599</v>
          </cell>
          <cell r="N247">
            <v>23.202700633580001</v>
          </cell>
          <cell r="O247">
            <v>16.227997469243999</v>
          </cell>
          <cell r="P247">
            <v>78.215343176071002</v>
          </cell>
          <cell r="Q247">
            <v>214.195616495819</v>
          </cell>
          <cell r="R247">
            <v>112.652508580359</v>
          </cell>
          <cell r="S247">
            <v>109.593570068852</v>
          </cell>
          <cell r="T247">
            <v>183.01592135078801</v>
          </cell>
          <cell r="U247">
            <v>769.197</v>
          </cell>
          <cell r="V247">
            <v>178.82400000000001</v>
          </cell>
          <cell r="W247">
            <v>186.25800000000001</v>
          </cell>
          <cell r="X247">
            <v>209.289350073744</v>
          </cell>
          <cell r="Y247">
            <v>291.00355353249699</v>
          </cell>
          <cell r="Z247">
            <v>178.92353616754801</v>
          </cell>
          <cell r="AA247">
            <v>212.23167483511099</v>
          </cell>
          <cell r="AB247">
            <v>240.81120168073701</v>
          </cell>
          <cell r="AC247">
            <v>328.26716249758601</v>
          </cell>
          <cell r="AD247">
            <v>189.02473993622101</v>
          </cell>
          <cell r="AE247">
            <v>229.47747449854501</v>
          </cell>
          <cell r="AF247">
            <v>259.300874493751</v>
          </cell>
          <cell r="AG247">
            <v>351.237478916577</v>
          </cell>
          <cell r="AH247">
            <v>191.26928361978401</v>
          </cell>
          <cell r="AI247">
            <v>234.169935067479</v>
          </cell>
          <cell r="AJ247">
            <v>265.76635743607699</v>
          </cell>
          <cell r="AK247">
            <v>359.47156600209701</v>
          </cell>
          <cell r="AL247">
            <v>169.769718274849</v>
          </cell>
          <cell r="AM247">
            <v>215.09153578356199</v>
          </cell>
          <cell r="AN247">
            <v>248.56200599972601</v>
          </cell>
          <cell r="AO247">
            <v>338.95805451902697</v>
          </cell>
        </row>
        <row r="248">
          <cell r="B248" t="str">
            <v>Post-tax exceptionals</v>
          </cell>
          <cell r="C248" t="str">
            <v>TAX_EXC</v>
          </cell>
          <cell r="D248" t="str">
            <v>BRL</v>
          </cell>
        </row>
        <row r="249">
          <cell r="B249" t="str">
            <v>Net income (post-exceptionals)</v>
          </cell>
          <cell r="C249" t="str">
            <v>NET_INC</v>
          </cell>
          <cell r="D249" t="str">
            <v>BRL</v>
          </cell>
          <cell r="F249">
            <v>331.841657774711</v>
          </cell>
          <cell r="G249">
            <v>1174.4590000000001</v>
          </cell>
          <cell r="H249">
            <v>865.37490360623895</v>
          </cell>
          <cell r="I249">
            <v>960.23357518098499</v>
          </cell>
          <cell r="J249">
            <v>1029.0405678451</v>
          </cell>
          <cell r="K249">
            <v>1050.67714212544</v>
          </cell>
          <cell r="L249">
            <v>972.38131457716599</v>
          </cell>
          <cell r="N249">
            <v>23.202700633580001</v>
          </cell>
          <cell r="O249">
            <v>16.227997469243999</v>
          </cell>
          <cell r="P249">
            <v>78.215343176071002</v>
          </cell>
          <cell r="Q249">
            <v>214.195616495819</v>
          </cell>
          <cell r="R249">
            <v>112.652508580359</v>
          </cell>
          <cell r="S249">
            <v>109.593570068852</v>
          </cell>
          <cell r="T249">
            <v>183.01592135078801</v>
          </cell>
          <cell r="U249">
            <v>769.197</v>
          </cell>
          <cell r="V249">
            <v>178.82400000000001</v>
          </cell>
          <cell r="W249">
            <v>186.25800000000001</v>
          </cell>
          <cell r="X249">
            <v>209.289350073744</v>
          </cell>
          <cell r="Y249">
            <v>291.00355353249699</v>
          </cell>
          <cell r="Z249">
            <v>178.92353616754801</v>
          </cell>
          <cell r="AA249">
            <v>212.23167483511099</v>
          </cell>
          <cell r="AB249">
            <v>240.81120168073701</v>
          </cell>
          <cell r="AC249">
            <v>328.26716249758601</v>
          </cell>
          <cell r="AD249">
            <v>189.02473993622101</v>
          </cell>
          <cell r="AE249">
            <v>229.47747449854501</v>
          </cell>
          <cell r="AF249">
            <v>259.300874493751</v>
          </cell>
          <cell r="AG249">
            <v>351.237478916577</v>
          </cell>
          <cell r="AH249">
            <v>191.26928361978401</v>
          </cell>
          <cell r="AI249">
            <v>234.169935067479</v>
          </cell>
          <cell r="AJ249">
            <v>265.76635743607699</v>
          </cell>
          <cell r="AK249">
            <v>359.47156600209701</v>
          </cell>
          <cell r="AL249">
            <v>169.769718274849</v>
          </cell>
          <cell r="AM249">
            <v>215.09153578356199</v>
          </cell>
          <cell r="AN249">
            <v>248.56200599972601</v>
          </cell>
          <cell r="AO249">
            <v>338.95805451902697</v>
          </cell>
        </row>
        <row r="250">
          <cell r="B250" t="str">
            <v>EPS (pre-exceptionals, basic)</v>
          </cell>
          <cell r="C250" t="str">
            <v>EPS</v>
          </cell>
          <cell r="D250" t="str">
            <v>BRL</v>
          </cell>
          <cell r="F250">
            <v>0.49053054287199999</v>
          </cell>
          <cell r="G250">
            <v>2.7297105384339999</v>
          </cell>
          <cell r="H250">
            <v>2.0113286151929999</v>
          </cell>
          <cell r="I250">
            <v>2.2318017994070001</v>
          </cell>
          <cell r="J250">
            <v>2.3917249410350001</v>
          </cell>
          <cell r="K250">
            <v>2.4420132736450002</v>
          </cell>
          <cell r="L250">
            <v>2.2600359159219998</v>
          </cell>
          <cell r="N250">
            <v>3.4298386207000001E-2</v>
          </cell>
          <cell r="O250">
            <v>2.3988333657999999E-2</v>
          </cell>
          <cell r="P250">
            <v>0.11561843985</v>
          </cell>
          <cell r="Q250">
            <v>0.31662538315799998</v>
          </cell>
          <cell r="R250">
            <v>0.16652368650900001</v>
          </cell>
          <cell r="S250">
            <v>0.16200194328100001</v>
          </cell>
          <cell r="T250">
            <v>0.27053535067399997</v>
          </cell>
          <cell r="U250">
            <v>1.7877892349010001</v>
          </cell>
          <cell r="V250">
            <v>0.41562775484300002</v>
          </cell>
          <cell r="W250">
            <v>0.43290606608499999</v>
          </cell>
          <cell r="X250">
            <v>0.48643617570199998</v>
          </cell>
          <cell r="Y250">
            <v>0.67635861856400004</v>
          </cell>
          <cell r="Z250">
            <v>0.41585909959400003</v>
          </cell>
          <cell r="AA250">
            <v>0.49327480941200003</v>
          </cell>
          <cell r="AB250">
            <v>0.559700147047</v>
          </cell>
          <cell r="AC250">
            <v>0.76296774335399997</v>
          </cell>
          <cell r="AD250">
            <v>0.439336600621</v>
          </cell>
          <cell r="AE250">
            <v>0.53335798054399997</v>
          </cell>
          <cell r="AF250">
            <v>0.60267436303099997</v>
          </cell>
          <cell r="AG250">
            <v>0.81635599683899995</v>
          </cell>
          <cell r="AH250">
            <v>0.44455343198500002</v>
          </cell>
          <cell r="AI250">
            <v>0.54426432896999999</v>
          </cell>
          <cell r="AJ250">
            <v>0.61770161977100002</v>
          </cell>
          <cell r="AK250">
            <v>0.835493892919</v>
          </cell>
          <cell r="AL250">
            <v>0.39458353938399998</v>
          </cell>
          <cell r="AM250">
            <v>0.499921778416</v>
          </cell>
          <cell r="AN250">
            <v>0.57771478376999996</v>
          </cell>
          <cell r="AO250">
            <v>0.78781581435199999</v>
          </cell>
        </row>
        <row r="251">
          <cell r="B251" t="str">
            <v>EPS (pre-exceptionals, diluted)</v>
          </cell>
          <cell r="C251" t="str">
            <v>EPS_FUL_DIL</v>
          </cell>
          <cell r="D251" t="str">
            <v>BRL</v>
          </cell>
          <cell r="F251">
            <v>0.49053054287199999</v>
          </cell>
          <cell r="G251">
            <v>2.7297105384339999</v>
          </cell>
          <cell r="H251">
            <v>2.0113286151929999</v>
          </cell>
          <cell r="I251">
            <v>2.2318017994070001</v>
          </cell>
          <cell r="J251">
            <v>2.3917249410350001</v>
          </cell>
          <cell r="K251">
            <v>2.4420132736450002</v>
          </cell>
          <cell r="L251">
            <v>2.2600359159219998</v>
          </cell>
          <cell r="N251">
            <v>3.4298386207000001E-2</v>
          </cell>
          <cell r="O251">
            <v>2.3988333657999999E-2</v>
          </cell>
          <cell r="P251">
            <v>0.11561843985</v>
          </cell>
          <cell r="Q251">
            <v>0.31662538315799998</v>
          </cell>
          <cell r="R251">
            <v>0.16652368650900001</v>
          </cell>
          <cell r="S251">
            <v>0.16200194328100001</v>
          </cell>
          <cell r="T251">
            <v>0.27053535067399997</v>
          </cell>
          <cell r="U251">
            <v>1.7877892349010001</v>
          </cell>
          <cell r="V251">
            <v>0.41562775484300002</v>
          </cell>
          <cell r="W251">
            <v>0.43290606608499999</v>
          </cell>
          <cell r="X251">
            <v>0.48643617570199998</v>
          </cell>
          <cell r="Y251">
            <v>0.67635861856400004</v>
          </cell>
          <cell r="Z251">
            <v>0.41585909959400003</v>
          </cell>
          <cell r="AA251">
            <v>0.49327480941200003</v>
          </cell>
          <cell r="AB251">
            <v>0.559700147047</v>
          </cell>
          <cell r="AC251">
            <v>0.76296774335399997</v>
          </cell>
          <cell r="AD251">
            <v>0.439336600621</v>
          </cell>
          <cell r="AE251">
            <v>0.53335798054399997</v>
          </cell>
          <cell r="AF251">
            <v>0.60267436303099997</v>
          </cell>
          <cell r="AG251">
            <v>0.81635599683899995</v>
          </cell>
          <cell r="AH251">
            <v>0.44455343198500002</v>
          </cell>
          <cell r="AI251">
            <v>0.54426432896999999</v>
          </cell>
          <cell r="AJ251">
            <v>0.61770161977100002</v>
          </cell>
          <cell r="AK251">
            <v>0.835493892919</v>
          </cell>
          <cell r="AL251">
            <v>0.39458353938399998</v>
          </cell>
          <cell r="AM251">
            <v>0.499921778416</v>
          </cell>
          <cell r="AN251">
            <v>0.57771478376999996</v>
          </cell>
          <cell r="AO251">
            <v>0.78781581435199999</v>
          </cell>
        </row>
        <row r="252">
          <cell r="B252" t="str">
            <v>EPS (post-exceptionals, basic)</v>
          </cell>
          <cell r="C252" t="str">
            <v>EPS_POST_BASIC</v>
          </cell>
          <cell r="D252" t="str">
            <v>BRL</v>
          </cell>
          <cell r="F252">
            <v>0.49053054287199999</v>
          </cell>
          <cell r="G252">
            <v>2.7297105384339999</v>
          </cell>
          <cell r="H252">
            <v>2.0113286151929999</v>
          </cell>
          <cell r="I252">
            <v>2.2318017994070001</v>
          </cell>
          <cell r="J252">
            <v>2.3917249410350001</v>
          </cell>
          <cell r="K252">
            <v>2.4420132736450002</v>
          </cell>
          <cell r="L252">
            <v>2.2600359159219998</v>
          </cell>
          <cell r="N252">
            <v>3.4298386207000001E-2</v>
          </cell>
          <cell r="O252">
            <v>2.3988333657999999E-2</v>
          </cell>
          <cell r="P252">
            <v>0.11561843985</v>
          </cell>
          <cell r="Q252">
            <v>0.31662538315799998</v>
          </cell>
          <cell r="R252">
            <v>0.16652368650900001</v>
          </cell>
          <cell r="S252">
            <v>0.16200194328100001</v>
          </cell>
          <cell r="T252">
            <v>0.27053535067399997</v>
          </cell>
          <cell r="U252">
            <v>1.7877892349010001</v>
          </cell>
          <cell r="V252">
            <v>0.41562775484300002</v>
          </cell>
          <cell r="W252">
            <v>0.43290606608499999</v>
          </cell>
          <cell r="X252">
            <v>0.48643617570199998</v>
          </cell>
          <cell r="Y252">
            <v>0.67635861856400004</v>
          </cell>
          <cell r="Z252">
            <v>0.41585909959400003</v>
          </cell>
          <cell r="AA252">
            <v>0.49327480941200003</v>
          </cell>
          <cell r="AB252">
            <v>0.559700147047</v>
          </cell>
          <cell r="AC252">
            <v>0.76296774335399997</v>
          </cell>
          <cell r="AD252">
            <v>0.439336600621</v>
          </cell>
          <cell r="AE252">
            <v>0.53335798054399997</v>
          </cell>
          <cell r="AF252">
            <v>0.60267436303099997</v>
          </cell>
          <cell r="AG252">
            <v>0.81635599683899995</v>
          </cell>
          <cell r="AH252">
            <v>0.44455343198500002</v>
          </cell>
          <cell r="AI252">
            <v>0.54426432896999999</v>
          </cell>
          <cell r="AJ252">
            <v>0.61770161977100002</v>
          </cell>
          <cell r="AK252">
            <v>0.835493892919</v>
          </cell>
          <cell r="AL252">
            <v>0.39458353938399998</v>
          </cell>
          <cell r="AM252">
            <v>0.499921778416</v>
          </cell>
          <cell r="AN252">
            <v>0.57771478376999996</v>
          </cell>
          <cell r="AO252">
            <v>0.78781581435199999</v>
          </cell>
        </row>
        <row r="253">
          <cell r="B253" t="str">
            <v>EPS (post-exceptionals, diluted)</v>
          </cell>
          <cell r="C253" t="str">
            <v>FULLY_DIL_EPS</v>
          </cell>
          <cell r="D253" t="str">
            <v>BRL</v>
          </cell>
          <cell r="F253">
            <v>0.49053054287199999</v>
          </cell>
          <cell r="G253">
            <v>2.7297105384339999</v>
          </cell>
          <cell r="H253">
            <v>2.0113286151929999</v>
          </cell>
          <cell r="I253">
            <v>2.2318017994070001</v>
          </cell>
          <cell r="J253">
            <v>2.3917249410350001</v>
          </cell>
          <cell r="K253">
            <v>2.4420132736450002</v>
          </cell>
          <cell r="L253">
            <v>2.2600359159219998</v>
          </cell>
          <cell r="N253">
            <v>3.4298386207000001E-2</v>
          </cell>
          <cell r="O253">
            <v>2.3988333657999999E-2</v>
          </cell>
          <cell r="P253">
            <v>0.11561843985</v>
          </cell>
          <cell r="Q253">
            <v>0.31662538315799998</v>
          </cell>
          <cell r="R253">
            <v>0.16652368650900001</v>
          </cell>
          <cell r="S253">
            <v>0.16200194328100001</v>
          </cell>
          <cell r="T253">
            <v>0.27053535067399997</v>
          </cell>
          <cell r="U253">
            <v>1.7877892349010001</v>
          </cell>
          <cell r="V253">
            <v>0.41562775484300002</v>
          </cell>
          <cell r="W253">
            <v>0.43290606608499999</v>
          </cell>
          <cell r="X253">
            <v>0.48643617570199998</v>
          </cell>
          <cell r="Y253">
            <v>0.67635861856400004</v>
          </cell>
          <cell r="Z253">
            <v>0.41585909959400003</v>
          </cell>
          <cell r="AA253">
            <v>0.49327480941200003</v>
          </cell>
          <cell r="AB253">
            <v>0.559700147047</v>
          </cell>
          <cell r="AC253">
            <v>0.76296774335399997</v>
          </cell>
          <cell r="AD253">
            <v>0.439336600621</v>
          </cell>
          <cell r="AE253">
            <v>0.53335798054399997</v>
          </cell>
          <cell r="AF253">
            <v>0.60267436303099997</v>
          </cell>
          <cell r="AG253">
            <v>0.81635599683899995</v>
          </cell>
          <cell r="AH253">
            <v>0.44455343198500002</v>
          </cell>
          <cell r="AI253">
            <v>0.54426432896999999</v>
          </cell>
          <cell r="AJ253">
            <v>0.61770161977100002</v>
          </cell>
          <cell r="AK253">
            <v>0.835493892919</v>
          </cell>
          <cell r="AL253">
            <v>0.39458353938399998</v>
          </cell>
          <cell r="AM253">
            <v>0.499921778416</v>
          </cell>
          <cell r="AN253">
            <v>0.57771478376999996</v>
          </cell>
          <cell r="AO253">
            <v>0.78781581435199999</v>
          </cell>
        </row>
        <row r="254">
          <cell r="B254" t="str">
            <v>Common dividends paid</v>
          </cell>
          <cell r="C254" t="str">
            <v>COMMON_DIV_PAID</v>
          </cell>
          <cell r="D254" t="str">
            <v>BRL</v>
          </cell>
          <cell r="F254">
            <v>0</v>
          </cell>
          <cell r="G254">
            <v>-395</v>
          </cell>
          <cell r="H254">
            <v>-216.34372590155999</v>
          </cell>
          <cell r="I254">
            <v>-240.058393795245</v>
          </cell>
          <cell r="J254">
            <v>-257.26014196127397</v>
          </cell>
          <cell r="K254">
            <v>-262.66928553135898</v>
          </cell>
          <cell r="L254">
            <v>-243.09532864429099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-208</v>
          </cell>
          <cell r="U254">
            <v>-187</v>
          </cell>
          <cell r="V254">
            <v>0</v>
          </cell>
          <cell r="W254">
            <v>0</v>
          </cell>
          <cell r="X254">
            <v>0</v>
          </cell>
          <cell r="Y254">
            <v>-216.34372590155999</v>
          </cell>
          <cell r="Z254">
            <v>0</v>
          </cell>
          <cell r="AA254">
            <v>0</v>
          </cell>
          <cell r="AB254">
            <v>0</v>
          </cell>
          <cell r="AC254">
            <v>-240.058393795245</v>
          </cell>
          <cell r="AD254">
            <v>0</v>
          </cell>
          <cell r="AE254">
            <v>0</v>
          </cell>
          <cell r="AF254">
            <v>0</v>
          </cell>
          <cell r="AG254">
            <v>-257.26014196127397</v>
          </cell>
          <cell r="AH254">
            <v>0</v>
          </cell>
          <cell r="AI254">
            <v>0</v>
          </cell>
          <cell r="AJ254">
            <v>0</v>
          </cell>
          <cell r="AK254">
            <v>-262.66928553135898</v>
          </cell>
          <cell r="AL254">
            <v>0</v>
          </cell>
          <cell r="AM254">
            <v>0</v>
          </cell>
          <cell r="AN254">
            <v>0</v>
          </cell>
          <cell r="AO254">
            <v>-243.09532864429099</v>
          </cell>
        </row>
        <row r="255">
          <cell r="B255" t="str">
            <v>DPS, dividend per share</v>
          </cell>
          <cell r="C255" t="str">
            <v>DPS</v>
          </cell>
          <cell r="D255" t="str">
            <v>BRL</v>
          </cell>
          <cell r="G255">
            <v>0.91807007539800001</v>
          </cell>
          <cell r="H255">
            <v>0.50283215379799995</v>
          </cell>
          <cell r="I255">
            <v>0.55795044985200004</v>
          </cell>
          <cell r="J255">
            <v>0.59793123525900005</v>
          </cell>
          <cell r="K255">
            <v>0.61050331841100003</v>
          </cell>
          <cell r="L255">
            <v>0.565008978981</v>
          </cell>
          <cell r="T255">
            <v>0.30746698169699999</v>
          </cell>
          <cell r="U255">
            <v>0.43463064329000001</v>
          </cell>
          <cell r="Y255">
            <v>0.50283215379799995</v>
          </cell>
          <cell r="AC255">
            <v>0.55795044985200004</v>
          </cell>
          <cell r="AG255">
            <v>0.59793123525900005</v>
          </cell>
          <cell r="AK255">
            <v>0.61050331841100003</v>
          </cell>
          <cell r="AO255">
            <v>0.565008978981</v>
          </cell>
        </row>
        <row r="256">
          <cell r="B256" t="str">
            <v>Weighted average shares outstanding, basic</v>
          </cell>
          <cell r="C256" t="str">
            <v>SH</v>
          </cell>
          <cell r="F256">
            <v>676.49540400000001</v>
          </cell>
          <cell r="G256">
            <v>430.25038130000002</v>
          </cell>
          <cell r="H256">
            <v>430.25038130000002</v>
          </cell>
          <cell r="I256">
            <v>430.25038130000002</v>
          </cell>
          <cell r="J256">
            <v>430.25038130000002</v>
          </cell>
          <cell r="K256">
            <v>430.25038130000002</v>
          </cell>
          <cell r="L256">
            <v>430.25038130000002</v>
          </cell>
          <cell r="N256">
            <v>676.49540400000001</v>
          </cell>
          <cell r="O256">
            <v>676.49540400000001</v>
          </cell>
          <cell r="P256">
            <v>676.49540400000001</v>
          </cell>
          <cell r="Q256">
            <v>676.49540400000001</v>
          </cell>
          <cell r="R256">
            <v>676.49540400000001</v>
          </cell>
          <cell r="S256">
            <v>676.49540400000001</v>
          </cell>
          <cell r="T256">
            <v>676.49540400000001</v>
          </cell>
          <cell r="U256">
            <v>430.25038130000002</v>
          </cell>
          <cell r="V256">
            <v>430.25038130000002</v>
          </cell>
          <cell r="W256">
            <v>430.25038130000002</v>
          </cell>
          <cell r="X256">
            <v>430.25038130000002</v>
          </cell>
          <cell r="Y256">
            <v>430.25038130000002</v>
          </cell>
          <cell r="Z256">
            <v>430.25038130000002</v>
          </cell>
          <cell r="AA256">
            <v>430.25038130000002</v>
          </cell>
          <cell r="AB256">
            <v>430.25038130000002</v>
          </cell>
          <cell r="AC256">
            <v>430.25038130000002</v>
          </cell>
          <cell r="AD256">
            <v>430.25038130000002</v>
          </cell>
          <cell r="AE256">
            <v>430.25038130000002</v>
          </cell>
          <cell r="AF256">
            <v>430.25038130000002</v>
          </cell>
          <cell r="AG256">
            <v>430.25038130000002</v>
          </cell>
          <cell r="AH256">
            <v>430.25038130000002</v>
          </cell>
          <cell r="AI256">
            <v>430.25038130000002</v>
          </cell>
          <cell r="AJ256">
            <v>430.25038130000002</v>
          </cell>
          <cell r="AK256">
            <v>430.25038130000002</v>
          </cell>
          <cell r="AL256">
            <v>430.25038130000002</v>
          </cell>
          <cell r="AM256">
            <v>430.25038130000002</v>
          </cell>
          <cell r="AN256">
            <v>430.25038130000002</v>
          </cell>
          <cell r="AO256">
            <v>430.25038130000002</v>
          </cell>
        </row>
        <row r="257">
          <cell r="B257" t="str">
            <v>Diluted average shares outstanding (mn)</v>
          </cell>
          <cell r="C257" t="str">
            <v>DILUTE_SHARES</v>
          </cell>
          <cell r="F257">
            <v>676.49540400000001</v>
          </cell>
          <cell r="G257">
            <v>430.25038130000002</v>
          </cell>
          <cell r="H257">
            <v>430.25038130000002</v>
          </cell>
          <cell r="I257">
            <v>430.25038130000002</v>
          </cell>
          <cell r="J257">
            <v>430.25038130000002</v>
          </cell>
          <cell r="K257">
            <v>430.25038130000002</v>
          </cell>
          <cell r="L257">
            <v>430.25038130000002</v>
          </cell>
          <cell r="N257">
            <v>676.49540400000001</v>
          </cell>
          <cell r="O257">
            <v>676.49540400000001</v>
          </cell>
          <cell r="P257">
            <v>676.49540400000001</v>
          </cell>
          <cell r="Q257">
            <v>676.49540400000001</v>
          </cell>
          <cell r="R257">
            <v>676.49540400000001</v>
          </cell>
          <cell r="S257">
            <v>676.49540400000001</v>
          </cell>
          <cell r="T257">
            <v>676.49540400000001</v>
          </cell>
          <cell r="U257">
            <v>430.25038130000002</v>
          </cell>
          <cell r="V257">
            <v>430.25038130000002</v>
          </cell>
          <cell r="W257">
            <v>430.25038130000002</v>
          </cell>
          <cell r="X257">
            <v>430.25038130000002</v>
          </cell>
          <cell r="Y257">
            <v>430.25038130000002</v>
          </cell>
          <cell r="Z257">
            <v>430.25038130000002</v>
          </cell>
          <cell r="AA257">
            <v>430.25038130000002</v>
          </cell>
          <cell r="AB257">
            <v>430.25038130000002</v>
          </cell>
          <cell r="AC257">
            <v>430.25038130000002</v>
          </cell>
          <cell r="AD257">
            <v>430.25038130000002</v>
          </cell>
          <cell r="AE257">
            <v>430.25038130000002</v>
          </cell>
          <cell r="AF257">
            <v>430.25038130000002</v>
          </cell>
          <cell r="AG257">
            <v>430.25038130000002</v>
          </cell>
          <cell r="AH257">
            <v>430.25038130000002</v>
          </cell>
          <cell r="AI257">
            <v>430.25038130000002</v>
          </cell>
          <cell r="AJ257">
            <v>430.25038130000002</v>
          </cell>
          <cell r="AK257">
            <v>430.25038130000002</v>
          </cell>
          <cell r="AL257">
            <v>430.25038130000002</v>
          </cell>
          <cell r="AM257">
            <v>430.25038130000002</v>
          </cell>
          <cell r="AN257">
            <v>430.25038130000002</v>
          </cell>
          <cell r="AO257">
            <v>430.25038130000002</v>
          </cell>
        </row>
        <row r="258">
          <cell r="B258" t="str">
            <v>Period-end shares outstanding</v>
          </cell>
          <cell r="C258" t="str">
            <v>NON_OP_ADD</v>
          </cell>
          <cell r="F258">
            <v>676.49540400000001</v>
          </cell>
          <cell r="G258">
            <v>430.25038130000002</v>
          </cell>
          <cell r="H258">
            <v>430.25038130000002</v>
          </cell>
          <cell r="I258">
            <v>430.25038130000002</v>
          </cell>
          <cell r="J258">
            <v>430.25038130000002</v>
          </cell>
          <cell r="K258">
            <v>430.25038130000002</v>
          </cell>
          <cell r="L258">
            <v>430.25038130000002</v>
          </cell>
          <cell r="N258">
            <v>676.49540400000001</v>
          </cell>
          <cell r="O258">
            <v>676.49540400000001</v>
          </cell>
          <cell r="P258">
            <v>676.49540400000001</v>
          </cell>
          <cell r="Q258">
            <v>676.49540400000001</v>
          </cell>
          <cell r="R258">
            <v>676.49540400000001</v>
          </cell>
          <cell r="S258">
            <v>676.49540400000001</v>
          </cell>
          <cell r="T258">
            <v>676.49540400000001</v>
          </cell>
          <cell r="U258">
            <v>430.25038130000002</v>
          </cell>
          <cell r="V258">
            <v>430.25038130000002</v>
          </cell>
          <cell r="W258">
            <v>430.25038130000002</v>
          </cell>
          <cell r="X258">
            <v>430.25038130000002</v>
          </cell>
          <cell r="Y258">
            <v>430.25038130000002</v>
          </cell>
          <cell r="Z258">
            <v>430.25038130000002</v>
          </cell>
          <cell r="AA258">
            <v>430.25038130000002</v>
          </cell>
          <cell r="AB258">
            <v>430.25038130000002</v>
          </cell>
          <cell r="AC258">
            <v>430.25038130000002</v>
          </cell>
          <cell r="AD258">
            <v>430.25038130000002</v>
          </cell>
          <cell r="AE258">
            <v>430.25038130000002</v>
          </cell>
          <cell r="AF258">
            <v>430.25038130000002</v>
          </cell>
          <cell r="AG258">
            <v>430.25038130000002</v>
          </cell>
          <cell r="AH258">
            <v>430.25038130000002</v>
          </cell>
          <cell r="AI258">
            <v>430.25038130000002</v>
          </cell>
          <cell r="AJ258">
            <v>430.25038130000002</v>
          </cell>
          <cell r="AK258">
            <v>430.25038130000002</v>
          </cell>
          <cell r="AL258">
            <v>430.25038130000002</v>
          </cell>
          <cell r="AM258">
            <v>430.25038130000002</v>
          </cell>
          <cell r="AN258">
            <v>430.25038130000002</v>
          </cell>
          <cell r="AO258">
            <v>430.25038130000002</v>
          </cell>
        </row>
        <row r="259">
          <cell r="A259" t="str">
            <v>Additional Income Statement Items</v>
          </cell>
        </row>
        <row r="260">
          <cell r="B260" t="str">
            <v>Marginal tax rate</v>
          </cell>
          <cell r="C260" t="str">
            <v>MARGIN_TAX_RATE</v>
          </cell>
          <cell r="F260">
            <v>0.39043021529700001</v>
          </cell>
          <cell r="G260">
            <v>0.30360460200299999</v>
          </cell>
          <cell r="H260">
            <v>0.34608671490800003</v>
          </cell>
          <cell r="I260">
            <v>0.33840133212599999</v>
          </cell>
          <cell r="J260">
            <v>0.33734116914000001</v>
          </cell>
          <cell r="K260">
            <v>0.33762355665600002</v>
          </cell>
          <cell r="L260">
            <v>0.337319136583</v>
          </cell>
          <cell r="N260">
            <v>0.58799102195700004</v>
          </cell>
          <cell r="O260">
            <v>0.47297429085300002</v>
          </cell>
          <cell r="P260">
            <v>0.31862195292099998</v>
          </cell>
          <cell r="Q260">
            <v>0.37966072632300002</v>
          </cell>
          <cell r="R260">
            <v>0.36079631211699997</v>
          </cell>
          <cell r="S260">
            <v>0.33643878221200002</v>
          </cell>
          <cell r="T260">
            <v>0.33778298388400002</v>
          </cell>
          <cell r="U260">
            <v>0.28498190138599999</v>
          </cell>
          <cell r="V260">
            <v>0.35794061275700001</v>
          </cell>
          <cell r="W260">
            <v>0.34244399099099998</v>
          </cell>
          <cell r="X260">
            <v>0.34</v>
          </cell>
          <cell r="Y260">
            <v>0.34</v>
          </cell>
          <cell r="Z260">
            <v>0.34</v>
          </cell>
          <cell r="AA260">
            <v>0.34</v>
          </cell>
          <cell r="AB260">
            <v>0.34</v>
          </cell>
          <cell r="AC260">
            <v>0.34</v>
          </cell>
          <cell r="AD260">
            <v>0.34</v>
          </cell>
          <cell r="AE260">
            <v>0.34</v>
          </cell>
          <cell r="AF260">
            <v>0.34</v>
          </cell>
          <cell r="AG260">
            <v>0.34</v>
          </cell>
          <cell r="AH260">
            <v>0.34</v>
          </cell>
          <cell r="AI260">
            <v>0.34</v>
          </cell>
          <cell r="AJ260">
            <v>0.34</v>
          </cell>
          <cell r="AK260">
            <v>0.34</v>
          </cell>
          <cell r="AL260">
            <v>0.34</v>
          </cell>
          <cell r="AM260">
            <v>0.34</v>
          </cell>
          <cell r="AN260">
            <v>0.34</v>
          </cell>
          <cell r="AO260">
            <v>0.34</v>
          </cell>
        </row>
        <row r="261">
          <cell r="A261" t="str">
            <v>ESO</v>
          </cell>
        </row>
        <row r="262">
          <cell r="B262" t="str">
            <v>Fair value of grant</v>
          </cell>
          <cell r="C262" t="str">
            <v>FV_GRANT</v>
          </cell>
          <cell r="D262" t="str">
            <v>BRL</v>
          </cell>
        </row>
        <row r="263">
          <cell r="B263" t="str">
            <v>ESO expense (post-tax)</v>
          </cell>
          <cell r="C263" t="str">
            <v>ESO_POST_TAX</v>
          </cell>
          <cell r="D263" t="str">
            <v>BRL</v>
          </cell>
        </row>
        <row r="264">
          <cell r="B264" t="str">
            <v>EPS (excl. ESO expense, basic)</v>
          </cell>
          <cell r="C264" t="str">
            <v>EPS_EX_ESO_B</v>
          </cell>
          <cell r="D264" t="str">
            <v>BRL</v>
          </cell>
        </row>
        <row r="265">
          <cell r="B265" t="str">
            <v>EPS (excl. ESO expense, diluted)</v>
          </cell>
          <cell r="C265" t="str">
            <v>EPS_EX_ESO_D</v>
          </cell>
          <cell r="D265" t="str">
            <v>BRL</v>
          </cell>
        </row>
        <row r="266">
          <cell r="B266" t="str">
            <v>Year that ESO expense takes effect</v>
          </cell>
          <cell r="C266" t="str">
            <v>ESO_YEAR</v>
          </cell>
        </row>
        <row r="267">
          <cell r="A267" t="str">
            <v>Balance Sheet</v>
          </cell>
        </row>
        <row r="268">
          <cell r="B268" t="str">
            <v>BVPS, book value per share</v>
          </cell>
          <cell r="C268" t="str">
            <v>BVPS</v>
          </cell>
          <cell r="D268" t="str">
            <v>BRL</v>
          </cell>
          <cell r="F268">
            <v>4.3746099905299998</v>
          </cell>
          <cell r="G268">
            <v>9.1830249820160006</v>
          </cell>
          <cell r="H268">
            <v>10.691330856712</v>
          </cell>
          <cell r="I268">
            <v>12.365182206267001</v>
          </cell>
          <cell r="J268">
            <v>14.158975912043999</v>
          </cell>
          <cell r="K268">
            <v>15.990485867277</v>
          </cell>
          <cell r="L268">
            <v>17.685512804219002</v>
          </cell>
          <cell r="N268">
            <v>3.9125874072600002</v>
          </cell>
          <cell r="O268">
            <v>3.9439590361499999</v>
          </cell>
          <cell r="P268">
            <v>4.0467914344320004</v>
          </cell>
          <cell r="Q268">
            <v>4.3746099905299998</v>
          </cell>
          <cell r="R268">
            <v>4.5254038990929999</v>
          </cell>
          <cell r="S268">
            <v>4.6756853718310003</v>
          </cell>
          <cell r="T268">
            <v>4.6381417674490004</v>
          </cell>
          <cell r="U268">
            <v>9.1830249820160006</v>
          </cell>
          <cell r="V268">
            <v>9.5990618009940007</v>
          </cell>
          <cell r="W268">
            <v>10.031368216244999</v>
          </cell>
          <cell r="X268">
            <v>10.517804391945999</v>
          </cell>
          <cell r="Y268">
            <v>10.691330856712</v>
          </cell>
          <cell r="Z268">
            <v>11.107189956306</v>
          </cell>
          <cell r="AA268">
            <v>11.600464765718</v>
          </cell>
          <cell r="AB268">
            <v>12.160164912765</v>
          </cell>
          <cell r="AC268">
            <v>12.365182206267001</v>
          </cell>
          <cell r="AD268">
            <v>12.804518806888</v>
          </cell>
          <cell r="AE268">
            <v>13.337876787432</v>
          </cell>
          <cell r="AF268">
            <v>13.940551150463</v>
          </cell>
          <cell r="AG268">
            <v>14.158975912043999</v>
          </cell>
          <cell r="AH268">
            <v>14.603529344029001</v>
          </cell>
          <cell r="AI268">
            <v>15.147793672999001</v>
          </cell>
          <cell r="AJ268">
            <v>15.76549529277</v>
          </cell>
          <cell r="AK268">
            <v>15.990485867277</v>
          </cell>
          <cell r="AL268">
            <v>16.385069406662002</v>
          </cell>
          <cell r="AM268">
            <v>16.884991185076998</v>
          </cell>
          <cell r="AN268">
            <v>17.462705968847999</v>
          </cell>
          <cell r="AO268">
            <v>17.685512804219002</v>
          </cell>
        </row>
        <row r="269">
          <cell r="A269" t="str">
            <v>Additional Balance Sheet Items</v>
          </cell>
        </row>
        <row r="270">
          <cell r="B270" t="str">
            <v>Total repurchase authorization</v>
          </cell>
          <cell r="C270" t="str">
            <v>REPUR_TOT_AUTH</v>
          </cell>
          <cell r="D270" t="str">
            <v>BRL</v>
          </cell>
          <cell r="E270">
            <v>0</v>
          </cell>
        </row>
        <row r="271">
          <cell r="B271" t="str">
            <v>Remaining repurchase authorization</v>
          </cell>
          <cell r="C271" t="str">
            <v>REPUR_REMAINING</v>
          </cell>
          <cell r="D271" t="str">
            <v>BRL</v>
          </cell>
          <cell r="E271">
            <v>0</v>
          </cell>
        </row>
        <row r="272">
          <cell r="B272" t="str">
            <v>Suspended repurchase authorization</v>
          </cell>
          <cell r="C272" t="str">
            <v>REPUR_SUSPENDED</v>
          </cell>
          <cell r="D272" t="str">
            <v>BRL</v>
          </cell>
          <cell r="E272">
            <v>0</v>
          </cell>
        </row>
        <row r="273">
          <cell r="B273" t="str">
            <v>Shares repurchased during period</v>
          </cell>
          <cell r="C273" t="str">
            <v>REPUR_ACTUAL</v>
          </cell>
          <cell r="D273" t="str">
            <v>BRL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</row>
        <row r="274">
          <cell r="A274" t="str">
            <v>Cash Flow Statement</v>
          </cell>
        </row>
        <row r="275">
          <cell r="B275" t="str">
            <v>Net income (pre-preferred dividends)</v>
          </cell>
          <cell r="C275" t="str">
            <v>CF_NI_PRE_PREF</v>
          </cell>
          <cell r="D275" t="str">
            <v>BRL</v>
          </cell>
          <cell r="F275">
            <v>331.841657774711</v>
          </cell>
          <cell r="G275">
            <v>1174.4590000000001</v>
          </cell>
          <cell r="H275">
            <v>865.37490360623895</v>
          </cell>
          <cell r="I275">
            <v>960.23357518098499</v>
          </cell>
          <cell r="J275">
            <v>1029.0405678451</v>
          </cell>
          <cell r="K275">
            <v>1050.67714212544</v>
          </cell>
          <cell r="L275">
            <v>972.38131457716599</v>
          </cell>
          <cell r="N275">
            <v>23.202700633580001</v>
          </cell>
          <cell r="O275">
            <v>16.227997469243999</v>
          </cell>
          <cell r="P275">
            <v>78.215343176071002</v>
          </cell>
          <cell r="Q275">
            <v>214.195616495819</v>
          </cell>
          <cell r="R275">
            <v>112.652508580359</v>
          </cell>
          <cell r="S275">
            <v>109.593570068852</v>
          </cell>
          <cell r="T275">
            <v>183.01592135078801</v>
          </cell>
          <cell r="U275">
            <v>769.197</v>
          </cell>
          <cell r="V275">
            <v>178.82400000000001</v>
          </cell>
          <cell r="W275">
            <v>186.25800000000001</v>
          </cell>
          <cell r="X275">
            <v>209.289350073744</v>
          </cell>
          <cell r="Y275">
            <v>291.00355353249699</v>
          </cell>
          <cell r="Z275">
            <v>178.92353616754801</v>
          </cell>
          <cell r="AA275">
            <v>212.23167483511099</v>
          </cell>
          <cell r="AB275">
            <v>240.81120168073701</v>
          </cell>
          <cell r="AC275">
            <v>328.26716249758601</v>
          </cell>
          <cell r="AD275">
            <v>189.02473993622101</v>
          </cell>
          <cell r="AE275">
            <v>229.47747449854501</v>
          </cell>
          <cell r="AF275">
            <v>259.300874493751</v>
          </cell>
          <cell r="AG275">
            <v>351.237478916577</v>
          </cell>
          <cell r="AH275">
            <v>191.26928361978401</v>
          </cell>
          <cell r="AI275">
            <v>234.169935067479</v>
          </cell>
          <cell r="AJ275">
            <v>265.76635743607699</v>
          </cell>
          <cell r="AK275">
            <v>359.47156600209701</v>
          </cell>
          <cell r="AL275">
            <v>169.769718274849</v>
          </cell>
          <cell r="AM275">
            <v>215.09153578356199</v>
          </cell>
          <cell r="AN275">
            <v>248.56200599972601</v>
          </cell>
          <cell r="AO275">
            <v>338.95805451902697</v>
          </cell>
        </row>
      </sheetData>
      <sheetData sheetId="9">
        <row r="1">
          <cell r="A1" t="str">
            <v>03e7c2d3-4cfa-468e-a334-748acca057d0</v>
          </cell>
        </row>
        <row r="2">
          <cell r="A2" t="str">
            <v>M:\All Latin America Research\Consumer goods &amp; retailing\Companies\Brasil\Via Varejo\Models\[VVAR mod_new.xlsx]VVAR11.SA_Validation_Sheet</v>
          </cell>
        </row>
        <row r="3">
          <cell r="A3" t="str">
            <v>Enabled</v>
          </cell>
        </row>
        <row r="7">
          <cell r="A7" t="str">
            <v>Scalar|||208013705|||ISSR|||CURRENCY_ISO|||False|||</v>
          </cell>
          <cell r="C7" t="str">
            <v>V_KEYWORD_ISSR_208013705_CURRENCY_ISO</v>
          </cell>
        </row>
        <row r="9">
          <cell r="A9" t="str">
            <v>Scalar|||208013705|||ISSR|||MA_PROB|||False|||</v>
          </cell>
          <cell r="C9" t="str">
            <v>V_KEYWORD_ISSR_208013705_MA_PROB</v>
          </cell>
        </row>
        <row r="11">
          <cell r="A11" t="str">
            <v>Vector|||208013705|||ISSR|||SALES|||False|||</v>
          </cell>
          <cell r="C11" t="str">
            <v>V_KEYWORD_ISSR_208013705_SALES</v>
          </cell>
        </row>
        <row r="12">
          <cell r="A12" t="str">
            <v>Vector|||208013705|||ISSR|||COST_GD_SD|||False|||</v>
          </cell>
          <cell r="C12" t="str">
            <v>V_KEYWORD_ISSR_208013705_COST_GD_SD</v>
          </cell>
        </row>
        <row r="13">
          <cell r="A13" t="str">
            <v>Vector|||208013705|||ISSR|||SEL_GL_AD|||False|||</v>
          </cell>
          <cell r="C13" t="str">
            <v>V_KEYWORD_ISSR_208013705_SEL_GL_AD</v>
          </cell>
        </row>
        <row r="14">
          <cell r="A14" t="str">
            <v>Vector|||208013705|||ISSR|||OP_COST|||False|||</v>
          </cell>
          <cell r="C14" t="str">
            <v>V_KEYWORD_ISSR_208013705_OP_COST</v>
          </cell>
        </row>
        <row r="15">
          <cell r="A15" t="str">
            <v>Vector|||208013705|||ISSR|||RD_EXP|||False|||</v>
          </cell>
          <cell r="C15" t="str">
            <v>V_KEYWORD_ISSR_208013705_RD_EXP</v>
          </cell>
        </row>
        <row r="16">
          <cell r="A16" t="str">
            <v>Vector|||208013705|||ISSR|||ESO_PRE_TAX|||False|||</v>
          </cell>
          <cell r="C16" t="str">
            <v>V_KEYWORD_ISSR_208013705_ESO_PRE_TAX</v>
          </cell>
        </row>
        <row r="17">
          <cell r="A17" t="str">
            <v>Vector|||208013705|||ISSR|||OTH_OP_INC_EXP|||False|||</v>
          </cell>
          <cell r="C17" t="str">
            <v>V_KEYWORD_ISSR_208013705_OTH_OP_INC_EXP</v>
          </cell>
        </row>
        <row r="18">
          <cell r="A18" t="str">
            <v>Vector|||208013705|||ISSR|||TOT_OPS_EXP_DDA|||False|||</v>
          </cell>
          <cell r="C18" t="str">
            <v>V_KEYWORD_ISSR_208013705_TOT_OPS_EXP_DDA</v>
          </cell>
        </row>
        <row r="19">
          <cell r="A19" t="str">
            <v>Vector|||208013705|||ISSR|||TOT_OPS_EXP|||False|||</v>
          </cell>
          <cell r="C19" t="str">
            <v>V_KEYWORD_ISSR_208013705_TOT_OPS_EXP</v>
          </cell>
        </row>
        <row r="20">
          <cell r="A20" t="str">
            <v>Vector|||208013705|||ISSR|||EBITDA_CALC|||False|||</v>
          </cell>
          <cell r="C20" t="str">
            <v>V_KEYWORD_ISSR_208013705_EBITDA_CALC</v>
          </cell>
        </row>
        <row r="21">
          <cell r="A21" t="str">
            <v>Vector|||208013705|||ISSR|||DEPREC|||False|||</v>
          </cell>
          <cell r="C21" t="str">
            <v>V_KEYWORD_ISSR_208013705_DEPREC</v>
          </cell>
        </row>
        <row r="22">
          <cell r="A22" t="str">
            <v>Vector|||208013705|||ISSR|||GOODWILL_AMORT|||False|||</v>
          </cell>
          <cell r="C22" t="str">
            <v>V_KEYWORD_ISSR_208013705_GOODWILL_AMORT</v>
          </cell>
        </row>
        <row r="23">
          <cell r="A23" t="str">
            <v>Vector|||208013705|||ISSR|||EBIT|||False|||</v>
          </cell>
          <cell r="C23" t="str">
            <v>V_KEYWORD_ISSR_208013705_EBIT</v>
          </cell>
        </row>
        <row r="24">
          <cell r="A24" t="str">
            <v>Vector|||208013705|||ISSR|||INT_INC_IND|||False|||</v>
          </cell>
          <cell r="C24" t="str">
            <v>V_KEYWORD_ISSR_208013705_INT_INC_IND</v>
          </cell>
        </row>
        <row r="25">
          <cell r="A25" t="str">
            <v>Vector|||208013705|||ISSR|||INT_EXP_IND|||False|||</v>
          </cell>
          <cell r="C25" t="str">
            <v>V_KEYWORD_ISSR_208013705_INT_EXP_IND</v>
          </cell>
        </row>
        <row r="26">
          <cell r="A26" t="str">
            <v>Vector|||208013705|||ISSR|||NET_INT_EXP|||False|||</v>
          </cell>
          <cell r="C26" t="str">
            <v>V_KEYWORD_ISSR_208013705_NET_INT_EXP</v>
          </cell>
        </row>
        <row r="27">
          <cell r="A27" t="str">
            <v>Vector|||208013705|||ISSR|||ASSOCIATE|||False|||</v>
          </cell>
          <cell r="C27" t="str">
            <v>V_KEYWORD_ISSR_208013705_ASSOCIATE</v>
          </cell>
        </row>
        <row r="28">
          <cell r="A28" t="str">
            <v>Vector|||208013705|||ISSR|||PROFIT_ON_DISP|||False|||</v>
          </cell>
          <cell r="C28" t="str">
            <v>V_KEYWORD_ISSR_208013705_PROFIT_ON_DISP</v>
          </cell>
        </row>
        <row r="29">
          <cell r="A29" t="str">
            <v>Vector|||208013705|||ISSR|||OTH_COST_INC|||False|||</v>
          </cell>
          <cell r="C29" t="str">
            <v>V_KEYWORD_ISSR_208013705_OTH_COST_INC</v>
          </cell>
        </row>
        <row r="30">
          <cell r="A30" t="str">
            <v>Vector|||208013705|||ISSR|||PT_PROF|||False|||</v>
          </cell>
          <cell r="C30" t="str">
            <v>V_KEYWORD_ISSR_208013705_PT_PROF</v>
          </cell>
        </row>
        <row r="32">
          <cell r="A32" t="str">
            <v>Vector|||208013705|||ISSR|||LEASE_PAY|||False|||</v>
          </cell>
          <cell r="C32" t="str">
            <v>V_KEYWORD_ISSR_208013705_LEASE_PAY</v>
          </cell>
        </row>
        <row r="33">
          <cell r="A33" t="str">
            <v>Vector|||208013705|||ISSR|||LEASE_DEEM_INT|||False|||</v>
          </cell>
          <cell r="C33" t="str">
            <v>V_KEYWORD_ISSR_208013705_LEASE_DEEM_INT</v>
          </cell>
        </row>
        <row r="34">
          <cell r="A34" t="str">
            <v>Vector|||208013705|||ISSR|||LEASE_DEEM_DEPR|||False|||</v>
          </cell>
          <cell r="C34" t="str">
            <v>V_KEYWORD_ISSR_208013705_LEASE_DEEM_DEPR</v>
          </cell>
        </row>
        <row r="35">
          <cell r="A35" t="str">
            <v>Vector|||208013705|||ISSR|||NET_INT_CH|||False|||</v>
          </cell>
          <cell r="C35" t="str">
            <v>V_KEYWORD_ISSR_208013705_NET_INT_CH</v>
          </cell>
        </row>
        <row r="36">
          <cell r="A36" t="str">
            <v>Vector|||208013705|||ISSR|||ASSOCIATE_OP|||False|||</v>
          </cell>
          <cell r="C36" t="str">
            <v>V_KEYWORD_ISSR_208013705_ASSOCIATE_OP</v>
          </cell>
        </row>
        <row r="37">
          <cell r="A37" t="str">
            <v>Vector|||208013705|||ISSR|||REV_PCT_USD_HEDGE|||False|||</v>
          </cell>
          <cell r="C37" t="str">
            <v>V_KEYWORD_ISSR_208013705_REV_PCT_USD_HEDGE</v>
          </cell>
        </row>
        <row r="38">
          <cell r="A38" t="str">
            <v>Vector|||208013705|||ISSR|||REV_PCT_LOCAL_CUR_HEDGE|||False|||</v>
          </cell>
          <cell r="C38" t="str">
            <v>V_KEYWORD_ISSR_208013705_REV_PCT_LOCAL_CUR_HEDGE</v>
          </cell>
        </row>
        <row r="40">
          <cell r="A40" t="str">
            <v>Vector|||208013705|||ISSR|||CASH_EQ|||False|||</v>
          </cell>
          <cell r="C40" t="str">
            <v>V_KEYWORD_ISSR_208013705_CASH_EQ</v>
          </cell>
        </row>
        <row r="41">
          <cell r="A41" t="str">
            <v>Vector|||208013705|||ISSR|||DEBTORS|||False|||</v>
          </cell>
          <cell r="C41" t="str">
            <v>V_KEYWORD_ISSR_208013705_DEBTORS</v>
          </cell>
        </row>
        <row r="42">
          <cell r="A42" t="str">
            <v>Vector|||208013705|||ISSR|||STOCKS|||False|||</v>
          </cell>
          <cell r="C42" t="str">
            <v>V_KEYWORD_ISSR_208013705_STOCKS</v>
          </cell>
        </row>
        <row r="43">
          <cell r="A43" t="str">
            <v>Vector|||208013705|||ISSR|||OTH_CUR_ASS|||False|||</v>
          </cell>
          <cell r="C43" t="str">
            <v>V_KEYWORD_ISSR_208013705_OTH_CUR_ASS</v>
          </cell>
        </row>
        <row r="44">
          <cell r="A44" t="str">
            <v>Vector|||208013705|||ISSR|||CUR_ASS|||False|||</v>
          </cell>
          <cell r="C44" t="str">
            <v>V_KEYWORD_ISSR_208013705_CUR_ASS</v>
          </cell>
        </row>
        <row r="45">
          <cell r="A45" t="str">
            <v>Vector|||208013705|||ISSR|||GR_FIX_ASS|||False|||</v>
          </cell>
          <cell r="C45" t="str">
            <v>V_KEYWORD_ISSR_208013705_GR_FIX_ASS</v>
          </cell>
        </row>
        <row r="46">
          <cell r="A46" t="str">
            <v>Vector|||208013705|||ISSR|||ACC_DDA|||False|||</v>
          </cell>
          <cell r="C46" t="str">
            <v>V_KEYWORD_ISSR_208013705_ACC_DDA</v>
          </cell>
        </row>
        <row r="47">
          <cell r="A47" t="str">
            <v>Vector|||208013705|||ISSR|||NET_FIX_ASS|||False|||</v>
          </cell>
          <cell r="C47" t="str">
            <v>V_KEYWORD_ISSR_208013705_NET_FIX_ASS</v>
          </cell>
        </row>
        <row r="48">
          <cell r="A48" t="str">
            <v>Vector|||208013705|||ISSR|||GR_INTANG|||False|||</v>
          </cell>
          <cell r="C48" t="str">
            <v>V_KEYWORD_ISSR_208013705_GR_INTANG</v>
          </cell>
        </row>
        <row r="49">
          <cell r="A49" t="str">
            <v>Vector|||208013705|||ISSR|||ACC_AMORT|||False|||</v>
          </cell>
          <cell r="C49" t="str">
            <v>V_KEYWORD_ISSR_208013705_ACC_AMORT</v>
          </cell>
        </row>
        <row r="50">
          <cell r="A50" t="str">
            <v>Vector|||208013705|||ISSR|||NET_INTANG|||False|||</v>
          </cell>
          <cell r="C50" t="str">
            <v>V_KEYWORD_ISSR_208013705_NET_INTANG</v>
          </cell>
        </row>
        <row r="51">
          <cell r="A51" t="str">
            <v>Vector|||208013705|||ISSR|||FIX_ASS_INV|||False|||</v>
          </cell>
          <cell r="C51" t="str">
            <v>V_KEYWORD_ISSR_208013705_FIX_ASS_INV</v>
          </cell>
        </row>
        <row r="52">
          <cell r="A52" t="str">
            <v>Vector|||208013705|||ISSR|||INV_SECUR|||False|||</v>
          </cell>
          <cell r="C52" t="str">
            <v>V_KEYWORD_ISSR_208013705_INV_SECUR</v>
          </cell>
        </row>
        <row r="53">
          <cell r="A53" t="str">
            <v>Vector|||208013705|||ISSR|||OTH_LT_ASS|||False|||</v>
          </cell>
          <cell r="C53" t="str">
            <v>V_KEYWORD_ISSR_208013705_OTH_LT_ASS</v>
          </cell>
        </row>
        <row r="54">
          <cell r="A54" t="str">
            <v>Vector|||208013705|||ISSR|||TOT_ASSET|||False|||</v>
          </cell>
          <cell r="C54" t="str">
            <v>V_KEYWORD_ISSR_208013705_TOT_ASSET</v>
          </cell>
        </row>
        <row r="55">
          <cell r="A55" t="str">
            <v>Vector|||208013705|||ISSR|||ACC_PAY_GQ|||False|||</v>
          </cell>
          <cell r="C55" t="str">
            <v>V_KEYWORD_ISSR_208013705_ACC_PAY_GQ</v>
          </cell>
        </row>
        <row r="56">
          <cell r="A56" t="str">
            <v>Vector|||208013705|||ISSR|||SHORT_T_DEBT|||False|||</v>
          </cell>
          <cell r="C56" t="str">
            <v>V_KEYWORD_ISSR_208013705_SHORT_T_DEBT</v>
          </cell>
        </row>
        <row r="57">
          <cell r="A57" t="str">
            <v>Vector|||208013705|||ISSR|||OTH_CUR_LIABS|||False|||</v>
          </cell>
          <cell r="C57" t="str">
            <v>V_KEYWORD_ISSR_208013705_OTH_CUR_LIABS</v>
          </cell>
        </row>
        <row r="58">
          <cell r="A58" t="str">
            <v>Vector|||208013705|||ISSR|||SHORT_TERM_LIABS|||False|||</v>
          </cell>
          <cell r="C58" t="str">
            <v>V_KEYWORD_ISSR_208013705_SHORT_TERM_LIABS</v>
          </cell>
        </row>
        <row r="59">
          <cell r="A59" t="str">
            <v>Vector|||208013705|||ISSR|||LT_DEBT|||False|||</v>
          </cell>
          <cell r="C59" t="str">
            <v>V_KEYWORD_ISSR_208013705_LT_DEBT</v>
          </cell>
        </row>
        <row r="60">
          <cell r="A60" t="str">
            <v>Vector|||208013705|||ISSR|||OTH_LT_CRED_GQ|||False|||</v>
          </cell>
          <cell r="C60" t="str">
            <v>V_KEYWORD_ISSR_208013705_OTH_LT_CRED_GQ</v>
          </cell>
        </row>
        <row r="61">
          <cell r="A61" t="str">
            <v>Vector|||208013705|||ISSR|||TOT_LT_LIAB|||False|||</v>
          </cell>
          <cell r="C61" t="str">
            <v>V_KEYWORD_ISSR_208013705_TOT_LT_LIAB</v>
          </cell>
        </row>
        <row r="62">
          <cell r="A62" t="str">
            <v>Vector|||208013705|||ISSR|||TOT_LIAB|||False|||</v>
          </cell>
          <cell r="C62" t="str">
            <v>V_KEYWORD_ISSR_208013705_TOT_LIAB</v>
          </cell>
        </row>
        <row r="63">
          <cell r="A63" t="str">
            <v>Vector|||208013705|||ISSR|||PREF_SH|||False|||</v>
          </cell>
          <cell r="C63" t="str">
            <v>V_KEYWORD_ISSR_208013705_PREF_SH</v>
          </cell>
        </row>
        <row r="64">
          <cell r="A64" t="str">
            <v>Vector|||208013705|||ISSR|||ORD_SH_FUND|||False|||</v>
          </cell>
          <cell r="C64" t="str">
            <v>V_KEYWORD_ISSR_208013705_ORD_SH_FUND</v>
          </cell>
        </row>
        <row r="65">
          <cell r="A65" t="str">
            <v>Vector|||208013705|||ISSR|||MINORITIES|||False|||</v>
          </cell>
          <cell r="C65" t="str">
            <v>V_KEYWORD_ISSR_208013705_MINORITIES</v>
          </cell>
        </row>
        <row r="66">
          <cell r="A66" t="str">
            <v>Vector|||208013705|||ISSR|||EQ|||False|||</v>
          </cell>
          <cell r="C66" t="str">
            <v>V_KEYWORD_ISSR_208013705_EQ</v>
          </cell>
        </row>
        <row r="67">
          <cell r="A67" t="str">
            <v>Vector|||208013705|||ISSR|||TOT_LIAB_EQ|||False|||</v>
          </cell>
          <cell r="C67" t="str">
            <v>V_KEYWORD_ISSR_208013705_TOT_LIAB_EQ</v>
          </cell>
        </row>
        <row r="69">
          <cell r="A69" t="str">
            <v>Vector|||208013705|||ISSR|||NET_DEBT|||False|||</v>
          </cell>
          <cell r="C69" t="str">
            <v>V_KEYWORD_ISSR_208013705_NET_DEBT</v>
          </cell>
        </row>
        <row r="70">
          <cell r="A70" t="str">
            <v>Vector|||208013705|||ISSR|||CAP_LEASES|||False|||</v>
          </cell>
          <cell r="C70" t="str">
            <v>V_KEYWORD_ISSR_208013705_CAP_LEASES</v>
          </cell>
        </row>
        <row r="71">
          <cell r="A71" t="str">
            <v>Vector|||208013705|||ISSR|||DEF_INC_TAX|||False|||</v>
          </cell>
          <cell r="C71" t="str">
            <v>V_KEYWORD_ISSR_208013705_DEF_INC_TAX</v>
          </cell>
        </row>
        <row r="72">
          <cell r="A72" t="str">
            <v>Vector|||208013705|||ISSR|||NET_OP_LOSS_CFWD|||False|||</v>
          </cell>
          <cell r="C72" t="str">
            <v>V_KEYWORD_ISSR_208013705_NET_OP_LOSS_CFWD</v>
          </cell>
        </row>
        <row r="73">
          <cell r="A73" t="str">
            <v>Vector|||208013705|||ISSR|||MV_ASSOCIATES|||False|||</v>
          </cell>
          <cell r="C73" t="str">
            <v>V_KEYWORD_ISSR_208013705_MV_ASSOCIATES</v>
          </cell>
        </row>
        <row r="74">
          <cell r="A74" t="str">
            <v>Vector|||208013705|||ISSR|||NET_DEBT_ADJ|||False|||</v>
          </cell>
          <cell r="C74" t="str">
            <v>V_KEYWORD_ISSR_208013705_NET_DEBT_ADJ</v>
          </cell>
        </row>
        <row r="75">
          <cell r="A75" t="str">
            <v>Vector|||208013705|||ISSR|||CO_BOR_MARGIN|||False|||</v>
          </cell>
          <cell r="C75" t="str">
            <v>V_KEYWORD_ISSR_208013705_CO_BOR_MARGIN</v>
          </cell>
        </row>
        <row r="76">
          <cell r="A76" t="str">
            <v>Vector|||208013705|||ISSR|||UNF_PENS|||False|||</v>
          </cell>
          <cell r="C76" t="str">
            <v>V_KEYWORD_ISSR_208013705_UNF_PENS</v>
          </cell>
        </row>
        <row r="77">
          <cell r="A77" t="str">
            <v>Vector|||208013705|||ISSR|||UNF_PENS_OFF|||False|||</v>
          </cell>
          <cell r="C77" t="str">
            <v>V_KEYWORD_ISSR_208013705_UNF_PENS_OFF</v>
          </cell>
        </row>
        <row r="78">
          <cell r="A78" t="str">
            <v>Vector|||208013705|||ISSR|||UNF_PENS_LIAB_OTH|||False|||</v>
          </cell>
          <cell r="C78" t="str">
            <v>V_KEYWORD_ISSR_208013705_UNF_PENS_LIAB_OTH</v>
          </cell>
        </row>
        <row r="79">
          <cell r="A79" t="str">
            <v>Vector|||208013705|||ISSR|||ADJ_UNF_PENS_GOOD|||False|||</v>
          </cell>
          <cell r="C79" t="str">
            <v>V_KEYWORD_ISSR_208013705_ADJ_UNF_PENS_GOOD</v>
          </cell>
        </row>
        <row r="80">
          <cell r="A80" t="str">
            <v>Vector|||208013705|||ISSR|||OTH_GCI_ADJ|||False|||</v>
          </cell>
          <cell r="C80" t="str">
            <v>V_KEYWORD_ISSR_208013705_OTH_GCI_ADJ</v>
          </cell>
        </row>
        <row r="81">
          <cell r="A81" t="str">
            <v>Vector|||208013705|||ISSR|||GCI_INFL|||False|||</v>
          </cell>
          <cell r="C81" t="str">
            <v>V_KEYWORD_ISSR_208013705_GCI_INFL</v>
          </cell>
        </row>
        <row r="82">
          <cell r="A82" t="str">
            <v>Vector|||208013705|||ISSR|||BAL_MINO_INT|||False|||</v>
          </cell>
          <cell r="C82" t="str">
            <v>V_KEYWORD_ISSR_208013705_BAL_MINO_INT</v>
          </cell>
        </row>
        <row r="83">
          <cell r="A83" t="str">
            <v>Vector|||208013705|||ISSR|||DEBT_PCT_USD_HEDGE|||False|||</v>
          </cell>
          <cell r="C83" t="str">
            <v>V_KEYWORD_ISSR_208013705_DEBT_PCT_USD_HEDGE</v>
          </cell>
        </row>
        <row r="84">
          <cell r="A84" t="str">
            <v>Vector|||208013705|||ISSR|||DEBT_PCT_LOCAL_CUR_HEDGE|||False|||</v>
          </cell>
          <cell r="C84" t="str">
            <v>V_KEYWORD_ISSR_208013705_DEBT_PCT_LOCAL_CUR_HEDGE</v>
          </cell>
        </row>
        <row r="86">
          <cell r="A86" t="str">
            <v>Vector|||208013705|||ISSR|||CF_INC_MINORITY|||False|||</v>
          </cell>
          <cell r="C86" t="str">
            <v>V_KEYWORD_ISSR_208013705_CF_INC_MINORITY</v>
          </cell>
        </row>
        <row r="87">
          <cell r="A87" t="str">
            <v>Vector|||208013705|||ISSR|||DEPR_AMORT|||False|||</v>
          </cell>
          <cell r="C87" t="str">
            <v>V_KEYWORD_ISSR_208013705_DEPR_AMORT</v>
          </cell>
        </row>
        <row r="88">
          <cell r="A88" t="str">
            <v>Vector|||208013705|||ISSR|||WORK_CAP|||False|||</v>
          </cell>
          <cell r="C88" t="str">
            <v>V_KEYWORD_ISSR_208013705_WORK_CAP</v>
          </cell>
        </row>
        <row r="89">
          <cell r="A89" t="str">
            <v>Vector|||208013705|||ISSR|||OTH_OP_CF|||False|||</v>
          </cell>
          <cell r="C89" t="str">
            <v>V_KEYWORD_ISSR_208013705_OTH_OP_CF</v>
          </cell>
        </row>
        <row r="90">
          <cell r="A90" t="str">
            <v>Vector|||208013705|||ISSR|||CF_OPS|||False|||</v>
          </cell>
          <cell r="C90" t="str">
            <v>V_KEYWORD_ISSR_208013705_CF_OPS</v>
          </cell>
        </row>
        <row r="91">
          <cell r="A91" t="str">
            <v>Vector|||208013705|||ISSR|||CAPEX|||False|||</v>
          </cell>
          <cell r="C91" t="str">
            <v>V_KEYWORD_ISSR_208013705_CAPEX</v>
          </cell>
        </row>
        <row r="92">
          <cell r="A92" t="str">
            <v>Vector|||208013705|||ISSR|||ACQ|||False|||</v>
          </cell>
          <cell r="C92" t="str">
            <v>V_KEYWORD_ISSR_208013705_ACQ</v>
          </cell>
        </row>
        <row r="93">
          <cell r="A93" t="str">
            <v>Vector|||208013705|||ISSR|||DIVEST|||False|||</v>
          </cell>
          <cell r="C93" t="str">
            <v>V_KEYWORD_ISSR_208013705_DIVEST</v>
          </cell>
        </row>
        <row r="94">
          <cell r="A94" t="str">
            <v>Vector|||208013705|||ISSR|||OTH_INV_CF|||False|||</v>
          </cell>
          <cell r="C94" t="str">
            <v>V_KEYWORD_ISSR_208013705_OTH_INV_CF</v>
          </cell>
        </row>
        <row r="95">
          <cell r="A95" t="str">
            <v>Vector|||208013705|||ISSR|||CF_INV|||False|||</v>
          </cell>
          <cell r="C95" t="str">
            <v>V_KEYWORD_ISSR_208013705_CF_INV</v>
          </cell>
        </row>
        <row r="96">
          <cell r="A96" t="str">
            <v>Vector|||208013705|||ISSR|||DIV_PAID|||False|||</v>
          </cell>
          <cell r="C96" t="str">
            <v>V_KEYWORD_ISSR_208013705_DIV_PAID</v>
          </cell>
        </row>
        <row r="97">
          <cell r="A97" t="str">
            <v>Vector|||208013705|||ISSR|||SH_REPUR|||False|||</v>
          </cell>
          <cell r="C97" t="str">
            <v>V_KEYWORD_ISSR_208013705_SH_REPUR</v>
          </cell>
        </row>
        <row r="98">
          <cell r="A98" t="str">
            <v>Vector|||208013705|||ISSR|||CHG_LT_DEBT|||False|||</v>
          </cell>
          <cell r="C98" t="str">
            <v>V_KEYWORD_ISSR_208013705_CHG_LT_DEBT</v>
          </cell>
        </row>
        <row r="99">
          <cell r="A99" t="str">
            <v>Vector|||208013705|||ISSR|||OTH_FIN_CF|||False|||</v>
          </cell>
          <cell r="C99" t="str">
            <v>V_KEYWORD_ISSR_208013705_OTH_FIN_CF</v>
          </cell>
        </row>
        <row r="100">
          <cell r="A100" t="str">
            <v>Vector|||208013705|||ISSR|||CF_FIN|||False|||</v>
          </cell>
          <cell r="C100" t="str">
            <v>V_KEYWORD_ISSR_208013705_CF_FIN</v>
          </cell>
        </row>
        <row r="101">
          <cell r="A101" t="str">
            <v>Vector|||208013705|||ISSR|||TOT_CF|||False|||</v>
          </cell>
          <cell r="C101" t="str">
            <v>V_KEYWORD_ISSR_208013705_TOT_CF</v>
          </cell>
        </row>
        <row r="103">
          <cell r="A103" t="str">
            <v>Vector|||208013705|||ISSR|||ASSOC_JV_ADDBK|||False|||</v>
          </cell>
          <cell r="C103" t="str">
            <v>V_KEYWORD_ISSR_208013705_ASSOC_JV_ADDBK</v>
          </cell>
        </row>
        <row r="104">
          <cell r="A104" t="str">
            <v>Vector|||208013705|||ISSR|||PL_SALE_ASSETS|||False|||</v>
          </cell>
          <cell r="C104" t="str">
            <v>V_KEYWORD_ISSR_208013705_PL_SALE_ASSETS</v>
          </cell>
        </row>
        <row r="105">
          <cell r="A105" t="str">
            <v>Vector|||208013705|||ISSR|||OTH_NONCASH_ADJ|||False|||</v>
          </cell>
          <cell r="C105" t="str">
            <v>V_KEYWORD_ISSR_208013705_OTH_NONCASH_ADJ</v>
          </cell>
        </row>
        <row r="106">
          <cell r="A106" t="str">
            <v>Vector|||208013705|||ISSR|||OTH_DACF_ADJ|||False|||</v>
          </cell>
          <cell r="C106" t="str">
            <v>V_KEYWORD_ISSR_208013705_OTH_DACF_ADJ</v>
          </cell>
        </row>
        <row r="107">
          <cell r="A107" t="str">
            <v>Vector|||208013705|||ISSR|||CHG_DEF_TAX_CF|||False|||</v>
          </cell>
          <cell r="C107" t="str">
            <v>V_KEYWORD_ISSR_208013705_CHG_DEF_TAX_CF</v>
          </cell>
        </row>
        <row r="108">
          <cell r="A108" t="str">
            <v>Vector|||208013705|||ISSR|||OTH_ADJ_CASH_TAX|||False|||</v>
          </cell>
          <cell r="C108" t="str">
            <v>V_KEYWORD_ISSR_208013705_OTH_ADJ_CASH_TAX</v>
          </cell>
        </row>
        <row r="109">
          <cell r="A109" t="str">
            <v>Vector|||208013705|||ISSR|||CASH_INT_EXP|||False|||</v>
          </cell>
          <cell r="C109" t="str">
            <v>V_KEYWORD_ISSR_208013705_CASH_INT_EXP</v>
          </cell>
        </row>
        <row r="110">
          <cell r="A110" t="str">
            <v>Vector|||208013705|||ISSR|||CASH_TAX_EXP|||False|||</v>
          </cell>
          <cell r="C110" t="str">
            <v>V_KEYWORD_ISSR_208013705_CASH_TAX_EXP</v>
          </cell>
        </row>
        <row r="111">
          <cell r="A111" t="str">
            <v>Vector|||208013705|||ISSR|||DIVDS_ASSOC_JV|||False|||</v>
          </cell>
          <cell r="C111" t="str">
            <v>V_KEYWORD_ISSR_208013705_DIVDS_ASSOC_JV</v>
          </cell>
        </row>
        <row r="112">
          <cell r="A112" t="str">
            <v>Vector|||208013705|||ISSR|||CAPEX_MAINTENANCE|||False|||</v>
          </cell>
          <cell r="C112" t="str">
            <v>V_KEYWORD_ISSR_208013705_CAPEX_MAINTENANCE</v>
          </cell>
        </row>
        <row r="113">
          <cell r="A113" t="str">
            <v>Vector|||208013705|||ISSR|||CAPEX_EXPANSION|||False|||</v>
          </cell>
          <cell r="C113" t="str">
            <v>V_KEYWORD_ISSR_208013705_CAPEX_EXPANSION</v>
          </cell>
        </row>
        <row r="114">
          <cell r="A114" t="str">
            <v>Vector|||208013705|||ISSR|||NONPPE_CAPEX|||False|||</v>
          </cell>
          <cell r="C114" t="str">
            <v>V_KEYWORD_ISSR_208013705_NONPPE_CAPEX</v>
          </cell>
        </row>
        <row r="115">
          <cell r="A115" t="str">
            <v>Vector|||208013705|||ISSR|||DIVDS_PD_MINORITIES|||False|||</v>
          </cell>
          <cell r="C115" t="str">
            <v>V_KEYWORD_ISSR_208013705_DIVDS_PD_MINORITIES</v>
          </cell>
        </row>
        <row r="117">
          <cell r="A117" t="str">
            <v>Vector|||208013705|||ISSR|||EMPLOYEES|||False|||</v>
          </cell>
          <cell r="C117" t="str">
            <v>V_KEYWORD_ISSR_208013705_EMPLOYEES</v>
          </cell>
        </row>
        <row r="118">
          <cell r="A118" t="str">
            <v>Vector|||208013705|||ISSR|||AVG_HSHLD_INC_CUST|||False|||</v>
          </cell>
          <cell r="C118" t="str">
            <v>V_KEYWORD_ISSR_208013705_AVG_HSHLD_INC_CUST</v>
          </cell>
        </row>
        <row r="119">
          <cell r="A119" t="str">
            <v>Vector|||208013705|||ISSR|||AVG_AGE_CUST|||False|||</v>
          </cell>
          <cell r="C119" t="str">
            <v>V_KEYWORD_ISSR_208013705_AVG_AGE_CUST</v>
          </cell>
        </row>
        <row r="121">
          <cell r="A121" t="str">
            <v>Vector|||208013705|||ISSR|||RETAIL_SSS_PCT_CHG|||False|||</v>
          </cell>
          <cell r="C121" t="str">
            <v>V_KEYWORD_ISSR_208013705_RETAIL_SSS_PCT_CHG</v>
          </cell>
        </row>
        <row r="122">
          <cell r="A122" t="str">
            <v>Vector|||208013705|||ISSR|||RETAIL_NUM_STORES|||False|||</v>
          </cell>
          <cell r="C122" t="str">
            <v>V_KEYWORD_ISSR_208013705_RETAIL_NUM_STORES</v>
          </cell>
        </row>
        <row r="123">
          <cell r="A123" t="str">
            <v>Vector|||208013705|||ISSR|||RETAIL_SALES_AVG_STORE|||False|||</v>
          </cell>
          <cell r="C123" t="str">
            <v>V_KEYWORD_ISSR_208013705_RETAIL_SALES_AVG_STORE</v>
          </cell>
        </row>
        <row r="124">
          <cell r="A124" t="str">
            <v>Vector|||208013705|||ISSR|||RETAIL_SQ_FT|||False|||</v>
          </cell>
          <cell r="C124" t="str">
            <v>V_KEYWORD_ISSR_208013705_RETAIL_SQ_FT</v>
          </cell>
        </row>
        <row r="125">
          <cell r="A125" t="str">
            <v>Vector|||208013705|||ISSR|||RETAIL_SALES_AVG_SQFT|||False|||</v>
          </cell>
          <cell r="C125" t="str">
            <v>V_KEYWORD_ISSR_208013705_RETAIL_SALES_AVG_SQFT</v>
          </cell>
        </row>
        <row r="127">
          <cell r="A127" t="str">
            <v>Vector|||208013705|||ISSR|||CASH_PCT_OS_US|||False|||</v>
          </cell>
          <cell r="C127" t="str">
            <v>V_KEYWORD_ISSR_208013705_CASH_PCT_OS_US</v>
          </cell>
        </row>
        <row r="128">
          <cell r="A128" t="str">
            <v>Vector|||208013705|||ISSR|||SALES_TOT_AM|||False|||</v>
          </cell>
          <cell r="C128" t="str">
            <v>V_KEYWORD_ISSR_208013705_SALES_TOT_AM</v>
          </cell>
        </row>
        <row r="129">
          <cell r="A129" t="str">
            <v>Vector|||208013705|||ISSR|||SALES_US|||False|||</v>
          </cell>
          <cell r="C129" t="str">
            <v>V_KEYWORD_ISSR_208013705_SALES_US</v>
          </cell>
        </row>
        <row r="130">
          <cell r="A130" t="str">
            <v>Vector|||208013705|||ISSR|||SALES_CANADA|||False|||</v>
          </cell>
          <cell r="C130" t="str">
            <v>V_KEYWORD_ISSR_208013705_SALES_CANADA</v>
          </cell>
        </row>
        <row r="131">
          <cell r="A131" t="str">
            <v>Vector|||208013705|||ISSR|||SALES_ARGENTINA|||False|||</v>
          </cell>
          <cell r="C131" t="str">
            <v>V_KEYWORD_ISSR_208013705_SALES_ARGENTINA</v>
          </cell>
        </row>
        <row r="132">
          <cell r="A132" t="str">
            <v>Vector|||208013705|||ISSR|||SALES_BRAZIL|||False|||</v>
          </cell>
          <cell r="C132" t="str">
            <v>V_KEYWORD_ISSR_208013705_SALES_BRAZIL</v>
          </cell>
        </row>
        <row r="133">
          <cell r="A133" t="str">
            <v>Vector|||208013705|||ISSR|||SALES_CHILE|||False|||</v>
          </cell>
          <cell r="C133" t="str">
            <v>V_KEYWORD_ISSR_208013705_SALES_CHILE</v>
          </cell>
        </row>
        <row r="134">
          <cell r="A134" t="str">
            <v>Vector|||208013705|||ISSR|||SALES_COLOMBIA|||False|||</v>
          </cell>
          <cell r="C134" t="str">
            <v>V_KEYWORD_ISSR_208013705_SALES_COLOMBIA</v>
          </cell>
        </row>
        <row r="135">
          <cell r="A135" t="str">
            <v>Vector|||208013705|||ISSR|||SALES_MEXICO|||False|||</v>
          </cell>
          <cell r="C135" t="str">
            <v>V_KEYWORD_ISSR_208013705_SALES_MEXICO</v>
          </cell>
        </row>
        <row r="136">
          <cell r="A136" t="str">
            <v>Vector|||208013705|||ISSR|||SALES_VENEZUELA|||False|||</v>
          </cell>
          <cell r="C136" t="str">
            <v>V_KEYWORD_ISSR_208013705_SALES_VENEZUELA</v>
          </cell>
        </row>
        <row r="137">
          <cell r="A137" t="str">
            <v>Vector|||208013705|||ISSR|||SALES_OTH_AM|||False|||</v>
          </cell>
          <cell r="C137" t="str">
            <v>V_KEYWORD_ISSR_208013705_SALES_OTH_AM</v>
          </cell>
        </row>
        <row r="138">
          <cell r="A138" t="str">
            <v>Vector|||208013705|||ISSR|||SALES_TOT_EMEA|||False|||</v>
          </cell>
          <cell r="C138" t="str">
            <v>V_KEYWORD_ISSR_208013705_SALES_TOT_EMEA</v>
          </cell>
        </row>
        <row r="139">
          <cell r="A139" t="str">
            <v>Vector|||208013705|||ISSR|||SALES_UK|||False|||</v>
          </cell>
          <cell r="C139" t="str">
            <v>V_KEYWORD_ISSR_208013705_SALES_UK</v>
          </cell>
        </row>
        <row r="140">
          <cell r="A140" t="str">
            <v>Vector|||208013705|||ISSR|||SALES_EU_EX_UK|||False|||</v>
          </cell>
          <cell r="C140" t="str">
            <v>V_KEYWORD_ISSR_208013705_SALES_EU_EX_UK</v>
          </cell>
        </row>
        <row r="141">
          <cell r="A141" t="str">
            <v>Vector|||208013705|||ISSR|||SALES_CEE|||False|||</v>
          </cell>
          <cell r="C141" t="str">
            <v>V_KEYWORD_ISSR_208013705_SALES_CEE</v>
          </cell>
        </row>
        <row r="142">
          <cell r="A142" t="str">
            <v>Vector|||208013705|||ISSR|||SALES_ME|||False|||</v>
          </cell>
          <cell r="C142" t="str">
            <v>V_KEYWORD_ISSR_208013705_SALES_ME</v>
          </cell>
        </row>
        <row r="143">
          <cell r="A143" t="str">
            <v>Vector|||208013705|||ISSR|||SALES_TOT_AFRICA|||False|||</v>
          </cell>
          <cell r="C143" t="str">
            <v>V_KEYWORD_ISSR_208013705_SALES_TOT_AFRICA</v>
          </cell>
        </row>
        <row r="144">
          <cell r="A144" t="str">
            <v>Vector|||208013705|||ISSR|||SALES_RUSSIA|||False|||</v>
          </cell>
          <cell r="C144" t="str">
            <v>V_KEYWORD_ISSR_208013705_SALES_RUSSIA</v>
          </cell>
        </row>
        <row r="145">
          <cell r="A145" t="str">
            <v>Vector|||208013705|||ISSR|||SALES_OTH_EMEA|||False|||</v>
          </cell>
          <cell r="C145" t="str">
            <v>V_KEYWORD_ISSR_208013705_SALES_OTH_EMEA</v>
          </cell>
        </row>
        <row r="146">
          <cell r="A146" t="str">
            <v>Vector|||208013705|||ISSR|||SALES_TOT_ASIA|||False|||</v>
          </cell>
          <cell r="C146" t="str">
            <v>V_KEYWORD_ISSR_208013705_SALES_TOT_ASIA</v>
          </cell>
        </row>
        <row r="147">
          <cell r="A147" t="str">
            <v>Vector|||208013705|||ISSR|||SALES_JAPAN|||False|||</v>
          </cell>
          <cell r="C147" t="str">
            <v>V_KEYWORD_ISSR_208013705_SALES_JAPAN</v>
          </cell>
        </row>
        <row r="148">
          <cell r="A148" t="str">
            <v>Vector|||208013705|||ISSR|||SALES_CHINA|||False|||</v>
          </cell>
          <cell r="C148" t="str">
            <v>V_KEYWORD_ISSR_208013705_SALES_CHINA</v>
          </cell>
        </row>
        <row r="149">
          <cell r="A149" t="str">
            <v>Vector|||208013705|||ISSR|||SALES_INDIA|||False|||</v>
          </cell>
          <cell r="C149" t="str">
            <v>V_KEYWORD_ISSR_208013705_SALES_INDIA</v>
          </cell>
        </row>
        <row r="150">
          <cell r="A150" t="str">
            <v>Vector|||208013705|||ISSR|||SALES_OTH_AEJ|||False|||</v>
          </cell>
          <cell r="C150" t="str">
            <v>V_KEYWORD_ISSR_208013705_SALES_OTH_AEJ</v>
          </cell>
        </row>
        <row r="151">
          <cell r="A151" t="str">
            <v>Vector|||208013705|||ISSR|||SALES_OTHER|||False|||</v>
          </cell>
          <cell r="C151" t="str">
            <v>V_KEYWORD_ISSR_208013705_SALES_OTHER</v>
          </cell>
        </row>
        <row r="152">
          <cell r="A152" t="str">
            <v>Vector|||208013705|||ISSR|||SALES_CONS|||False|||</v>
          </cell>
          <cell r="C152" t="str">
            <v>V_KEYWORD_ISSR_208013705_SALES_CONS</v>
          </cell>
        </row>
        <row r="153">
          <cell r="A153" t="str">
            <v>Vector|||208013705|||ISSR|||SALES_IND|||False|||</v>
          </cell>
          <cell r="C153" t="str">
            <v>V_KEYWORD_ISSR_208013705_SALES_IND</v>
          </cell>
        </row>
        <row r="154">
          <cell r="A154" t="str">
            <v>Vector|||208013705|||ISSR|||SALES_GOV|||False|||</v>
          </cell>
          <cell r="C154" t="str">
            <v>V_KEYWORD_ISSR_208013705_SALES_GOV</v>
          </cell>
        </row>
        <row r="155">
          <cell r="A155" t="str">
            <v>Vector|||208013705|||ISSR|||SALES_FINAN|||False|||</v>
          </cell>
          <cell r="C155" t="str">
            <v>V_KEYWORD_ISSR_208013705_SALES_FINAN</v>
          </cell>
        </row>
        <row r="156">
          <cell r="A156" t="str">
            <v>Vector|||208013705|||ISSR|||SALES_SMB|||False|||</v>
          </cell>
          <cell r="C156" t="str">
            <v>V_KEYWORD_ISSR_208013705_SALES_SMB</v>
          </cell>
        </row>
        <row r="157">
          <cell r="A157" t="str">
            <v>Vector|||208013705|||ISSR|||REV_FIN_SEGMENT|||False|||</v>
          </cell>
          <cell r="C157" t="str">
            <v>V_KEYWORD_ISSR_208013705_REV_FIN_SEGMENT</v>
          </cell>
        </row>
        <row r="158">
          <cell r="A158" t="str">
            <v>Vector|||208013705|||ISSR|||EBIT_FIN_SEGMENT|||False|||</v>
          </cell>
          <cell r="C158" t="str">
            <v>V_KEYWORD_ISSR_208013705_EBIT_FIN_SEGMENT</v>
          </cell>
        </row>
        <row r="160">
          <cell r="A160" t="str">
            <v>Vector|||208013705|||ISSR|||SALES_OIL_PETRO_FUEL|||False|||</v>
          </cell>
          <cell r="C160" t="str">
            <v>V_KEYWORD_ISSR_208013705_SALES_OIL_PETRO_FUEL</v>
          </cell>
        </row>
        <row r="161">
          <cell r="A161" t="str">
            <v>Vector|||208013705|||ISSR|||SALES_STEEL|||False|||</v>
          </cell>
          <cell r="C161" t="str">
            <v>V_KEYWORD_ISSR_208013705_SALES_STEEL</v>
          </cell>
        </row>
        <row r="162">
          <cell r="A162" t="str">
            <v>Vector|||208013705|||ISSR|||SALES_PAPER_PULP|||False|||</v>
          </cell>
          <cell r="C162" t="str">
            <v>V_KEYWORD_ISSR_208013705_SALES_PAPER_PULP</v>
          </cell>
        </row>
        <row r="163">
          <cell r="A163" t="str">
            <v>Vector|||208013705|||ISSR|||SALES_LUMBER|||False|||</v>
          </cell>
          <cell r="C163" t="str">
            <v>V_KEYWORD_ISSR_208013705_SALES_LUMBER</v>
          </cell>
        </row>
        <row r="164">
          <cell r="A164" t="str">
            <v>Vector|||208013705|||ISSR|||SALES_GLASS|||False|||</v>
          </cell>
          <cell r="C164" t="str">
            <v>V_KEYWORD_ISSR_208013705_SALES_GLASS</v>
          </cell>
        </row>
        <row r="165">
          <cell r="A165" t="str">
            <v>Vector|||208013705|||ISSR|||SALES_CEMENT|||False|||</v>
          </cell>
          <cell r="C165" t="str">
            <v>V_KEYWORD_ISSR_208013705_SALES_CEMENT</v>
          </cell>
        </row>
        <row r="166">
          <cell r="A166" t="str">
            <v>Vector|||208013705|||ISSR|||SALES_TOBACCO_LEAF|||False|||</v>
          </cell>
          <cell r="C166" t="str">
            <v>V_KEYWORD_ISSR_208013705_SALES_TOBACCO_LEAF</v>
          </cell>
        </row>
        <row r="167">
          <cell r="A167" t="str">
            <v>Vector|||208013705|||ISSR|||SALES_OTH_COMMODITY|||False|||</v>
          </cell>
          <cell r="C167" t="str">
            <v>V_KEYWORD_ISSR_208013705_SALES_OTH_COMMODITY</v>
          </cell>
        </row>
        <row r="168">
          <cell r="A168" t="str">
            <v>Vector|||208013705|||ISSR|||SALES_OTH_SALES_SOURCES|||False|||</v>
          </cell>
          <cell r="C168" t="str">
            <v>V_KEYWORD_ISSR_208013705_SALES_OTH_SALES_SOURCES</v>
          </cell>
        </row>
        <row r="170">
          <cell r="A170" t="str">
            <v>Vector|||208013705|||ISSR|||EXP_OIL_PETRO_FUEL|||False|||</v>
          </cell>
          <cell r="C170" t="str">
            <v>V_KEYWORD_ISSR_208013705_EXP_OIL_PETRO_FUEL</v>
          </cell>
        </row>
        <row r="171">
          <cell r="A171" t="str">
            <v>Vector|||208013705|||ISSR|||EXP_OIL_DERIV_NGLS_PLASTICS|||False|||</v>
          </cell>
          <cell r="C171" t="str">
            <v>V_KEYWORD_ISSR_208013705_EXP_OIL_DERIV_NGLS_PLASTICS</v>
          </cell>
        </row>
        <row r="172">
          <cell r="A172" t="str">
            <v>Vector|||208013705|||ISSR|||EXP_GOLD|||False|||</v>
          </cell>
          <cell r="C172" t="str">
            <v>V_KEYWORD_ISSR_208013705_EXP_GOLD</v>
          </cell>
        </row>
        <row r="173">
          <cell r="A173" t="str">
            <v>Vector|||208013705|||ISSR|||EXP_COPPER|||False|||</v>
          </cell>
          <cell r="C173" t="str">
            <v>V_KEYWORD_ISSR_208013705_EXP_COPPER</v>
          </cell>
        </row>
        <row r="174">
          <cell r="A174" t="str">
            <v>Vector|||208013705|||ISSR|||EXP_SILVER|||False|||</v>
          </cell>
          <cell r="C174" t="str">
            <v>V_KEYWORD_ISSR_208013705_EXP_SILVER</v>
          </cell>
        </row>
        <row r="175">
          <cell r="A175" t="str">
            <v>Vector|||208013705|||ISSR|||EXP_PLATINUM|||False|||</v>
          </cell>
          <cell r="C175" t="str">
            <v>V_KEYWORD_ISSR_208013705_EXP_PLATINUM</v>
          </cell>
        </row>
        <row r="176">
          <cell r="A176" t="str">
            <v>Vector|||208013705|||ISSR|||EXP_ALUMINIUM|||False|||</v>
          </cell>
          <cell r="C176" t="str">
            <v>V_KEYWORD_ISSR_208013705_EXP_ALUMINIUM</v>
          </cell>
        </row>
        <row r="177">
          <cell r="A177" t="str">
            <v>Vector|||208013705|||ISSR|||EXP_DIAMONDS|||False|||</v>
          </cell>
          <cell r="C177" t="str">
            <v>V_KEYWORD_ISSR_208013705_EXP_DIAMONDS</v>
          </cell>
        </row>
        <row r="178">
          <cell r="A178" t="str">
            <v>Vector|||208013705|||ISSR|||EXP_PAPER_PULP|||False|||</v>
          </cell>
          <cell r="C178" t="str">
            <v>V_KEYWORD_ISSR_208013705_EXP_PAPER_PULP</v>
          </cell>
        </row>
        <row r="179">
          <cell r="A179" t="str">
            <v>Vector|||208013705|||ISSR|||EXP_WHEAT|||False|||</v>
          </cell>
          <cell r="C179" t="str">
            <v>V_KEYWORD_ISSR_208013705_EXP_WHEAT</v>
          </cell>
        </row>
        <row r="180">
          <cell r="A180" t="str">
            <v>Vector|||208013705|||ISSR|||EXP_SUGAR|||False|||</v>
          </cell>
          <cell r="C180" t="str">
            <v>V_KEYWORD_ISSR_208013705_EXP_SUGAR</v>
          </cell>
        </row>
        <row r="181">
          <cell r="A181" t="str">
            <v>Vector|||208013705|||ISSR|||EXP_SOYBEAN|||False|||</v>
          </cell>
          <cell r="C181" t="str">
            <v>V_KEYWORD_ISSR_208013705_EXP_SOYBEAN</v>
          </cell>
        </row>
        <row r="182">
          <cell r="A182" t="str">
            <v>Vector|||208013705|||ISSR|||EXP_CORN|||False|||</v>
          </cell>
          <cell r="C182" t="str">
            <v>V_KEYWORD_ISSR_208013705_EXP_CORN</v>
          </cell>
        </row>
        <row r="183">
          <cell r="A183" t="str">
            <v>Vector|||208013705|||ISSR|||EXP_COTTON|||False|||</v>
          </cell>
          <cell r="C183" t="str">
            <v>V_KEYWORD_ISSR_208013705_EXP_COTTON</v>
          </cell>
        </row>
        <row r="184">
          <cell r="A184" t="str">
            <v>Vector|||208013705|||ISSR|||EXP_COFFEE|||False|||</v>
          </cell>
          <cell r="C184" t="str">
            <v>V_KEYWORD_ISSR_208013705_EXP_COFFEE</v>
          </cell>
        </row>
        <row r="185">
          <cell r="A185" t="str">
            <v>Vector|||208013705|||ISSR|||EXP_COCOA|||False|||</v>
          </cell>
          <cell r="C185" t="str">
            <v>V_KEYWORD_ISSR_208013705_EXP_COCOA</v>
          </cell>
        </row>
        <row r="186">
          <cell r="A186" t="str">
            <v>Vector|||208013705|||ISSR|||EXP_BEEF|||False|||</v>
          </cell>
          <cell r="C186" t="str">
            <v>V_KEYWORD_ISSR_208013705_EXP_BEEF</v>
          </cell>
        </row>
        <row r="187">
          <cell r="A187" t="str">
            <v>Vector|||208013705|||ISSR|||EXP_PORK|||False|||</v>
          </cell>
          <cell r="C187" t="str">
            <v>V_KEYWORD_ISSR_208013705_EXP_PORK</v>
          </cell>
        </row>
        <row r="188">
          <cell r="A188" t="str">
            <v>Vector|||208013705|||ISSR|||EXP_CHICKEN|||False|||</v>
          </cell>
          <cell r="C188" t="str">
            <v>V_KEYWORD_ISSR_208013705_EXP_CHICKEN</v>
          </cell>
        </row>
        <row r="189">
          <cell r="A189" t="str">
            <v>Vector|||208013705|||ISSR|||EXP_DAIRY|||False|||</v>
          </cell>
          <cell r="C189" t="str">
            <v>V_KEYWORD_ISSR_208013705_EXP_DAIRY</v>
          </cell>
        </row>
        <row r="190">
          <cell r="A190" t="str">
            <v>Vector|||208013705|||ISSR|||EXP_NUTS|||False|||</v>
          </cell>
          <cell r="C190" t="str">
            <v>V_KEYWORD_ISSR_208013705_EXP_NUTS</v>
          </cell>
        </row>
        <row r="191">
          <cell r="A191" t="str">
            <v>Vector|||208013705|||ISSR|||EXP_PALM_OIL|||False|||</v>
          </cell>
          <cell r="C191" t="str">
            <v>V_KEYWORD_ISSR_208013705_EXP_PALM_OIL</v>
          </cell>
        </row>
        <row r="192">
          <cell r="A192" t="str">
            <v>Vector|||208013705|||ISSR|||EXP_TOBACCO_LEAF|||False|||</v>
          </cell>
          <cell r="C192" t="str">
            <v>V_KEYWORD_ISSR_208013705_EXP_TOBACCO_LEAF</v>
          </cell>
        </row>
        <row r="193">
          <cell r="A193" t="str">
            <v>Vector|||208013705|||ISSR|||EXP_WATER|||False|||</v>
          </cell>
          <cell r="C193" t="str">
            <v>V_KEYWORD_ISSR_208013705_EXP_WATER</v>
          </cell>
        </row>
        <row r="194">
          <cell r="A194" t="str">
            <v>Vector|||208013705|||ISSR|||EXP_OTH_COMMODITY|||False|||</v>
          </cell>
          <cell r="C194" t="str">
            <v>V_KEYWORD_ISSR_208013705_EXP_OTH_COMMODITY</v>
          </cell>
        </row>
        <row r="195">
          <cell r="A195" t="str">
            <v>Vector|||208013705|||ISSR|||EXP_OTH_COST|||False|||</v>
          </cell>
          <cell r="C195" t="str">
            <v>V_KEYWORD_ISSR_208013705_EXP_OTH_COST</v>
          </cell>
        </row>
        <row r="197">
          <cell r="A197" t="str">
            <v>Vector|||208013705|||ISSR|||SALES_FX_GPB|||False|||</v>
          </cell>
          <cell r="C197" t="str">
            <v>V_KEYWORD_ISSR_208013705_SALES_FX_GPB</v>
          </cell>
        </row>
        <row r="198">
          <cell r="A198" t="str">
            <v>Vector|||208013705|||ISSR|||SALES_FX_EUR|||False|||</v>
          </cell>
          <cell r="C198" t="str">
            <v>V_KEYWORD_ISSR_208013705_SALES_FX_EUR</v>
          </cell>
        </row>
        <row r="199">
          <cell r="A199" t="str">
            <v>Vector|||208013705|||ISSR|||SALES_FX_RUB|||False|||</v>
          </cell>
          <cell r="C199" t="str">
            <v>V_KEYWORD_ISSR_208013705_SALES_FX_RUB</v>
          </cell>
        </row>
        <row r="200">
          <cell r="A200" t="str">
            <v>Vector|||208013705|||ISSR|||SALES_FX_USD|||False|||</v>
          </cell>
          <cell r="C200" t="str">
            <v>V_KEYWORD_ISSR_208013705_SALES_FX_USD</v>
          </cell>
        </row>
        <row r="201">
          <cell r="A201" t="str">
            <v>Vector|||208013705|||ISSR|||SALES_FX_BRL|||False|||</v>
          </cell>
          <cell r="C201" t="str">
            <v>V_KEYWORD_ISSR_208013705_SALES_FX_BRL</v>
          </cell>
        </row>
        <row r="202">
          <cell r="A202" t="str">
            <v>Vector|||208013705|||ISSR|||SALES_FX_YEN|||False|||</v>
          </cell>
          <cell r="C202" t="str">
            <v>V_KEYWORD_ISSR_208013705_SALES_FX_YEN</v>
          </cell>
        </row>
        <row r="203">
          <cell r="A203" t="str">
            <v>Vector|||208013705|||ISSR|||SALES_FX_CNY|||False|||</v>
          </cell>
          <cell r="C203" t="str">
            <v>V_KEYWORD_ISSR_208013705_SALES_FX_CNY</v>
          </cell>
        </row>
        <row r="204">
          <cell r="A204" t="str">
            <v>Vector|||208013705|||ISSR|||SALES_FX_INR|||False|||</v>
          </cell>
          <cell r="C204" t="str">
            <v>V_KEYWORD_ISSR_208013705_SALES_FX_INR</v>
          </cell>
        </row>
        <row r="205">
          <cell r="A205" t="str">
            <v>Vector|||208013705|||ISSR|||SALES_FX_CAD|||False|||</v>
          </cell>
          <cell r="C205" t="str">
            <v>V_KEYWORD_ISSR_208013705_SALES_FX_CAD</v>
          </cell>
        </row>
        <row r="206">
          <cell r="A206" t="str">
            <v>Vector|||208013705|||ISSR|||SALES_FX_MXN|||False|||</v>
          </cell>
          <cell r="C206" t="str">
            <v>V_KEYWORD_ISSR_208013705_SALES_FX_MXN</v>
          </cell>
        </row>
        <row r="207">
          <cell r="A207" t="str">
            <v>Vector|||208013705|||ISSR|||SALES_FX_COP|||False|||</v>
          </cell>
          <cell r="C207" t="str">
            <v>V_KEYWORD_ISSR_208013705_SALES_FX_COP</v>
          </cell>
        </row>
        <row r="208">
          <cell r="A208" t="str">
            <v>Vector|||208013705|||ISSR|||SALES_FX_ARS|||False|||</v>
          </cell>
          <cell r="C208" t="str">
            <v>V_KEYWORD_ISSR_208013705_SALES_FX_ARS</v>
          </cell>
        </row>
        <row r="209">
          <cell r="A209" t="str">
            <v>Vector|||208013705|||ISSR|||SALES_FX_CLP|||False|||</v>
          </cell>
          <cell r="C209" t="str">
            <v>V_KEYWORD_ISSR_208013705_SALES_FX_CLP</v>
          </cell>
        </row>
        <row r="210">
          <cell r="A210" t="str">
            <v>Vector|||208013705|||ISSR|||SALES_FX_VEF|||False|||</v>
          </cell>
          <cell r="C210" t="str">
            <v>V_KEYWORD_ISSR_208013705_SALES_FX_VEF</v>
          </cell>
        </row>
        <row r="211">
          <cell r="A211" t="str">
            <v>Vector|||208013705|||ISSR|||SALES_FX_OTH|||False|||</v>
          </cell>
          <cell r="C211" t="str">
            <v>V_KEYWORD_ISSR_208013705_SALES_FX_OTH</v>
          </cell>
        </row>
        <row r="217">
          <cell r="A217" t="str">
            <v>Scalar|||200016696|||EQTY|||PUB_CURRENCY_ISO|||False|||</v>
          </cell>
          <cell r="C217" t="str">
            <v>V_KEYWORD_EQTY_200016696_PUB_CURRENCY_ISO</v>
          </cell>
        </row>
        <row r="218">
          <cell r="A218" t="str">
            <v>Scalar|||200016696|||EQTY|||PRICE_CURRENCY_ISO|||False|||</v>
          </cell>
          <cell r="C218" t="str">
            <v>V_KEYWORD_EQTY_200016696_PRICE_CURRENCY_ISO</v>
          </cell>
        </row>
        <row r="219">
          <cell r="A219" t="str">
            <v>Scalar|||200016696|||EQTY|||CURRENCY_ISO|||False|||</v>
          </cell>
          <cell r="C219" t="str">
            <v>V_KEYWORD_EQTY_200016696_CURRENCY_ISO</v>
          </cell>
        </row>
        <row r="221">
          <cell r="A221" t="str">
            <v>Scalar|||200016696|||EQTY|||AMER_LIST|||False|||</v>
          </cell>
          <cell r="C221" t="str">
            <v>V_KEYWORD_EQTY_200016696_AMER_LIST</v>
          </cell>
        </row>
        <row r="222">
          <cell r="A222" t="str">
            <v>Scalar|||200016696|||EQTY|||AMER_CONVICTION|||False|||</v>
          </cell>
          <cell r="C222" t="str">
            <v>V_KEYWORD_EQTY_200016696_AMER_CONVICTION</v>
          </cell>
        </row>
        <row r="223">
          <cell r="A223" t="str">
            <v>Scalar|||200016696|||EQTY|||LEGAL_RATING|||False|||</v>
          </cell>
          <cell r="C223" t="str">
            <v>V_KEYWORD_EQTY_200016696_LEGAL_RATING</v>
          </cell>
        </row>
        <row r="224">
          <cell r="A224" t="str">
            <v>Scalar|||200016696|||EQTY|||TARGET_PRICE|||False|||</v>
          </cell>
          <cell r="C224" t="str">
            <v>V_KEYWORD_EQTY_200016696_TARGET_PRICE</v>
          </cell>
        </row>
        <row r="225">
          <cell r="A225" t="str">
            <v>Scalar|||200016696|||EQTY|||TP_PERIOD|||False|||</v>
          </cell>
          <cell r="C225" t="str">
            <v>V_KEYWORD_EQTY_200016696_TP_PERIOD</v>
          </cell>
        </row>
        <row r="226">
          <cell r="A226" t="str">
            <v>Scalar|||200016696|||EQTY|||NUM_SH|||False|||</v>
          </cell>
          <cell r="C226" t="str">
            <v>V_KEYWORD_EQTY_200016696_NUM_SH</v>
          </cell>
        </row>
        <row r="227">
          <cell r="A227" t="str">
            <v>Scalar|||200016696|||EQTY|||FREE_FLOAT|||False|||</v>
          </cell>
          <cell r="C227" t="str">
            <v>V_KEYWORD_EQTY_200016696_FREE_FLOAT</v>
          </cell>
        </row>
        <row r="229">
          <cell r="A229" t="str">
            <v>Vector|||200016696|||EQTY|||BVPS_PUB|||False|||</v>
          </cell>
          <cell r="C229" t="str">
            <v>V_KEYWORD_EQTY_200016696_BVPS_PUB</v>
          </cell>
        </row>
        <row r="230">
          <cell r="A230" t="str">
            <v>Vector|||200016696|||EQTY|||DPS_PUB|||False|||</v>
          </cell>
          <cell r="C230" t="str">
            <v>V_KEYWORD_EQTY_200016696_DPS_PUB</v>
          </cell>
        </row>
        <row r="231">
          <cell r="A231" t="str">
            <v>Vector|||200016696|||EQTY|||DPS_SPECIAL_PUB|||False|||</v>
          </cell>
          <cell r="C231" t="str">
            <v>V_KEYWORD_EQTY_200016696_DPS_SPECIAL_PUB</v>
          </cell>
        </row>
        <row r="232">
          <cell r="A232" t="str">
            <v>Vector|||200016696|||EQTY|||EBITDA_PUB|||False|||</v>
          </cell>
          <cell r="C232" t="str">
            <v>V_KEYWORD_EQTY_200016696_EBITDA_PUB</v>
          </cell>
        </row>
        <row r="233">
          <cell r="A233" t="str">
            <v>Vector|||200016696|||EQTY|||EPS_PUB|||False|||</v>
          </cell>
          <cell r="C233" t="str">
            <v>V_KEYWORD_EQTY_200016696_EPS_PUB</v>
          </cell>
        </row>
        <row r="234">
          <cell r="A234" t="str">
            <v>Vector|||200016696|||EQTY|||EPS_PUB_EX_ESO|||False|||</v>
          </cell>
          <cell r="C234" t="str">
            <v>V_KEYWORD_EQTY_200016696_EPS_PUB_EX_ESO</v>
          </cell>
        </row>
        <row r="235">
          <cell r="A235" t="str">
            <v>Vector|||200016696|||EQTY|||EV_ADJ_PUB|||False|||</v>
          </cell>
          <cell r="C235" t="str">
            <v>V_KEYWORD_EQTY_200016696_EV_ADJ_PUB</v>
          </cell>
        </row>
        <row r="236">
          <cell r="A236" t="str">
            <v>Vector|||200016696|||EQTY|||NET_DEBT_PUB|||False|||</v>
          </cell>
          <cell r="C236" t="str">
            <v>V_KEYWORD_EQTY_200016696_NET_DEBT_PUB</v>
          </cell>
        </row>
        <row r="237">
          <cell r="A237" t="str">
            <v>Vector|||200016696|||EQTY|||NI_PUB|||False|||</v>
          </cell>
          <cell r="C237" t="str">
            <v>V_KEYWORD_EQTY_200016696_NI_PUB</v>
          </cell>
        </row>
        <row r="238">
          <cell r="A238" t="str">
            <v>Vector|||200016696|||EQTY|||EBIT_PUB|||False|||</v>
          </cell>
          <cell r="C238" t="str">
            <v>V_KEYWORD_EQTY_200016696_EBIT_PUB</v>
          </cell>
        </row>
        <row r="239">
          <cell r="A239" t="str">
            <v>Vector|||200016696|||EQTY|||PTP_PUB|||False|||</v>
          </cell>
          <cell r="C239" t="str">
            <v>V_KEYWORD_EQTY_200016696_PTP_PUB</v>
          </cell>
        </row>
        <row r="240">
          <cell r="A240" t="str">
            <v>Vector|||200016696|||EQTY|||REVS_PUB|||False|||</v>
          </cell>
          <cell r="C240" t="str">
            <v>V_KEYWORD_EQTY_200016696_REVS_PUB</v>
          </cell>
        </row>
        <row r="241">
          <cell r="A241" t="str">
            <v>Vector|||200016696|||EQTY|||EQ_PUB|||False|||</v>
          </cell>
          <cell r="C241" t="str">
            <v>V_KEYWORD_EQTY_200016696_EQ_PUB</v>
          </cell>
        </row>
        <row r="243">
          <cell r="A243" t="str">
            <v>Vector|||200016696|||EQTY|||PROV_INC_TAX|||False|||</v>
          </cell>
          <cell r="C243" t="str">
            <v>V_KEYWORD_EQTY_200016696_PROV_INC_TAX</v>
          </cell>
        </row>
        <row r="244">
          <cell r="A244" t="str">
            <v>Vector|||200016696|||EQTY|||INC_MINORITY|||False|||</v>
          </cell>
          <cell r="C244" t="str">
            <v>V_KEYWORD_EQTY_200016696_INC_MINORITY</v>
          </cell>
        </row>
        <row r="245">
          <cell r="A245" t="str">
            <v>Vector|||200016696|||EQTY|||NI_PRE_PREF|||False|||</v>
          </cell>
          <cell r="C245" t="str">
            <v>V_KEYWORD_EQTY_200016696_NI_PRE_PREF</v>
          </cell>
        </row>
        <row r="246">
          <cell r="A246" t="str">
            <v>Vector|||200016696|||EQTY|||PREF_DIV|||False|||</v>
          </cell>
          <cell r="C246" t="str">
            <v>V_KEYWORD_EQTY_200016696_PREF_DIV</v>
          </cell>
        </row>
        <row r="247">
          <cell r="A247" t="str">
            <v>Vector|||200016696|||EQTY|||NET_EARNING|||False|||</v>
          </cell>
          <cell r="C247" t="str">
            <v>V_KEYWORD_EQTY_200016696_NET_EARNING</v>
          </cell>
        </row>
        <row r="248">
          <cell r="A248" t="str">
            <v>Vector|||200016696|||EQTY|||TAX_EXC|||False|||</v>
          </cell>
          <cell r="C248" t="str">
            <v>V_KEYWORD_EQTY_200016696_TAX_EXC</v>
          </cell>
        </row>
        <row r="249">
          <cell r="A249" t="str">
            <v>Vector|||200016696|||EQTY|||NET_INC|||False|||</v>
          </cell>
          <cell r="C249" t="str">
            <v>V_KEYWORD_EQTY_200016696_NET_INC</v>
          </cell>
        </row>
        <row r="250">
          <cell r="A250" t="str">
            <v>Vector|||200016696|||EQTY|||EPS|||False|||</v>
          </cell>
          <cell r="C250" t="str">
            <v>V_KEYWORD_EQTY_200016696_EPS</v>
          </cell>
        </row>
        <row r="251">
          <cell r="A251" t="str">
            <v>Vector|||200016696|||EQTY|||EPS_FUL_DIL|||False|||</v>
          </cell>
          <cell r="C251" t="str">
            <v>V_KEYWORD_EQTY_200016696_EPS_FUL_DIL</v>
          </cell>
        </row>
        <row r="252">
          <cell r="A252" t="str">
            <v>Vector|||200016696|||EQTY|||EPS_POST_BASIC|||False|||</v>
          </cell>
          <cell r="C252" t="str">
            <v>V_KEYWORD_EQTY_200016696_EPS_POST_BASIC</v>
          </cell>
        </row>
        <row r="253">
          <cell r="A253" t="str">
            <v>Vector|||200016696|||EQTY|||FULLY_DIL_EPS|||False|||</v>
          </cell>
          <cell r="C253" t="str">
            <v>V_KEYWORD_EQTY_200016696_FULLY_DIL_EPS</v>
          </cell>
        </row>
        <row r="254">
          <cell r="A254" t="str">
            <v>Vector|||200016696|||EQTY|||COMMON_DIV_PAID|||False|||</v>
          </cell>
          <cell r="C254" t="str">
            <v>V_KEYWORD_EQTY_200016696_COMMON_DIV_PAID</v>
          </cell>
        </row>
        <row r="255">
          <cell r="A255" t="str">
            <v>Vector|||200016696|||EQTY|||DPS|||False|||</v>
          </cell>
          <cell r="C255" t="str">
            <v>V_KEYWORD_EQTY_200016696_DPS</v>
          </cell>
        </row>
        <row r="256">
          <cell r="A256" t="str">
            <v>Vector|||200016696|||EQTY|||SH|||False|||</v>
          </cell>
          <cell r="C256" t="str">
            <v>V_KEYWORD_EQTY_200016696_SH</v>
          </cell>
        </row>
        <row r="257">
          <cell r="A257" t="str">
            <v>Vector|||200016696|||EQTY|||DILUTE_SHARES|||False|||</v>
          </cell>
          <cell r="C257" t="str">
            <v>V_KEYWORD_EQTY_200016696_DILUTE_SHARES</v>
          </cell>
        </row>
        <row r="258">
          <cell r="A258" t="str">
            <v>Vector|||200016696|||EQTY|||NON_OP_ADD|||False|||</v>
          </cell>
          <cell r="C258" t="str">
            <v>V_KEYWORD_EQTY_200016696_NON_OP_ADD</v>
          </cell>
        </row>
        <row r="260">
          <cell r="A260" t="str">
            <v>Vector|||200016696|||EQTY|||MARGIN_TAX_RATE|||False|||</v>
          </cell>
          <cell r="C260" t="str">
            <v>V_KEYWORD_EQTY_200016696_MARGIN_TAX_RATE</v>
          </cell>
        </row>
        <row r="262">
          <cell r="A262" t="str">
            <v>Vector|||200016696|||EQTY|||FV_GRANT|||False|||</v>
          </cell>
          <cell r="C262" t="str">
            <v>V_KEYWORD_EQTY_200016696_FV_GRANT</v>
          </cell>
        </row>
        <row r="263">
          <cell r="A263" t="str">
            <v>Vector|||200016696|||EQTY|||ESO_POST_TAX|||False|||</v>
          </cell>
          <cell r="C263" t="str">
            <v>V_KEYWORD_EQTY_200016696_ESO_POST_TAX</v>
          </cell>
        </row>
        <row r="264">
          <cell r="A264" t="str">
            <v>Vector|||200016696|||EQTY|||EPS_EX_ESO_B|||False|||</v>
          </cell>
          <cell r="C264" t="str">
            <v>V_KEYWORD_EQTY_200016696_EPS_EX_ESO_B</v>
          </cell>
        </row>
        <row r="265">
          <cell r="A265" t="str">
            <v>Vector|||200016696|||EQTY|||EPS_EX_ESO_D|||False|||</v>
          </cell>
          <cell r="C265" t="str">
            <v>V_KEYWORD_EQTY_200016696_EPS_EX_ESO_D</v>
          </cell>
        </row>
        <row r="266">
          <cell r="A266" t="str">
            <v>Scalar|||200016696|||EQTY|||ESO_YEAR|||False|||</v>
          </cell>
          <cell r="C266" t="str">
            <v>V_KEYWORD_EQTY_200016696_ESO_YEAR</v>
          </cell>
        </row>
        <row r="268">
          <cell r="A268" t="str">
            <v>Vector|||200016696|||EQTY|||BVPS|||False|||</v>
          </cell>
          <cell r="C268" t="str">
            <v>V_KEYWORD_EQTY_200016696_BVPS</v>
          </cell>
        </row>
        <row r="270">
          <cell r="A270" t="str">
            <v>Scalar|||200016696|||EQTY|||REPUR_TOT_AUTH|||False|||</v>
          </cell>
          <cell r="C270" t="str">
            <v>V_KEYWORD_EQTY_200016696_REPUR_TOT_AUTH</v>
          </cell>
        </row>
        <row r="271">
          <cell r="A271" t="str">
            <v>Scalar|||200016696|||EQTY|||REPUR_REMAINING|||False|||</v>
          </cell>
          <cell r="C271" t="str">
            <v>V_KEYWORD_EQTY_200016696_REPUR_REMAINING</v>
          </cell>
        </row>
        <row r="272">
          <cell r="A272" t="str">
            <v>Scalar|||200016696|||EQTY|||REPUR_SUSPENDED|||False|||</v>
          </cell>
          <cell r="C272" t="str">
            <v>V_KEYWORD_EQTY_200016696_REPUR_SUSPENDED</v>
          </cell>
        </row>
        <row r="273">
          <cell r="A273" t="str">
            <v>Vector|||200016696|||EQTY|||REPUR_ACTUAL|||False|||</v>
          </cell>
          <cell r="C273" t="str">
            <v>V_KEYWORD_EQTY_200016696_REPUR_ACTUAL</v>
          </cell>
        </row>
        <row r="275">
          <cell r="A275" t="str">
            <v>Vector|||200016696|||EQTY|||CF_NI_PRE_PREF|||False|||</v>
          </cell>
          <cell r="C275" t="str">
            <v>V_KEYWORD_EQTY_200016696_CF_NI_PRE_PREF</v>
          </cell>
        </row>
      </sheetData>
      <sheetData sheetId="10"/>
      <sheetData sheetId="11">
        <row r="1">
          <cell r="A1" t="str">
            <v>Issuer: Via Varejo SA</v>
          </cell>
          <cell r="F1">
            <v>2012</v>
          </cell>
          <cell r="G1">
            <v>2013</v>
          </cell>
          <cell r="H1">
            <v>2014</v>
          </cell>
          <cell r="I1">
            <v>2015</v>
          </cell>
          <cell r="J1">
            <v>2016</v>
          </cell>
          <cell r="K1">
            <v>2017</v>
          </cell>
          <cell r="L1">
            <v>2018</v>
          </cell>
          <cell r="N1" t="str">
            <v>2012 Q1</v>
          </cell>
          <cell r="O1" t="str">
            <v>2012 Q2</v>
          </cell>
          <cell r="P1" t="str">
            <v>2012 Q3</v>
          </cell>
          <cell r="Q1" t="str">
            <v>2012 Q4</v>
          </cell>
          <cell r="R1" t="str">
            <v>2013 Q1</v>
          </cell>
          <cell r="S1" t="str">
            <v>2013 Q2</v>
          </cell>
          <cell r="T1" t="str">
            <v>2013 Q3</v>
          </cell>
          <cell r="U1" t="str">
            <v>2013 Q4</v>
          </cell>
          <cell r="V1" t="str">
            <v>2014 Q1</v>
          </cell>
          <cell r="W1" t="str">
            <v>2014 Q2</v>
          </cell>
          <cell r="X1" t="str">
            <v>2014 Q3</v>
          </cell>
          <cell r="Y1" t="str">
            <v>2014 Q4</v>
          </cell>
          <cell r="Z1" t="str">
            <v>2015 Q1</v>
          </cell>
          <cell r="AA1" t="str">
            <v>2015 Q2</v>
          </cell>
          <cell r="AB1" t="str">
            <v>2015 Q3</v>
          </cell>
          <cell r="AC1" t="str">
            <v>2015 Q4</v>
          </cell>
          <cell r="AD1" t="str">
            <v>2016 Q1</v>
          </cell>
          <cell r="AE1" t="str">
            <v>2016 Q2</v>
          </cell>
          <cell r="AF1" t="str">
            <v>2016 Q3</v>
          </cell>
          <cell r="AG1" t="str">
            <v>2016 Q4</v>
          </cell>
          <cell r="AH1" t="str">
            <v>2017 Q1</v>
          </cell>
          <cell r="AI1" t="str">
            <v>2017 Q2</v>
          </cell>
          <cell r="AJ1" t="str">
            <v>2017 Q3</v>
          </cell>
          <cell r="AK1" t="str">
            <v>2017 Q4</v>
          </cell>
          <cell r="AL1" t="str">
            <v>2018 Q1</v>
          </cell>
          <cell r="AM1" t="str">
            <v>2018 Q2</v>
          </cell>
          <cell r="AN1" t="str">
            <v>2018 Q3</v>
          </cell>
          <cell r="AO1" t="str">
            <v>2018 Q4</v>
          </cell>
        </row>
        <row r="2">
          <cell r="A2">
            <v>0</v>
          </cell>
          <cell r="B2">
            <v>0</v>
          </cell>
          <cell r="C2">
            <v>0</v>
          </cell>
          <cell r="D2">
            <v>0</v>
          </cell>
          <cell r="F2" t="str">
            <v>Actual</v>
          </cell>
          <cell r="G2" t="str">
            <v>Actual</v>
          </cell>
          <cell r="H2" t="str">
            <v>Estimate</v>
          </cell>
          <cell r="I2" t="str">
            <v>Estimate</v>
          </cell>
          <cell r="J2" t="str">
            <v>Estimate</v>
          </cell>
          <cell r="K2" t="str">
            <v>Estimate</v>
          </cell>
          <cell r="L2" t="str">
            <v>Estimate</v>
          </cell>
          <cell r="N2" t="str">
            <v>Actual</v>
          </cell>
          <cell r="O2" t="str">
            <v>Actual</v>
          </cell>
          <cell r="P2" t="str">
            <v>Actual</v>
          </cell>
          <cell r="Q2" t="str">
            <v>Actual</v>
          </cell>
          <cell r="R2" t="str">
            <v>Actual</v>
          </cell>
          <cell r="S2" t="str">
            <v>Actual</v>
          </cell>
          <cell r="T2" t="str">
            <v>Actual</v>
          </cell>
          <cell r="U2" t="str">
            <v>Actual</v>
          </cell>
          <cell r="V2" t="str">
            <v>Actual</v>
          </cell>
          <cell r="W2" t="str">
            <v>Actual</v>
          </cell>
          <cell r="X2" t="str">
            <v>Estimate</v>
          </cell>
          <cell r="Y2" t="str">
            <v>Estimate</v>
          </cell>
          <cell r="Z2" t="str">
            <v>Estimate</v>
          </cell>
          <cell r="AA2" t="str">
            <v>Estimate</v>
          </cell>
          <cell r="AB2" t="str">
            <v>Estimate</v>
          </cell>
          <cell r="AC2" t="str">
            <v>Estimate</v>
          </cell>
          <cell r="AD2" t="str">
            <v>Estimate</v>
          </cell>
          <cell r="AE2" t="str">
            <v>Estimate</v>
          </cell>
          <cell r="AF2" t="str">
            <v>Estimate</v>
          </cell>
          <cell r="AG2" t="str">
            <v>Estimate</v>
          </cell>
          <cell r="AH2" t="str">
            <v>Estimate</v>
          </cell>
          <cell r="AI2" t="str">
            <v>Estimate</v>
          </cell>
          <cell r="AJ2" t="str">
            <v>Estimate</v>
          </cell>
          <cell r="AK2" t="str">
            <v>Estimate</v>
          </cell>
          <cell r="AL2" t="str">
            <v>Estimate</v>
          </cell>
          <cell r="AM2" t="str">
            <v>Estimate</v>
          </cell>
          <cell r="AN2" t="str">
            <v>Estimate</v>
          </cell>
          <cell r="AO2" t="str">
            <v>Estimate</v>
          </cell>
        </row>
        <row r="3">
          <cell r="A3">
            <v>0</v>
          </cell>
          <cell r="B3">
            <v>0</v>
          </cell>
          <cell r="C3">
            <v>0</v>
          </cell>
          <cell r="D3">
            <v>0</v>
          </cell>
          <cell r="F3">
            <v>41274</v>
          </cell>
          <cell r="G3">
            <v>41639</v>
          </cell>
          <cell r="H3">
            <v>42004</v>
          </cell>
          <cell r="I3">
            <v>42369</v>
          </cell>
          <cell r="J3">
            <v>42735</v>
          </cell>
          <cell r="K3">
            <v>43100</v>
          </cell>
          <cell r="L3">
            <v>43465</v>
          </cell>
          <cell r="N3">
            <v>40999</v>
          </cell>
          <cell r="O3">
            <v>41090</v>
          </cell>
          <cell r="P3">
            <v>41182</v>
          </cell>
          <cell r="Q3">
            <v>41274</v>
          </cell>
          <cell r="R3">
            <v>41364</v>
          </cell>
          <cell r="S3">
            <v>41455</v>
          </cell>
          <cell r="T3">
            <v>41547</v>
          </cell>
          <cell r="U3">
            <v>41639</v>
          </cell>
          <cell r="V3">
            <v>41729</v>
          </cell>
          <cell r="W3">
            <v>41820</v>
          </cell>
          <cell r="X3">
            <v>41912</v>
          </cell>
          <cell r="Y3">
            <v>42004</v>
          </cell>
          <cell r="Z3">
            <v>42094</v>
          </cell>
          <cell r="AA3">
            <v>42185</v>
          </cell>
          <cell r="AB3">
            <v>42277</v>
          </cell>
          <cell r="AC3">
            <v>42369</v>
          </cell>
          <cell r="AD3">
            <v>42460</v>
          </cell>
          <cell r="AE3">
            <v>42551</v>
          </cell>
          <cell r="AF3">
            <v>42643</v>
          </cell>
          <cell r="AG3">
            <v>42735</v>
          </cell>
          <cell r="AH3">
            <v>42825</v>
          </cell>
          <cell r="AI3">
            <v>42916</v>
          </cell>
          <cell r="AJ3">
            <v>43008</v>
          </cell>
          <cell r="AK3">
            <v>43100</v>
          </cell>
          <cell r="AL3">
            <v>43190</v>
          </cell>
          <cell r="AM3">
            <v>43281</v>
          </cell>
          <cell r="AN3">
            <v>43373</v>
          </cell>
          <cell r="AO3">
            <v>43465</v>
          </cell>
        </row>
        <row r="4">
          <cell r="A4" t="str">
            <v>Issuer: Via Varejo SA</v>
          </cell>
          <cell r="B4">
            <v>0</v>
          </cell>
          <cell r="C4">
            <v>0</v>
          </cell>
          <cell r="D4">
            <v>0</v>
          </cell>
        </row>
        <row r="5">
          <cell r="A5" t="str">
            <v>Reference Data</v>
          </cell>
          <cell r="B5">
            <v>0</v>
          </cell>
          <cell r="C5">
            <v>0</v>
          </cell>
          <cell r="D5">
            <v>0</v>
          </cell>
        </row>
        <row r="6">
          <cell r="B6" t="str">
            <v>Issuer Name</v>
          </cell>
          <cell r="C6" t="str">
            <v>Issuer Name</v>
          </cell>
          <cell r="E6" t="str">
            <v>Via Varejo SA</v>
          </cell>
        </row>
        <row r="7">
          <cell r="B7" t="str">
            <v>Reporting Currency</v>
          </cell>
          <cell r="C7" t="str">
            <v>CURRENCY_ISO</v>
          </cell>
          <cell r="E7" t="str">
            <v>BRL</v>
          </cell>
        </row>
        <row r="8">
          <cell r="A8" t="str">
            <v>General Information</v>
          </cell>
          <cell r="B8">
            <v>0</v>
          </cell>
          <cell r="C8">
            <v>0</v>
          </cell>
          <cell r="D8">
            <v>0</v>
          </cell>
        </row>
        <row r="9">
          <cell r="B9" t="str">
            <v>M&amp;A probability (1 = high, 4 = low)</v>
          </cell>
          <cell r="C9" t="str">
            <v>MA_PROB</v>
          </cell>
          <cell r="E9">
            <v>3</v>
          </cell>
        </row>
        <row r="10">
          <cell r="A10" t="str">
            <v>Income Statement</v>
          </cell>
          <cell r="B10">
            <v>0</v>
          </cell>
          <cell r="C10">
            <v>0</v>
          </cell>
          <cell r="D10">
            <v>0</v>
          </cell>
        </row>
        <row r="11">
          <cell r="B11" t="str">
            <v>Sales, net revenue</v>
          </cell>
          <cell r="C11" t="str">
            <v>SALES</v>
          </cell>
          <cell r="D11" t="str">
            <v>BRL</v>
          </cell>
          <cell r="F11">
            <v>19437.736000000001</v>
          </cell>
          <cell r="G11">
            <v>21745.466</v>
          </cell>
          <cell r="H11">
            <v>22824.163990961173</v>
          </cell>
          <cell r="I11">
            <v>24850.776505580794</v>
          </cell>
          <cell r="J11">
            <v>28145.856261035355</v>
          </cell>
          <cell r="K11">
            <v>31599.17952309113</v>
          </cell>
          <cell r="L11">
            <v>35225.69670191365</v>
          </cell>
          <cell r="M11">
            <v>0</v>
          </cell>
          <cell r="N11">
            <v>4678.7049638541639</v>
          </cell>
          <cell r="O11">
            <v>4553.2990361458369</v>
          </cell>
          <cell r="P11">
            <v>4629.972999999999</v>
          </cell>
          <cell r="Q11">
            <v>5575.7590000000027</v>
          </cell>
          <cell r="R11">
            <v>5143.2439999999997</v>
          </cell>
          <cell r="S11">
            <v>5112.5940000000001</v>
          </cell>
          <cell r="T11">
            <v>5257.6279999999997</v>
          </cell>
          <cell r="U11">
            <v>6232</v>
          </cell>
          <cell r="V11">
            <v>5448.5479999999998</v>
          </cell>
          <cell r="W11">
            <v>5525</v>
          </cell>
          <cell r="X11">
            <v>5297</v>
          </cell>
          <cell r="Y11">
            <v>6553.6159909611742</v>
          </cell>
          <cell r="Z11">
            <v>5633.6321975289393</v>
          </cell>
          <cell r="AA11">
            <v>5828.0982809706238</v>
          </cell>
          <cell r="AB11">
            <v>5937.4852536274248</v>
          </cell>
          <cell r="AC11">
            <v>7451.5607734538053</v>
          </cell>
          <cell r="AD11">
            <v>6399.8352346717593</v>
          </cell>
          <cell r="AE11">
            <v>6614.2148598451358</v>
          </cell>
          <cell r="AF11">
            <v>6723.0831986795374</v>
          </cell>
          <cell r="AG11">
            <v>8408.7229678389212</v>
          </cell>
          <cell r="AH11">
            <v>7221.1474849674614</v>
          </cell>
          <cell r="AI11">
            <v>7445.193463676289</v>
          </cell>
          <cell r="AJ11">
            <v>7543.5714021681142</v>
          </cell>
          <cell r="AK11">
            <v>9389.2671722792657</v>
          </cell>
          <cell r="AL11">
            <v>8062.7990274910526</v>
          </cell>
          <cell r="AM11">
            <v>8310.3679190096846</v>
          </cell>
          <cell r="AN11">
            <v>8408.5388604676591</v>
          </cell>
          <cell r="AO11">
            <v>10443.990894945255</v>
          </cell>
        </row>
        <row r="12">
          <cell r="B12" t="str">
            <v>Cost of goods sold, COGS</v>
          </cell>
          <cell r="C12" t="str">
            <v>COST_GD_SD</v>
          </cell>
          <cell r="D12" t="str">
            <v>BRL</v>
          </cell>
          <cell r="F12">
            <v>-13579.759</v>
          </cell>
          <cell r="G12">
            <v>-15056.029</v>
          </cell>
          <cell r="H12">
            <v>-15703.925623316445</v>
          </cell>
          <cell r="I12">
            <v>-17065.319914492531</v>
          </cell>
          <cell r="J12">
            <v>-19510.907306427012</v>
          </cell>
          <cell r="K12">
            <v>-22110.003273782877</v>
          </cell>
          <cell r="L12">
            <v>-24990.822601887052</v>
          </cell>
          <cell r="M12">
            <v>0</v>
          </cell>
          <cell r="N12">
            <v>-3267.4360000000001</v>
          </cell>
          <cell r="O12">
            <v>-3221.3929999999996</v>
          </cell>
          <cell r="P12">
            <v>-3291.3809999999989</v>
          </cell>
          <cell r="Q12">
            <v>-3799.5490000000009</v>
          </cell>
          <cell r="R12">
            <v>-3591.9409999999998</v>
          </cell>
          <cell r="S12">
            <v>-3510.7150000000001</v>
          </cell>
          <cell r="T12">
            <v>-3608.3730000000005</v>
          </cell>
          <cell r="U12">
            <v>-4345</v>
          </cell>
          <cell r="V12">
            <v>-3771.848</v>
          </cell>
          <cell r="W12">
            <v>-3792</v>
          </cell>
          <cell r="X12">
            <v>-3603.6124746566329</v>
          </cell>
          <cell r="Y12">
            <v>-4536.4651486598123</v>
          </cell>
          <cell r="Z12">
            <v>-3899.9756149684531</v>
          </cell>
          <cell r="AA12">
            <v>-3967.9723701226449</v>
          </cell>
          <cell r="AB12">
            <v>-4039.3422556280138</v>
          </cell>
          <cell r="AC12">
            <v>-5158.0296737734216</v>
          </cell>
          <cell r="AD12">
            <v>-4471.991343706527</v>
          </cell>
          <cell r="AE12">
            <v>-4546.1803231915655</v>
          </cell>
          <cell r="AF12">
            <v>-4617.4939775322136</v>
          </cell>
          <cell r="AG12">
            <v>-5875.2416619967062</v>
          </cell>
          <cell r="AH12">
            <v>-5092.8344013505193</v>
          </cell>
          <cell r="AI12">
            <v>-5165.7346277668012</v>
          </cell>
          <cell r="AJ12">
            <v>-5230.0483063320262</v>
          </cell>
          <cell r="AK12">
            <v>-6621.3859383335312</v>
          </cell>
          <cell r="AL12">
            <v>-5765.0354447138652</v>
          </cell>
          <cell r="AM12">
            <v>-5847.0488961748124</v>
          </cell>
          <cell r="AN12">
            <v>-5911.7238477515548</v>
          </cell>
          <cell r="AO12">
            <v>-7467.0144132468204</v>
          </cell>
        </row>
        <row r="13">
          <cell r="B13" t="str">
            <v>SG&amp;A, selling, general and admin. expense</v>
          </cell>
          <cell r="C13" t="str">
            <v>SEL_GL_AD</v>
          </cell>
          <cell r="D13" t="str">
            <v>BRL</v>
          </cell>
          <cell r="F13">
            <v>-4617.7379999999939</v>
          </cell>
          <cell r="G13">
            <v>-4956.5320000000011</v>
          </cell>
          <cell r="H13">
            <v>-5015.2144799696607</v>
          </cell>
          <cell r="I13">
            <v>-5481.6600342306265</v>
          </cell>
          <cell r="J13">
            <v>-6183.5641518185384</v>
          </cell>
          <cell r="K13">
            <v>-6909.9881482047522</v>
          </cell>
          <cell r="L13">
            <v>-7671.2880698098779</v>
          </cell>
          <cell r="M13">
            <v>0</v>
          </cell>
          <cell r="N13">
            <v>-1153.4972574753299</v>
          </cell>
          <cell r="O13">
            <v>-1137.0389495680811</v>
          </cell>
          <cell r="P13">
            <v>-1050.7791268885376</v>
          </cell>
          <cell r="Q13">
            <v>-1276.4226660680456</v>
          </cell>
          <cell r="R13">
            <v>-1232.772285120521</v>
          </cell>
          <cell r="S13">
            <v>-1178.5172554943642</v>
          </cell>
          <cell r="T13">
            <v>-1209.5884593851149</v>
          </cell>
          <cell r="U13">
            <v>-1335.654</v>
          </cell>
          <cell r="V13">
            <v>-1206.549</v>
          </cell>
          <cell r="W13">
            <v>-1241</v>
          </cell>
          <cell r="X13">
            <v>-1191.9225575555936</v>
          </cell>
          <cell r="Y13">
            <v>-1375.7429224140667</v>
          </cell>
          <cell r="Z13">
            <v>-1268.7622059378018</v>
          </cell>
          <cell r="AA13">
            <v>-1328.9063183616197</v>
          </cell>
          <cell r="AB13">
            <v>-1325.671138116305</v>
          </cell>
          <cell r="AC13">
            <v>-1558.3203718148995</v>
          </cell>
          <cell r="AD13">
            <v>-1434.1888063987874</v>
          </cell>
          <cell r="AE13">
            <v>-1501.6933205967894</v>
          </cell>
          <cell r="AF13">
            <v>-1494.685242354923</v>
          </cell>
          <cell r="AG13">
            <v>-1752.9967824680389</v>
          </cell>
          <cell r="AH13">
            <v>-1609.3786132154094</v>
          </cell>
          <cell r="AI13">
            <v>-1682.0713290118645</v>
          </cell>
          <cell r="AJ13">
            <v>-1668.8502793977702</v>
          </cell>
          <cell r="AK13">
            <v>-1949.6879265797077</v>
          </cell>
          <cell r="AL13">
            <v>-1788.2539306751116</v>
          </cell>
          <cell r="AM13">
            <v>-1869.4746846998194</v>
          </cell>
          <cell r="AN13">
            <v>-1852.224515569136</v>
          </cell>
          <cell r="AO13">
            <v>-2161.3349388658103</v>
          </cell>
        </row>
        <row r="14">
          <cell r="B14" t="str">
            <v>Total operating expense</v>
          </cell>
          <cell r="C14" t="str">
            <v>OP_COST</v>
          </cell>
          <cell r="D14" t="str">
            <v>BRL</v>
          </cell>
          <cell r="F14">
            <v>-18319.014342225288</v>
          </cell>
          <cell r="G14">
            <v>-19508.322999999997</v>
          </cell>
          <cell r="H14">
            <v>-20868.051125611128</v>
          </cell>
          <cell r="I14">
            <v>-22725.484259218218</v>
          </cell>
          <cell r="J14">
            <v>-25903.778070975219</v>
          </cell>
          <cell r="K14">
            <v>-29267.772845136795</v>
          </cell>
          <cell r="L14">
            <v>-32948.273347247312</v>
          </cell>
          <cell r="M14">
            <v>0</v>
          </cell>
          <cell r="N14">
            <v>-4448.4962632205843</v>
          </cell>
          <cell r="O14">
            <v>-4387.2080386765929</v>
          </cell>
          <cell r="P14">
            <v>-4387.2236568239277</v>
          </cell>
          <cell r="Q14">
            <v>-5096.0863835041837</v>
          </cell>
          <cell r="R14">
            <v>-4846.9294914196407</v>
          </cell>
          <cell r="S14">
            <v>-4808.3404299311478</v>
          </cell>
          <cell r="T14">
            <v>-4840.1490786492113</v>
          </cell>
          <cell r="U14">
            <v>-5012.9040000000005</v>
          </cell>
          <cell r="V14">
            <v>-5008.5599999999995</v>
          </cell>
          <cell r="W14">
            <v>-5074.7420000000002</v>
          </cell>
          <cell r="X14">
            <v>-4833.6567337638289</v>
          </cell>
          <cell r="Y14">
            <v>-5951.092391847299</v>
          </cell>
          <cell r="Z14">
            <v>-5213.6129484191279</v>
          </cell>
          <cell r="AA14">
            <v>-5339.711521356051</v>
          </cell>
          <cell r="AB14">
            <v>-5410.801010363014</v>
          </cell>
          <cell r="AC14">
            <v>-6761.358779080022</v>
          </cell>
          <cell r="AD14">
            <v>-5958.2434164605229</v>
          </cell>
          <cell r="AE14">
            <v>-6099.1473298927922</v>
          </cell>
          <cell r="AF14">
            <v>-6166.1844048737275</v>
          </cell>
          <cell r="AG14">
            <v>-7680.2029197481734</v>
          </cell>
          <cell r="AH14">
            <v>-6763.9453505401143</v>
          </cell>
          <cell r="AI14">
            <v>-6908.8917538098949</v>
          </cell>
          <cell r="AJ14">
            <v>-6963.16346895877</v>
          </cell>
          <cell r="AK14">
            <v>-8631.7722718280147</v>
          </cell>
          <cell r="AL14">
            <v>-7625.194934858001</v>
          </cell>
          <cell r="AM14">
            <v>-7787.3897554332398</v>
          </cell>
          <cell r="AN14">
            <v>-7838.2410775746484</v>
          </cell>
          <cell r="AO14">
            <v>-9697.4475793814181</v>
          </cell>
        </row>
        <row r="15">
          <cell r="B15" t="str">
            <v>R&amp;D expense</v>
          </cell>
          <cell r="C15" t="str">
            <v>RD_EXP</v>
          </cell>
          <cell r="D15" t="str">
            <v>BRL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</row>
        <row r="16">
          <cell r="B16" t="str">
            <v>ESO expense (pre-tax)</v>
          </cell>
          <cell r="C16" t="str">
            <v>ESO_PRE_TAX</v>
          </cell>
          <cell r="D16" t="str">
            <v>BRL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</row>
        <row r="17">
          <cell r="B17" t="str">
            <v>Other operating income/(expense) (incl. leases)</v>
          </cell>
          <cell r="C17" t="str">
            <v>OTH_OP_INC_EXP</v>
          </cell>
          <cell r="D17" t="str">
            <v>BRL</v>
          </cell>
          <cell r="F17">
            <v>-121.51734222529521</v>
          </cell>
          <cell r="G17">
            <v>497.23800000000006</v>
          </cell>
          <cell r="H17">
            <v>-188.3565554158761</v>
          </cell>
          <cell r="I17">
            <v>-227.37575564876209</v>
          </cell>
          <cell r="J17">
            <v>-267.70341425206641</v>
          </cell>
          <cell r="K17">
            <v>-316.04540465685625</v>
          </cell>
          <cell r="L17">
            <v>-364.6751876671164</v>
          </cell>
          <cell r="M17">
            <v>0</v>
          </cell>
          <cell r="N17">
            <v>-27.563005745253935</v>
          </cell>
          <cell r="O17">
            <v>-28.776089108512103</v>
          </cell>
          <cell r="P17">
            <v>-45.063529935391657</v>
          </cell>
          <cell r="Q17">
            <v>-20.114717436137528</v>
          </cell>
          <cell r="R17">
            <v>-22.216206299119801</v>
          </cell>
          <cell r="S17">
            <v>-119.10817443678397</v>
          </cell>
          <cell r="T17">
            <v>-22.187619264096245</v>
          </cell>
          <cell r="U17">
            <v>660.75</v>
          </cell>
          <cell r="V17">
            <v>-41.162999999999997</v>
          </cell>
          <cell r="W17">
            <v>-50.741999999999997</v>
          </cell>
          <cell r="X17">
            <v>-47.479836881622099</v>
          </cell>
          <cell r="Y17">
            <v>-48.971718534254009</v>
          </cell>
          <cell r="Z17">
            <v>-56.666107111052504</v>
          </cell>
          <cell r="AA17">
            <v>-54.708820090622879</v>
          </cell>
          <cell r="AB17">
            <v>-57.992670771988507</v>
          </cell>
          <cell r="AC17">
            <v>-58.008157675098218</v>
          </cell>
          <cell r="AD17">
            <v>-66.20971413572417</v>
          </cell>
          <cell r="AE17">
            <v>-65.546431398654576</v>
          </cell>
          <cell r="AF17">
            <v>-68.587328842042481</v>
          </cell>
          <cell r="AG17">
            <v>-67.359939875645139</v>
          </cell>
          <cell r="AH17">
            <v>-78.333946344784309</v>
          </cell>
          <cell r="AI17">
            <v>-77.814637070049599</v>
          </cell>
          <cell r="AJ17">
            <v>-81.308432971962276</v>
          </cell>
          <cell r="AK17">
            <v>-78.588388270060037</v>
          </cell>
          <cell r="AL17">
            <v>-91.057298612545722</v>
          </cell>
          <cell r="AM17">
            <v>-90.143346700572408</v>
          </cell>
          <cell r="AN17">
            <v>-93.892770813088646</v>
          </cell>
          <cell r="AO17">
            <v>-89.581771540909614</v>
          </cell>
        </row>
        <row r="18">
          <cell r="B18" t="str">
            <v>Total operating expense (incl. D&amp;A)</v>
          </cell>
          <cell r="C18" t="str">
            <v>TOT_OPS_EXP_DDA</v>
          </cell>
          <cell r="D18" t="str">
            <v>BRL</v>
          </cell>
          <cell r="F18">
            <v>-18319.014342225288</v>
          </cell>
          <cell r="G18">
            <v>-19508.322999999997</v>
          </cell>
          <cell r="H18">
            <v>-20868.051125611128</v>
          </cell>
          <cell r="I18">
            <v>-22725.484259218218</v>
          </cell>
          <cell r="J18">
            <v>-25903.778070975219</v>
          </cell>
          <cell r="K18">
            <v>-29267.772845136795</v>
          </cell>
          <cell r="L18">
            <v>-32948.273347247312</v>
          </cell>
          <cell r="M18">
            <v>0</v>
          </cell>
          <cell r="N18">
            <v>-4448.4962632205843</v>
          </cell>
          <cell r="O18">
            <v>-4387.2080386765929</v>
          </cell>
          <cell r="P18">
            <v>-4387.2236568239277</v>
          </cell>
          <cell r="Q18">
            <v>-5096.0863835041837</v>
          </cell>
          <cell r="R18">
            <v>-4846.9294914196407</v>
          </cell>
          <cell r="S18">
            <v>-4808.3404299311478</v>
          </cell>
          <cell r="T18">
            <v>-4840.1490786492113</v>
          </cell>
          <cell r="U18">
            <v>-5012.9040000000005</v>
          </cell>
          <cell r="V18">
            <v>-5008.5599999999995</v>
          </cell>
          <cell r="W18">
            <v>-5074.7420000000002</v>
          </cell>
          <cell r="X18">
            <v>-4833.6567337638289</v>
          </cell>
          <cell r="Y18">
            <v>-5951.092391847299</v>
          </cell>
          <cell r="Z18">
            <v>-5213.6129484191279</v>
          </cell>
          <cell r="AA18">
            <v>-5339.711521356051</v>
          </cell>
          <cell r="AB18">
            <v>-5410.801010363014</v>
          </cell>
          <cell r="AC18">
            <v>-6761.358779080022</v>
          </cell>
          <cell r="AD18">
            <v>-5958.2434164605229</v>
          </cell>
          <cell r="AE18">
            <v>-6099.1473298927922</v>
          </cell>
          <cell r="AF18">
            <v>-6166.1844048737275</v>
          </cell>
          <cell r="AG18">
            <v>-7680.2029197481734</v>
          </cell>
          <cell r="AH18">
            <v>-6763.9453505401143</v>
          </cell>
          <cell r="AI18">
            <v>-6908.8917538098949</v>
          </cell>
          <cell r="AJ18">
            <v>-6963.16346895877</v>
          </cell>
          <cell r="AK18">
            <v>-8631.7722718280147</v>
          </cell>
          <cell r="AL18">
            <v>-7625.194934858001</v>
          </cell>
          <cell r="AM18">
            <v>-7787.3897554332398</v>
          </cell>
          <cell r="AN18">
            <v>-7838.2410775746484</v>
          </cell>
          <cell r="AO18">
            <v>-9697.4475793814181</v>
          </cell>
        </row>
        <row r="19">
          <cell r="B19" t="str">
            <v>Total operating expense (excl. D&amp;A)</v>
          </cell>
          <cell r="C19" t="str">
            <v>TOT_OPS_EXP</v>
          </cell>
          <cell r="D19" t="str">
            <v>BRL</v>
          </cell>
          <cell r="F19">
            <v>-18166.069342225288</v>
          </cell>
          <cell r="G19">
            <v>-19371.623</v>
          </cell>
          <cell r="H19">
            <v>-20686.863890117576</v>
          </cell>
          <cell r="I19">
            <v>-22491.284148800794</v>
          </cell>
          <cell r="J19">
            <v>-25623.930865279613</v>
          </cell>
          <cell r="K19">
            <v>-28940.640468421676</v>
          </cell>
          <cell r="L19">
            <v>-32572.028303765212</v>
          </cell>
          <cell r="M19">
            <v>0</v>
          </cell>
          <cell r="N19">
            <v>-4411.6528682941853</v>
          </cell>
          <cell r="O19">
            <v>-4355.1421049756927</v>
          </cell>
          <cell r="P19">
            <v>-4339.4910119945062</v>
          </cell>
          <cell r="Q19">
            <v>-5059.7833569609038</v>
          </cell>
          <cell r="R19">
            <v>-4813.6779166804126</v>
          </cell>
          <cell r="S19">
            <v>-4776.7208278578864</v>
          </cell>
          <cell r="T19">
            <v>-4809.320255461701</v>
          </cell>
          <cell r="U19">
            <v>-4971.9040000000005</v>
          </cell>
          <cell r="V19">
            <v>-4963.3009999999995</v>
          </cell>
          <cell r="W19">
            <v>-5032</v>
          </cell>
          <cell r="X19">
            <v>-4788.8109895731532</v>
          </cell>
          <cell r="Y19">
            <v>-5902.7519005444219</v>
          </cell>
          <cell r="Z19">
            <v>-5157.1086090213839</v>
          </cell>
          <cell r="AA19">
            <v>-5282.7998112721843</v>
          </cell>
          <cell r="AB19">
            <v>-5352.3123566847407</v>
          </cell>
          <cell r="AC19">
            <v>-6699.0633718224844</v>
          </cell>
          <cell r="AD19">
            <v>-5890.4512809549951</v>
          </cell>
          <cell r="AE19">
            <v>-6030.7499556520215</v>
          </cell>
          <cell r="AF19">
            <v>-6096.3043411610925</v>
          </cell>
          <cell r="AG19">
            <v>-7606.4252875115062</v>
          </cell>
          <cell r="AH19">
            <v>-6684.3876667091426</v>
          </cell>
          <cell r="AI19">
            <v>-6828.7243642038602</v>
          </cell>
          <cell r="AJ19">
            <v>-6881.4879379987424</v>
          </cell>
          <cell r="AK19">
            <v>-8546.0404995099325</v>
          </cell>
          <cell r="AL19">
            <v>-7533.4166089257233</v>
          </cell>
          <cell r="AM19">
            <v>-7695.0103336669245</v>
          </cell>
          <cell r="AN19">
            <v>-7744.3143398672019</v>
          </cell>
          <cell r="AO19">
            <v>-9599.2870213053629</v>
          </cell>
        </row>
        <row r="20">
          <cell r="B20" t="str">
            <v>EBITDA</v>
          </cell>
          <cell r="C20" t="str">
            <v>EBITDA_CALC</v>
          </cell>
          <cell r="D20" t="str">
            <v>BRL</v>
          </cell>
          <cell r="F20">
            <v>1271.6666577747112</v>
          </cell>
          <cell r="G20">
            <v>2373.8429999999998</v>
          </cell>
          <cell r="H20">
            <v>2137.3001008435986</v>
          </cell>
          <cell r="I20">
            <v>2359.4923567800038</v>
          </cell>
          <cell r="J20">
            <v>2521.9253957557407</v>
          </cell>
          <cell r="K20">
            <v>2658.5390546694562</v>
          </cell>
          <cell r="L20">
            <v>2653.668398148438</v>
          </cell>
          <cell r="M20">
            <v>0</v>
          </cell>
          <cell r="N20">
            <v>267.05209555997851</v>
          </cell>
          <cell r="O20">
            <v>198.15693117014419</v>
          </cell>
          <cell r="P20">
            <v>290.4819880054921</v>
          </cell>
          <cell r="Q20">
            <v>515.97564303909894</v>
          </cell>
          <cell r="R20">
            <v>329.56608331958716</v>
          </cell>
          <cell r="S20">
            <v>335.87317214211328</v>
          </cell>
          <cell r="T20">
            <v>448.30774453829849</v>
          </cell>
          <cell r="U20">
            <v>1260.096</v>
          </cell>
          <cell r="V20">
            <v>485.24699999999984</v>
          </cell>
          <cell r="W20">
            <v>493.00000000000006</v>
          </cell>
          <cell r="X20">
            <v>508.18901042684683</v>
          </cell>
          <cell r="Y20">
            <v>650.86409041675267</v>
          </cell>
          <cell r="Z20">
            <v>476.52358850755598</v>
          </cell>
          <cell r="AA20">
            <v>545.29846969843925</v>
          </cell>
          <cell r="AB20">
            <v>585.17289694268413</v>
          </cell>
          <cell r="AC20">
            <v>752.49740163132049</v>
          </cell>
          <cell r="AD20">
            <v>509.38395371676472</v>
          </cell>
          <cell r="AE20">
            <v>583.46490419311374</v>
          </cell>
          <cell r="AF20">
            <v>626.77885751844576</v>
          </cell>
          <cell r="AG20">
            <v>802.29768032741549</v>
          </cell>
          <cell r="AH20">
            <v>536.75981825831934</v>
          </cell>
          <cell r="AI20">
            <v>616.46909947242875</v>
          </cell>
          <cell r="AJ20">
            <v>662.08346416937263</v>
          </cell>
          <cell r="AK20">
            <v>843.2266727693343</v>
          </cell>
          <cell r="AL20">
            <v>529.38241856532898</v>
          </cell>
          <cell r="AM20">
            <v>615.35758534275931</v>
          </cell>
          <cell r="AN20">
            <v>664.22452060045691</v>
          </cell>
          <cell r="AO20">
            <v>844.70387363989175</v>
          </cell>
        </row>
        <row r="21">
          <cell r="B21" t="str">
            <v>Depreciation</v>
          </cell>
          <cell r="C21" t="str">
            <v>DEPREC</v>
          </cell>
          <cell r="D21" t="str">
            <v>BRL</v>
          </cell>
          <cell r="F21">
            <v>-152.94499999999999</v>
          </cell>
          <cell r="G21">
            <v>-136.70000000000002</v>
          </cell>
          <cell r="H21">
            <v>-181.1872354935532</v>
          </cell>
          <cell r="I21">
            <v>-234.20011041742174</v>
          </cell>
          <cell r="J21">
            <v>-279.8472056956013</v>
          </cell>
          <cell r="K21">
            <v>-327.13237671511689</v>
          </cell>
          <cell r="L21">
            <v>-376.24504348209547</v>
          </cell>
          <cell r="M21">
            <v>0</v>
          </cell>
          <cell r="N21">
            <v>-36.843394926398673</v>
          </cell>
          <cell r="O21">
            <v>-32.065933700899926</v>
          </cell>
          <cell r="P21">
            <v>-47.732644829421268</v>
          </cell>
          <cell r="Q21">
            <v>-36.303026543280126</v>
          </cell>
          <cell r="R21">
            <v>-33.251574739228175</v>
          </cell>
          <cell r="S21">
            <v>-31.619602073261465</v>
          </cell>
          <cell r="T21">
            <v>-30.828823187510373</v>
          </cell>
          <cell r="U21">
            <v>-41</v>
          </cell>
          <cell r="V21">
            <v>-45.259</v>
          </cell>
          <cell r="W21">
            <v>-42.741999999999997</v>
          </cell>
          <cell r="X21">
            <v>-44.845744190675738</v>
          </cell>
          <cell r="Y21">
            <v>-48.340491302877481</v>
          </cell>
          <cell r="Z21">
            <v>-56.504339397744353</v>
          </cell>
          <cell r="AA21">
            <v>-56.91171008386646</v>
          </cell>
          <cell r="AB21">
            <v>-58.488653678273685</v>
          </cell>
          <cell r="AC21">
            <v>-62.295407257537263</v>
          </cell>
          <cell r="AD21">
            <v>-67.792135505528094</v>
          </cell>
          <cell r="AE21">
            <v>-68.397374240770276</v>
          </cell>
          <cell r="AF21">
            <v>-69.880063712635476</v>
          </cell>
          <cell r="AG21">
            <v>-73.777632236667444</v>
          </cell>
          <cell r="AH21">
            <v>-79.557683830972024</v>
          </cell>
          <cell r="AI21">
            <v>-80.167389606034419</v>
          </cell>
          <cell r="AJ21">
            <v>-81.675530960027928</v>
          </cell>
          <cell r="AK21">
            <v>-85.731772318082491</v>
          </cell>
          <cell r="AL21">
            <v>-91.778325932278136</v>
          </cell>
          <cell r="AM21">
            <v>-92.379421766315417</v>
          </cell>
          <cell r="AN21">
            <v>-93.926737707446691</v>
          </cell>
          <cell r="AO21">
            <v>-98.16055807605521</v>
          </cell>
        </row>
        <row r="22">
          <cell r="B22" t="str">
            <v>Amortization</v>
          </cell>
          <cell r="C22" t="str">
            <v>GOODWILL_AMORT</v>
          </cell>
          <cell r="D22" t="str">
            <v>BRL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</row>
        <row r="23">
          <cell r="B23" t="str">
            <v>EBIT, operating profit</v>
          </cell>
          <cell r="C23" t="str">
            <v>EBIT</v>
          </cell>
          <cell r="D23" t="str">
            <v>BRL</v>
          </cell>
          <cell r="F23">
            <v>1118.7216577747113</v>
          </cell>
          <cell r="G23">
            <v>2237.143</v>
          </cell>
          <cell r="H23">
            <v>1956.1128653500455</v>
          </cell>
          <cell r="I23">
            <v>2125.2922463625819</v>
          </cell>
          <cell r="J23">
            <v>2242.0781900601396</v>
          </cell>
          <cell r="K23">
            <v>2331.4066779543391</v>
          </cell>
          <cell r="L23">
            <v>2277.4233546663427</v>
          </cell>
          <cell r="M23">
            <v>0</v>
          </cell>
          <cell r="N23">
            <v>230.20870063357984</v>
          </cell>
          <cell r="O23">
            <v>166.09099746924426</v>
          </cell>
          <cell r="P23">
            <v>242.74934317607085</v>
          </cell>
          <cell r="Q23">
            <v>479.67261649581883</v>
          </cell>
          <cell r="R23">
            <v>296.31450858035896</v>
          </cell>
          <cell r="S23">
            <v>304.25357006885179</v>
          </cell>
          <cell r="T23">
            <v>417.47892135078814</v>
          </cell>
          <cell r="U23">
            <v>1219.096</v>
          </cell>
          <cell r="V23">
            <v>439.98799999999983</v>
          </cell>
          <cell r="W23">
            <v>450.25800000000004</v>
          </cell>
          <cell r="X23">
            <v>463.34326623617108</v>
          </cell>
          <cell r="Y23">
            <v>602.52359911387521</v>
          </cell>
          <cell r="Z23">
            <v>420.01924910981165</v>
          </cell>
          <cell r="AA23">
            <v>488.38675961457284</v>
          </cell>
          <cell r="AB23">
            <v>526.6842432644105</v>
          </cell>
          <cell r="AC23">
            <v>690.20199437378324</v>
          </cell>
          <cell r="AD23">
            <v>441.59181821123661</v>
          </cell>
          <cell r="AE23">
            <v>515.06752995234342</v>
          </cell>
          <cell r="AF23">
            <v>556.89879380581033</v>
          </cell>
          <cell r="AG23">
            <v>728.52004809074811</v>
          </cell>
          <cell r="AH23">
            <v>457.20213442734735</v>
          </cell>
          <cell r="AI23">
            <v>536.30170986639428</v>
          </cell>
          <cell r="AJ23">
            <v>580.40793320934472</v>
          </cell>
          <cell r="AK23">
            <v>757.49490045125185</v>
          </cell>
          <cell r="AL23">
            <v>437.60409263305087</v>
          </cell>
          <cell r="AM23">
            <v>522.97816357644388</v>
          </cell>
          <cell r="AN23">
            <v>570.29778289301021</v>
          </cell>
          <cell r="AO23">
            <v>746.54331556383659</v>
          </cell>
        </row>
        <row r="24">
          <cell r="B24" t="str">
            <v>Interest income</v>
          </cell>
          <cell r="C24" t="str">
            <v>INT_INC_IND</v>
          </cell>
          <cell r="D24" t="str">
            <v>BRL</v>
          </cell>
          <cell r="F24">
            <v>170.69200000000001</v>
          </cell>
          <cell r="G24">
            <v>264.197</v>
          </cell>
          <cell r="H24">
            <v>364.19946983234723</v>
          </cell>
          <cell r="I24">
            <v>468.51707514379677</v>
          </cell>
          <cell r="J24">
            <v>556.90899905894332</v>
          </cell>
          <cell r="K24">
            <v>638.96979618607247</v>
          </cell>
          <cell r="L24">
            <v>718.3734586066123</v>
          </cell>
          <cell r="M24">
            <v>0</v>
          </cell>
          <cell r="N24">
            <v>47.359000000000002</v>
          </cell>
          <cell r="O24">
            <v>38.547000000000004</v>
          </cell>
          <cell r="P24">
            <v>41.57</v>
          </cell>
          <cell r="Q24">
            <v>43.216000000000015</v>
          </cell>
          <cell r="R24">
            <v>51.174999999999997</v>
          </cell>
          <cell r="S24">
            <v>51.25500000000001</v>
          </cell>
          <cell r="T24">
            <v>61.766999999999996</v>
          </cell>
          <cell r="U24">
            <v>100</v>
          </cell>
          <cell r="V24">
            <v>87.924999999999997</v>
          </cell>
          <cell r="W24">
            <v>82</v>
          </cell>
          <cell r="X24">
            <v>91.968223270694125</v>
          </cell>
          <cell r="Y24">
            <v>102.30624656165311</v>
          </cell>
          <cell r="Z24">
            <v>107.75031014009006</v>
          </cell>
          <cell r="AA24">
            <v>110.20535908615498</v>
          </cell>
          <cell r="AB24">
            <v>122.02655905279256</v>
          </cell>
          <cell r="AC24">
            <v>128.5348468647592</v>
          </cell>
          <cell r="AD24">
            <v>135.7790510572315</v>
          </cell>
          <cell r="AE24">
            <v>131.20935910295685</v>
          </cell>
          <cell r="AF24">
            <v>141.28604349157806</v>
          </cell>
          <cell r="AG24">
            <v>148.63454540717692</v>
          </cell>
          <cell r="AH24">
            <v>156.98598837573644</v>
          </cell>
          <cell r="AI24">
            <v>151.03511139152297</v>
          </cell>
          <cell r="AJ24">
            <v>161.69562128095288</v>
          </cell>
          <cell r="AK24">
            <v>169.25307513786018</v>
          </cell>
          <cell r="AL24">
            <v>178.65451951304857</v>
          </cell>
          <cell r="AM24">
            <v>170.52979085283175</v>
          </cell>
          <cell r="AN24">
            <v>181.07122923844142</v>
          </cell>
          <cell r="AO24">
            <v>188.11791900229065</v>
          </cell>
        </row>
        <row r="25">
          <cell r="B25" t="str">
            <v>Interest expense</v>
          </cell>
          <cell r="C25" t="str">
            <v>INT_EXP_IND</v>
          </cell>
          <cell r="D25" t="str">
            <v>BRL</v>
          </cell>
          <cell r="F25">
            <v>-745.02700000000004</v>
          </cell>
          <cell r="G25">
            <v>-814.85699999999997</v>
          </cell>
          <cell r="H25">
            <v>-996.93364975840859</v>
          </cell>
          <cell r="I25">
            <v>-1142.4255418705613</v>
          </cell>
          <cell r="J25">
            <v>-1246.0907061580324</v>
          </cell>
          <cell r="K25">
            <v>-1384.1528807682448</v>
          </cell>
          <cell r="L25">
            <v>-1528.452019939512</v>
          </cell>
          <cell r="M25">
            <v>0</v>
          </cell>
          <cell r="N25">
            <v>-212.78899999999999</v>
          </cell>
          <cell r="O25">
            <v>-176.71899999999999</v>
          </cell>
          <cell r="P25">
            <v>-171.82</v>
          </cell>
          <cell r="Q25">
            <v>-183.69900000000001</v>
          </cell>
          <cell r="R25">
            <v>-172.19499999999999</v>
          </cell>
          <cell r="S25">
            <v>-190.97199999999998</v>
          </cell>
          <cell r="T25">
            <v>-205.69</v>
          </cell>
          <cell r="U25">
            <v>-246</v>
          </cell>
          <cell r="V25">
            <v>-247.494</v>
          </cell>
          <cell r="W25">
            <v>-249</v>
          </cell>
          <cell r="X25">
            <v>-236.84945679676625</v>
          </cell>
          <cell r="Y25">
            <v>-263.59019296164229</v>
          </cell>
          <cell r="Z25">
            <v>-256.58995744676179</v>
          </cell>
          <cell r="AA25">
            <v>-278.16379712889682</v>
          </cell>
          <cell r="AB25">
            <v>-284.10085157083961</v>
          </cell>
          <cell r="AC25">
            <v>-323.57093572406313</v>
          </cell>
          <cell r="AD25">
            <v>-291.78493491924382</v>
          </cell>
          <cell r="AE25">
            <v>-300.05241340041312</v>
          </cell>
          <cell r="AF25">
            <v>-305.97067875534327</v>
          </cell>
          <cell r="AG25">
            <v>-348.28267908303224</v>
          </cell>
          <cell r="AH25">
            <v>-325.01658814477997</v>
          </cell>
          <cell r="AI25">
            <v>-333.74591337118306</v>
          </cell>
          <cell r="AJ25">
            <v>-339.61636642948764</v>
          </cell>
          <cell r="AK25">
            <v>-385.77401282279402</v>
          </cell>
          <cell r="AL25">
            <v>-359.40320459134136</v>
          </cell>
          <cell r="AM25">
            <v>-368.76360554865477</v>
          </cell>
          <cell r="AN25">
            <v>-374.77741022895981</v>
          </cell>
          <cell r="AO25">
            <v>-425.50779957055602</v>
          </cell>
        </row>
        <row r="26">
          <cell r="B26" t="str">
            <v>Net interest income/(expense)</v>
          </cell>
          <cell r="C26" t="str">
            <v>NET_INT_EXP</v>
          </cell>
          <cell r="D26" t="str">
            <v>BRL</v>
          </cell>
          <cell r="F26">
            <v>-574.33500000000004</v>
          </cell>
          <cell r="G26">
            <v>-550.66</v>
          </cell>
          <cell r="H26">
            <v>-632.73417992606142</v>
          </cell>
          <cell r="I26">
            <v>-673.90846672676457</v>
          </cell>
          <cell r="J26">
            <v>-689.18170709908907</v>
          </cell>
          <cell r="K26">
            <v>-745.18308458217234</v>
          </cell>
          <cell r="L26">
            <v>-810.07856133289965</v>
          </cell>
          <cell r="M26">
            <v>0</v>
          </cell>
          <cell r="N26">
            <v>-165.42999999999998</v>
          </cell>
          <cell r="O26">
            <v>-138.172</v>
          </cell>
          <cell r="P26">
            <v>-130.25</v>
          </cell>
          <cell r="Q26">
            <v>-140.483</v>
          </cell>
          <cell r="R26">
            <v>-121.02</v>
          </cell>
          <cell r="S26">
            <v>-139.71699999999998</v>
          </cell>
          <cell r="T26">
            <v>-143.923</v>
          </cell>
          <cell r="U26">
            <v>-146</v>
          </cell>
          <cell r="V26">
            <v>-159.56900000000002</v>
          </cell>
          <cell r="W26">
            <v>-167</v>
          </cell>
          <cell r="X26">
            <v>-144.88123352607212</v>
          </cell>
          <cell r="Y26">
            <v>-161.28394639998919</v>
          </cell>
          <cell r="Z26">
            <v>-148.83964730667174</v>
          </cell>
          <cell r="AA26">
            <v>-167.95843804274182</v>
          </cell>
          <cell r="AB26">
            <v>-162.07429251804706</v>
          </cell>
          <cell r="AC26">
            <v>-195.03608885930393</v>
          </cell>
          <cell r="AD26">
            <v>-156.00588386201233</v>
          </cell>
          <cell r="AE26">
            <v>-168.84305429745626</v>
          </cell>
          <cell r="AF26">
            <v>-164.68463526376522</v>
          </cell>
          <cell r="AG26">
            <v>-199.64813367585532</v>
          </cell>
          <cell r="AH26">
            <v>-168.03059976904353</v>
          </cell>
          <cell r="AI26">
            <v>-182.71080197966009</v>
          </cell>
          <cell r="AJ26">
            <v>-177.92074514853476</v>
          </cell>
          <cell r="AK26">
            <v>-216.52093768493384</v>
          </cell>
          <cell r="AL26">
            <v>-180.74868507829279</v>
          </cell>
          <cell r="AM26">
            <v>-198.23381469582301</v>
          </cell>
          <cell r="AN26">
            <v>-193.70618099051839</v>
          </cell>
          <cell r="AO26">
            <v>-237.38988056826537</v>
          </cell>
        </row>
        <row r="27">
          <cell r="B27" t="str">
            <v>Income/(loss) from unconsolidated subs &amp; associates</v>
          </cell>
          <cell r="C27" t="str">
            <v>ASSOCIATE</v>
          </cell>
          <cell r="D27" t="str">
            <v>BRL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</row>
        <row r="28">
          <cell r="B28" t="str">
            <v>Profit/(loss) on disposals of assets, pre-tax</v>
          </cell>
          <cell r="C28" t="str">
            <v>PROFIT_ON_DISP</v>
          </cell>
          <cell r="D28" t="str">
            <v>BRL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</row>
        <row r="29">
          <cell r="B29" t="str">
            <v>Other non-ops income/(expense)</v>
          </cell>
          <cell r="C29" t="str">
            <v>OTH_COST_INC</v>
          </cell>
          <cell r="D29" t="str">
            <v>BRL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</row>
        <row r="30">
          <cell r="B30" t="str">
            <v>Pre-tax profit</v>
          </cell>
          <cell r="C30" t="str">
            <v>PT_PROF</v>
          </cell>
          <cell r="D30" t="str">
            <v>BRL</v>
          </cell>
          <cell r="F30">
            <v>544.38665777471124</v>
          </cell>
          <cell r="G30">
            <v>1686.4830000000002</v>
          </cell>
          <cell r="H30">
            <v>1323.3786854239841</v>
          </cell>
          <cell r="I30">
            <v>1451.3837796358173</v>
          </cell>
          <cell r="J30">
            <v>1552.8964829610504</v>
          </cell>
          <cell r="K30">
            <v>1586.2235933721668</v>
          </cell>
          <cell r="L30">
            <v>1467.344793333443</v>
          </cell>
          <cell r="M30">
            <v>0</v>
          </cell>
          <cell r="N30">
            <v>64.778700633579859</v>
          </cell>
          <cell r="O30">
            <v>27.91899746924426</v>
          </cell>
          <cell r="P30">
            <v>112.49934317607085</v>
          </cell>
          <cell r="Q30">
            <v>339.18961649581883</v>
          </cell>
          <cell r="R30">
            <v>175.29450858035898</v>
          </cell>
          <cell r="S30">
            <v>164.5365700688518</v>
          </cell>
          <cell r="T30">
            <v>273.55592135078814</v>
          </cell>
          <cell r="U30">
            <v>1073.096</v>
          </cell>
          <cell r="V30">
            <v>280.41899999999981</v>
          </cell>
          <cell r="W30">
            <v>283.25800000000004</v>
          </cell>
          <cell r="X30">
            <v>318.46203271009892</v>
          </cell>
          <cell r="Y30">
            <v>441.23965271388602</v>
          </cell>
          <cell r="Z30">
            <v>271.17960180313992</v>
          </cell>
          <cell r="AA30">
            <v>320.42832157183102</v>
          </cell>
          <cell r="AB30">
            <v>364.60995074636344</v>
          </cell>
          <cell r="AC30">
            <v>495.16590551447928</v>
          </cell>
          <cell r="AD30">
            <v>285.58593434922432</v>
          </cell>
          <cell r="AE30">
            <v>346.22447565488716</v>
          </cell>
          <cell r="AF30">
            <v>392.21415854204508</v>
          </cell>
          <cell r="AG30">
            <v>528.87191441489279</v>
          </cell>
          <cell r="AH30">
            <v>289.17153465830381</v>
          </cell>
          <cell r="AI30">
            <v>353.59090788673416</v>
          </cell>
          <cell r="AJ30">
            <v>402.48718806080996</v>
          </cell>
          <cell r="AK30">
            <v>540.97396276631798</v>
          </cell>
          <cell r="AL30">
            <v>256.85540755475807</v>
          </cell>
          <cell r="AM30">
            <v>324.74434888062086</v>
          </cell>
          <cell r="AN30">
            <v>376.59160190249179</v>
          </cell>
          <cell r="AO30">
            <v>509.15343499557122</v>
          </cell>
        </row>
        <row r="31">
          <cell r="A31" t="str">
            <v>Additional Income Statement Items</v>
          </cell>
          <cell r="B31">
            <v>0</v>
          </cell>
          <cell r="C31">
            <v>0</v>
          </cell>
          <cell r="D31">
            <v>0</v>
          </cell>
        </row>
        <row r="32">
          <cell r="B32" t="str">
            <v>Lease payments</v>
          </cell>
          <cell r="C32" t="str">
            <v>LEASE_PAY</v>
          </cell>
          <cell r="D32" t="str">
            <v>BRL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</row>
        <row r="33">
          <cell r="B33" t="str">
            <v>Lease payments (deemed interest portion)</v>
          </cell>
          <cell r="C33" t="str">
            <v>LEASE_DEEM_INT</v>
          </cell>
          <cell r="D33" t="str">
            <v>BRL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</row>
        <row r="34">
          <cell r="B34" t="str">
            <v>Lease payments (deemed depreciation portion)</v>
          </cell>
          <cell r="C34" t="str">
            <v>LEASE_DEEM_DEPR</v>
          </cell>
          <cell r="D34" t="str">
            <v>BRL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</row>
        <row r="35">
          <cell r="B35" t="str">
            <v>Gross interest charge</v>
          </cell>
          <cell r="C35" t="str">
            <v>NET_INT_CH</v>
          </cell>
          <cell r="D35" t="str">
            <v>BRL</v>
          </cell>
          <cell r="F35">
            <v>-745.02700000000004</v>
          </cell>
          <cell r="G35">
            <v>-814.85699999999997</v>
          </cell>
          <cell r="H35">
            <v>-996.93364975840859</v>
          </cell>
          <cell r="I35">
            <v>-1142.4255418705613</v>
          </cell>
          <cell r="J35">
            <v>-1246.0907061580324</v>
          </cell>
          <cell r="K35">
            <v>-1384.1528807682448</v>
          </cell>
          <cell r="L35">
            <v>-1528.452019939512</v>
          </cell>
          <cell r="M35">
            <v>0</v>
          </cell>
          <cell r="N35">
            <v>-212.78899999999999</v>
          </cell>
          <cell r="O35">
            <v>-176.71899999999999</v>
          </cell>
          <cell r="P35">
            <v>-171.82</v>
          </cell>
          <cell r="Q35">
            <v>-183.69900000000001</v>
          </cell>
          <cell r="R35">
            <v>-172.19499999999999</v>
          </cell>
          <cell r="S35">
            <v>-190.97199999999998</v>
          </cell>
          <cell r="T35">
            <v>-205.69</v>
          </cell>
          <cell r="U35">
            <v>-246</v>
          </cell>
          <cell r="V35">
            <v>-247.494</v>
          </cell>
          <cell r="W35">
            <v>-249</v>
          </cell>
          <cell r="X35">
            <v>-236.84945679676625</v>
          </cell>
          <cell r="Y35">
            <v>-263.59019296164229</v>
          </cell>
          <cell r="Z35">
            <v>-256.58995744676179</v>
          </cell>
          <cell r="AA35">
            <v>-278.16379712889682</v>
          </cell>
          <cell r="AB35">
            <v>-284.10085157083961</v>
          </cell>
          <cell r="AC35">
            <v>-323.57093572406313</v>
          </cell>
          <cell r="AD35">
            <v>-291.78493491924382</v>
          </cell>
          <cell r="AE35">
            <v>-300.05241340041312</v>
          </cell>
          <cell r="AF35">
            <v>-305.97067875534327</v>
          </cell>
          <cell r="AG35">
            <v>-348.28267908303224</v>
          </cell>
          <cell r="AH35">
            <v>-325.01658814477997</v>
          </cell>
          <cell r="AI35">
            <v>-333.74591337118306</v>
          </cell>
          <cell r="AJ35">
            <v>-339.61636642948764</v>
          </cell>
          <cell r="AK35">
            <v>-385.77401282279402</v>
          </cell>
          <cell r="AL35">
            <v>-359.40320459134136</v>
          </cell>
          <cell r="AM35">
            <v>-368.76360554865477</v>
          </cell>
          <cell r="AN35">
            <v>-374.77741022895981</v>
          </cell>
          <cell r="AO35">
            <v>-425.50779957055602</v>
          </cell>
        </row>
        <row r="36">
          <cell r="B36" t="str">
            <v>Income from associates (operating)</v>
          </cell>
          <cell r="C36" t="str">
            <v>ASSOCIATE_OP</v>
          </cell>
          <cell r="D36" t="str">
            <v>BRL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</row>
        <row r="37">
          <cell r="B37" t="str">
            <v>Revenue % USD, net of hedging</v>
          </cell>
          <cell r="C37" t="str">
            <v>REV_PCT_USD_HEDGE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</row>
        <row r="38">
          <cell r="B38" t="str">
            <v>Revenue % Local Currency, net of hedging</v>
          </cell>
          <cell r="C38" t="str">
            <v>REV_PCT_LOCAL_CUR_HEDGE</v>
          </cell>
          <cell r="F38">
            <v>1</v>
          </cell>
          <cell r="G38">
            <v>1</v>
          </cell>
          <cell r="H38">
            <v>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0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1</v>
          </cell>
          <cell r="W38">
            <v>1</v>
          </cell>
          <cell r="X38">
            <v>1</v>
          </cell>
          <cell r="Y38">
            <v>1</v>
          </cell>
          <cell r="Z38">
            <v>1</v>
          </cell>
          <cell r="AA38">
            <v>1</v>
          </cell>
          <cell r="AB38">
            <v>1</v>
          </cell>
          <cell r="AC38">
            <v>1</v>
          </cell>
          <cell r="AD38">
            <v>1</v>
          </cell>
          <cell r="AE38">
            <v>1</v>
          </cell>
          <cell r="AF38">
            <v>1</v>
          </cell>
          <cell r="AG38">
            <v>1</v>
          </cell>
          <cell r="AH38">
            <v>1</v>
          </cell>
          <cell r="AI38">
            <v>1</v>
          </cell>
          <cell r="AJ38">
            <v>1</v>
          </cell>
          <cell r="AK38">
            <v>1</v>
          </cell>
          <cell r="AL38">
            <v>1</v>
          </cell>
          <cell r="AM38">
            <v>1</v>
          </cell>
          <cell r="AN38">
            <v>1</v>
          </cell>
          <cell r="AO38">
            <v>1</v>
          </cell>
        </row>
        <row r="39">
          <cell r="A39" t="str">
            <v>Balance Sheet</v>
          </cell>
          <cell r="B39">
            <v>0</v>
          </cell>
          <cell r="C39">
            <v>0</v>
          </cell>
          <cell r="D39">
            <v>0</v>
          </cell>
        </row>
        <row r="40">
          <cell r="B40" t="str">
            <v>Cash &amp; cash equivalents</v>
          </cell>
          <cell r="C40" t="str">
            <v>CASH_EQ</v>
          </cell>
          <cell r="D40" t="str">
            <v>BRL</v>
          </cell>
          <cell r="F40">
            <v>2414.4364371799993</v>
          </cell>
          <cell r="G40">
            <v>3533</v>
          </cell>
          <cell r="H40">
            <v>3405.7867072064246</v>
          </cell>
          <cell r="I40">
            <v>3962.1493912206524</v>
          </cell>
          <cell r="J40">
            <v>4591.4121588715188</v>
          </cell>
          <cell r="K40">
            <v>5234.2275414780197</v>
          </cell>
          <cell r="L40">
            <v>5819.9206214894311</v>
          </cell>
          <cell r="M40">
            <v>0</v>
          </cell>
          <cell r="N40">
            <v>917.42842068517712</v>
          </cell>
          <cell r="O40">
            <v>1223.3632380863871</v>
          </cell>
          <cell r="P40">
            <v>1250.1399539498209</v>
          </cell>
          <cell r="Q40">
            <v>2414.4364371799993</v>
          </cell>
          <cell r="R40">
            <v>2351.4549902374993</v>
          </cell>
          <cell r="S40">
            <v>2193.3641801875001</v>
          </cell>
          <cell r="T40">
            <v>2185.7949300349997</v>
          </cell>
          <cell r="U40">
            <v>3533</v>
          </cell>
          <cell r="V40">
            <v>2830</v>
          </cell>
          <cell r="W40">
            <v>2961</v>
          </cell>
          <cell r="X40">
            <v>3259.7983189657589</v>
          </cell>
          <cell r="Y40">
            <v>3405.7867072064246</v>
          </cell>
          <cell r="Z40">
            <v>3272.7491124391722</v>
          </cell>
          <cell r="AA40">
            <v>3549.9690537705865</v>
          </cell>
          <cell r="AB40">
            <v>3669.2727043436544</v>
          </cell>
          <cell r="AC40">
            <v>3962.1493912206524</v>
          </cell>
          <cell r="AD40">
            <v>3803.6653922246815</v>
          </cell>
          <cell r="AE40">
            <v>4119.123601327914</v>
          </cell>
          <cell r="AF40">
            <v>4255.2272085503746</v>
          </cell>
          <cell r="AG40">
            <v>4591.4121588715188</v>
          </cell>
          <cell r="AH40">
            <v>4388.2509692413269</v>
          </cell>
          <cell r="AI40">
            <v>4722.9687667442759</v>
          </cell>
          <cell r="AJ40">
            <v>4856.3843918080174</v>
          </cell>
          <cell r="AK40">
            <v>5234.2275414780197</v>
          </cell>
          <cell r="AL40">
            <v>4960.2627935972778</v>
          </cell>
          <cell r="AM40">
            <v>5291.1898325405282</v>
          </cell>
          <cell r="AN40">
            <v>5397.1943069975769</v>
          </cell>
          <cell r="AO40">
            <v>5819.9206214894311</v>
          </cell>
        </row>
        <row r="41">
          <cell r="B41" t="str">
            <v>Accounts receivable</v>
          </cell>
          <cell r="C41" t="str">
            <v>DEBTORS</v>
          </cell>
          <cell r="D41" t="str">
            <v>BRL</v>
          </cell>
          <cell r="F41">
            <v>2134.8354691574996</v>
          </cell>
          <cell r="G41">
            <v>2136</v>
          </cell>
          <cell r="H41">
            <v>2147.1430769325657</v>
          </cell>
          <cell r="I41">
            <v>2376.2098189710614</v>
          </cell>
          <cell r="J41">
            <v>2683.3318983187783</v>
          </cell>
          <cell r="K41">
            <v>3005.2032639956601</v>
          </cell>
          <cell r="L41">
            <v>3343.21738790464</v>
          </cell>
          <cell r="M41">
            <v>0</v>
          </cell>
          <cell r="N41">
            <v>3202.7111270575015</v>
          </cell>
          <cell r="O41">
            <v>3360.5307739499985</v>
          </cell>
          <cell r="P41">
            <v>3441.6020102700022</v>
          </cell>
          <cell r="Q41">
            <v>2134.8354691574996</v>
          </cell>
          <cell r="R41">
            <v>2177.843106185001</v>
          </cell>
          <cell r="S41">
            <v>2158.0813854300013</v>
          </cell>
          <cell r="T41">
            <v>2139.0873560024993</v>
          </cell>
          <cell r="U41">
            <v>2136</v>
          </cell>
          <cell r="V41">
            <v>2107</v>
          </cell>
          <cell r="W41">
            <v>2148</v>
          </cell>
          <cell r="X41">
            <v>2114.8979656841866</v>
          </cell>
          <cell r="Y41">
            <v>2147.1430769325657</v>
          </cell>
          <cell r="Z41">
            <v>2197.6053910799856</v>
          </cell>
          <cell r="AA41">
            <v>2245.0691187649036</v>
          </cell>
          <cell r="AB41">
            <v>2292.5157389470332</v>
          </cell>
          <cell r="AC41">
            <v>2376.2098189710609</v>
          </cell>
          <cell r="AD41">
            <v>2447.6247428679112</v>
          </cell>
          <cell r="AE41">
            <v>2520.8957336273893</v>
          </cell>
          <cell r="AF41">
            <v>2594.11838446499</v>
          </cell>
          <cell r="AG41">
            <v>2683.3318983187783</v>
          </cell>
          <cell r="AH41">
            <v>2759.8833461819177</v>
          </cell>
          <cell r="AI41">
            <v>2837.3357587614969</v>
          </cell>
          <cell r="AJ41">
            <v>2913.810400298943</v>
          </cell>
          <cell r="AK41">
            <v>3005.2032639956601</v>
          </cell>
          <cell r="AL41">
            <v>3083.6504613353191</v>
          </cell>
          <cell r="AM41">
            <v>3164.2901415374949</v>
          </cell>
          <cell r="AN41">
            <v>3244.9105283191248</v>
          </cell>
          <cell r="AO41">
            <v>3343.21738790464</v>
          </cell>
        </row>
        <row r="42">
          <cell r="B42" t="str">
            <v>Inventory</v>
          </cell>
          <cell r="C42" t="str">
            <v>STOCKS</v>
          </cell>
          <cell r="D42" t="str">
            <v>BRL</v>
          </cell>
          <cell r="F42">
            <v>2319.1715417800001</v>
          </cell>
          <cell r="G42">
            <v>2336</v>
          </cell>
          <cell r="H42">
            <v>2516.9451265539051</v>
          </cell>
          <cell r="I42">
            <v>2861.804780724437</v>
          </cell>
          <cell r="J42">
            <v>3259.732056545773</v>
          </cell>
          <cell r="K42">
            <v>3673.711694543626</v>
          </cell>
          <cell r="L42">
            <v>4142.8876716669147</v>
          </cell>
          <cell r="M42">
            <v>0</v>
          </cell>
          <cell r="N42">
            <v>1990.4666339524999</v>
          </cell>
          <cell r="O42">
            <v>1985.6552350899999</v>
          </cell>
          <cell r="P42">
            <v>2092.72528324</v>
          </cell>
          <cell r="Q42">
            <v>2319.1715417800001</v>
          </cell>
          <cell r="R42">
            <v>2239.3194355799997</v>
          </cell>
          <cell r="S42">
            <v>2507.3115160000007</v>
          </cell>
          <cell r="T42">
            <v>2586.6218985424998</v>
          </cell>
          <cell r="U42">
            <v>2336</v>
          </cell>
          <cell r="V42">
            <v>2826</v>
          </cell>
          <cell r="W42">
            <v>2449</v>
          </cell>
          <cell r="X42">
            <v>2367.105978457088</v>
          </cell>
          <cell r="Y42">
            <v>2516.9451265539051</v>
          </cell>
          <cell r="Z42">
            <v>2921.9976753837504</v>
          </cell>
          <cell r="AA42">
            <v>2562.6488223708748</v>
          </cell>
          <cell r="AB42">
            <v>2653.3239269137766</v>
          </cell>
          <cell r="AC42">
            <v>2861.804780724437</v>
          </cell>
          <cell r="AD42">
            <v>3350.5717985758292</v>
          </cell>
          <cell r="AE42">
            <v>2936.0747920612193</v>
          </cell>
          <cell r="AF42">
            <v>3033.0946172972067</v>
          </cell>
          <cell r="AG42">
            <v>3259.732056545773</v>
          </cell>
          <cell r="AH42">
            <v>3815.7290585984824</v>
          </cell>
          <cell r="AI42">
            <v>3336.2036137660593</v>
          </cell>
          <cell r="AJ42">
            <v>3435.4633581174762</v>
          </cell>
          <cell r="AK42">
            <v>3673.711694543626</v>
          </cell>
          <cell r="AL42">
            <v>4319.3655117495146</v>
          </cell>
          <cell r="AM42">
            <v>3776.2190787795662</v>
          </cell>
          <cell r="AN42">
            <v>3883.2357700541643</v>
          </cell>
          <cell r="AO42">
            <v>4142.8876716669147</v>
          </cell>
        </row>
        <row r="43">
          <cell r="B43" t="str">
            <v>Other current assets</v>
          </cell>
          <cell r="C43" t="str">
            <v>OTH_CUR_ASS</v>
          </cell>
          <cell r="D43" t="str">
            <v>BRL</v>
          </cell>
          <cell r="F43">
            <v>813.54641276500138</v>
          </cell>
          <cell r="G43">
            <v>979</v>
          </cell>
          <cell r="H43">
            <v>973</v>
          </cell>
          <cell r="I43">
            <v>973</v>
          </cell>
          <cell r="J43">
            <v>973</v>
          </cell>
          <cell r="K43">
            <v>973</v>
          </cell>
          <cell r="L43">
            <v>973</v>
          </cell>
          <cell r="M43">
            <v>0</v>
          </cell>
          <cell r="N43">
            <v>792.47894799250059</v>
          </cell>
          <cell r="O43">
            <v>735.62990192000075</v>
          </cell>
          <cell r="P43">
            <v>889.58834740000202</v>
          </cell>
          <cell r="Q43">
            <v>813.54641276500138</v>
          </cell>
          <cell r="R43">
            <v>749.22434908000116</v>
          </cell>
          <cell r="S43">
            <v>871.09331014750046</v>
          </cell>
          <cell r="T43">
            <v>934.28492718749953</v>
          </cell>
          <cell r="U43">
            <v>979</v>
          </cell>
          <cell r="V43">
            <v>1082</v>
          </cell>
          <cell r="W43">
            <v>973</v>
          </cell>
          <cell r="X43">
            <v>973</v>
          </cell>
          <cell r="Y43">
            <v>973</v>
          </cell>
          <cell r="Z43">
            <v>973</v>
          </cell>
          <cell r="AA43">
            <v>973</v>
          </cell>
          <cell r="AB43">
            <v>973</v>
          </cell>
          <cell r="AC43">
            <v>973</v>
          </cell>
          <cell r="AD43">
            <v>973</v>
          </cell>
          <cell r="AE43">
            <v>973</v>
          </cell>
          <cell r="AF43">
            <v>973</v>
          </cell>
          <cell r="AG43">
            <v>973</v>
          </cell>
          <cell r="AH43">
            <v>973</v>
          </cell>
          <cell r="AI43">
            <v>973</v>
          </cell>
          <cell r="AJ43">
            <v>973</v>
          </cell>
          <cell r="AK43">
            <v>973</v>
          </cell>
          <cell r="AL43">
            <v>973</v>
          </cell>
          <cell r="AM43">
            <v>973</v>
          </cell>
          <cell r="AN43">
            <v>973</v>
          </cell>
          <cell r="AO43">
            <v>973</v>
          </cell>
        </row>
        <row r="44">
          <cell r="B44" t="str">
            <v>Total current assets</v>
          </cell>
          <cell r="C44" t="str">
            <v>CUR_ASS</v>
          </cell>
          <cell r="D44" t="str">
            <v>BRL</v>
          </cell>
          <cell r="F44">
            <v>7681.9898608825006</v>
          </cell>
          <cell r="G44">
            <v>8984</v>
          </cell>
          <cell r="H44">
            <v>9042.8749106928954</v>
          </cell>
          <cell r="I44">
            <v>10173.163990916149</v>
          </cell>
          <cell r="J44">
            <v>11507.476113736069</v>
          </cell>
          <cell r="K44">
            <v>12886.142500017306</v>
          </cell>
          <cell r="L44">
            <v>14279.025681060986</v>
          </cell>
          <cell r="M44">
            <v>0</v>
          </cell>
          <cell r="N44">
            <v>6903.085129687679</v>
          </cell>
          <cell r="O44">
            <v>7305.1791490463866</v>
          </cell>
          <cell r="P44">
            <v>7674.0555948598249</v>
          </cell>
          <cell r="Q44">
            <v>7681.9898608825006</v>
          </cell>
          <cell r="R44">
            <v>7517.8418810825015</v>
          </cell>
          <cell r="S44">
            <v>7729.8503917650023</v>
          </cell>
          <cell r="T44">
            <v>7845.789111767499</v>
          </cell>
          <cell r="U44">
            <v>8984</v>
          </cell>
          <cell r="V44">
            <v>8845</v>
          </cell>
          <cell r="W44">
            <v>8531</v>
          </cell>
          <cell r="X44">
            <v>8714.8022631070344</v>
          </cell>
          <cell r="Y44">
            <v>9042.8749106928954</v>
          </cell>
          <cell r="Z44">
            <v>9365.3521789029091</v>
          </cell>
          <cell r="AA44">
            <v>9330.6869949063657</v>
          </cell>
          <cell r="AB44">
            <v>9588.1123702044642</v>
          </cell>
          <cell r="AC44">
            <v>10173.163990916149</v>
          </cell>
          <cell r="AD44">
            <v>10574.861933668421</v>
          </cell>
          <cell r="AE44">
            <v>10549.094127016522</v>
          </cell>
          <cell r="AF44">
            <v>10855.440210312572</v>
          </cell>
          <cell r="AG44">
            <v>11507.476113736069</v>
          </cell>
          <cell r="AH44">
            <v>11936.863374021726</v>
          </cell>
          <cell r="AI44">
            <v>11869.508139271833</v>
          </cell>
          <cell r="AJ44">
            <v>12178.658150224437</v>
          </cell>
          <cell r="AK44">
            <v>12886.142500017306</v>
          </cell>
          <cell r="AL44">
            <v>13336.278766682111</v>
          </cell>
          <cell r="AM44">
            <v>13204.699052857588</v>
          </cell>
          <cell r="AN44">
            <v>13498.340605370866</v>
          </cell>
          <cell r="AO44">
            <v>14279.025681060986</v>
          </cell>
        </row>
        <row r="45">
          <cell r="B45" t="str">
            <v>Gross fixed assets, PP&amp;E</v>
          </cell>
          <cell r="C45" t="str">
            <v>GR_FIX_ASS</v>
          </cell>
          <cell r="D45" t="str">
            <v>BRL</v>
          </cell>
          <cell r="F45">
            <v>1478.0372911500003</v>
          </cell>
          <cell r="G45">
            <v>1696.0059999999999</v>
          </cell>
          <cell r="H45">
            <v>2170.2689999999998</v>
          </cell>
          <cell r="I45">
            <v>2701.2689999999998</v>
          </cell>
          <cell r="J45">
            <v>3288.2689999999993</v>
          </cell>
          <cell r="K45">
            <v>3934.2689999999993</v>
          </cell>
          <cell r="L45">
            <v>4642.2690000000002</v>
          </cell>
          <cell r="M45">
            <v>0</v>
          </cell>
          <cell r="N45">
            <v>847.42468291749992</v>
          </cell>
          <cell r="O45">
            <v>872.02193749250023</v>
          </cell>
          <cell r="P45">
            <v>912.38053132750019</v>
          </cell>
          <cell r="Q45">
            <v>1478.0372911500003</v>
          </cell>
          <cell r="R45">
            <v>1582.9221187000001</v>
          </cell>
          <cell r="S45">
            <v>1569.4412982575</v>
          </cell>
          <cell r="T45">
            <v>1640.7774812549999</v>
          </cell>
          <cell r="U45">
            <v>1696.0059999999999</v>
          </cell>
          <cell r="V45">
            <v>1739.374</v>
          </cell>
          <cell r="W45">
            <v>1783.269</v>
          </cell>
          <cell r="X45">
            <v>1898.819</v>
          </cell>
          <cell r="Y45">
            <v>2170.2689999999998</v>
          </cell>
          <cell r="Z45">
            <v>2243.6189999999997</v>
          </cell>
          <cell r="AA45">
            <v>2338.569</v>
          </cell>
          <cell r="AB45">
            <v>2494.7190000000001</v>
          </cell>
          <cell r="AC45">
            <v>2701.2689999999998</v>
          </cell>
          <cell r="AD45">
            <v>2785.3189999999995</v>
          </cell>
          <cell r="AE45">
            <v>2892.1689999999999</v>
          </cell>
          <cell r="AF45">
            <v>3063.6189999999997</v>
          </cell>
          <cell r="AG45">
            <v>3288.2689999999993</v>
          </cell>
          <cell r="AH45">
            <v>3383.7689999999993</v>
          </cell>
          <cell r="AI45">
            <v>3503.2689999999993</v>
          </cell>
          <cell r="AJ45">
            <v>3690.7689999999993</v>
          </cell>
          <cell r="AK45">
            <v>3934.2689999999993</v>
          </cell>
          <cell r="AL45">
            <v>4041.7332857142851</v>
          </cell>
          <cell r="AM45">
            <v>4174.4832857142846</v>
          </cell>
          <cell r="AN45">
            <v>4378.8761428571424</v>
          </cell>
          <cell r="AO45">
            <v>4642.2690000000002</v>
          </cell>
        </row>
        <row r="46">
          <cell r="B46" t="str">
            <v>Accumulated depreciation</v>
          </cell>
          <cell r="C46" t="str">
            <v>ACC_DDA</v>
          </cell>
          <cell r="D46" t="str">
            <v>BRL</v>
          </cell>
          <cell r="F46">
            <v>-513.87199999999996</v>
          </cell>
          <cell r="G46">
            <v>-546.00599999999997</v>
          </cell>
          <cell r="H46">
            <v>-698.45523549355323</v>
          </cell>
          <cell r="I46">
            <v>-932.65534591097492</v>
          </cell>
          <cell r="J46">
            <v>-1212.5025516065762</v>
          </cell>
          <cell r="K46">
            <v>-1539.6349283216932</v>
          </cell>
          <cell r="L46">
            <v>-1915.8799718037885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-513.87199999999996</v>
          </cell>
          <cell r="R46">
            <v>-611.255</v>
          </cell>
          <cell r="S46">
            <v>-612.28200000000004</v>
          </cell>
          <cell r="T46">
            <v>-641.41300000000001</v>
          </cell>
          <cell r="U46">
            <v>-546.00599999999997</v>
          </cell>
          <cell r="V46">
            <v>-577.37400000000002</v>
          </cell>
          <cell r="W46">
            <v>-605.26900000000001</v>
          </cell>
          <cell r="X46">
            <v>-650.11474419067576</v>
          </cell>
          <cell r="Y46">
            <v>-698.45523549355323</v>
          </cell>
          <cell r="Z46">
            <v>-754.95957489129762</v>
          </cell>
          <cell r="AA46">
            <v>-811.87128497516403</v>
          </cell>
          <cell r="AB46">
            <v>-870.35993865343767</v>
          </cell>
          <cell r="AC46">
            <v>-932.65534591097492</v>
          </cell>
          <cell r="AD46">
            <v>-1000.447481416503</v>
          </cell>
          <cell r="AE46">
            <v>-1068.8448556572732</v>
          </cell>
          <cell r="AF46">
            <v>-1138.7249193699088</v>
          </cell>
          <cell r="AG46">
            <v>-1212.5025516065762</v>
          </cell>
          <cell r="AH46">
            <v>-1292.0602354375483</v>
          </cell>
          <cell r="AI46">
            <v>-1372.2276250435827</v>
          </cell>
          <cell r="AJ46">
            <v>-1453.9031560036108</v>
          </cell>
          <cell r="AK46">
            <v>-1539.6349283216932</v>
          </cell>
          <cell r="AL46">
            <v>-1631.4132542539714</v>
          </cell>
          <cell r="AM46">
            <v>-1723.7926760202868</v>
          </cell>
          <cell r="AN46">
            <v>-1817.7194137277334</v>
          </cell>
          <cell r="AO46">
            <v>-1915.8799718037885</v>
          </cell>
        </row>
        <row r="47">
          <cell r="B47" t="str">
            <v>Net PP&amp;E</v>
          </cell>
          <cell r="C47" t="str">
            <v>NET_FIX_ASS</v>
          </cell>
          <cell r="D47" t="str">
            <v>BRL</v>
          </cell>
          <cell r="F47">
            <v>964.16529115000026</v>
          </cell>
          <cell r="G47">
            <v>1150</v>
          </cell>
          <cell r="H47">
            <v>1471.8137645064467</v>
          </cell>
          <cell r="I47">
            <v>1768.6136540890247</v>
          </cell>
          <cell r="J47">
            <v>2075.7664483934232</v>
          </cell>
          <cell r="K47">
            <v>2394.6340716783061</v>
          </cell>
          <cell r="L47">
            <v>2726.3890281962113</v>
          </cell>
          <cell r="M47">
            <v>0</v>
          </cell>
          <cell r="N47">
            <v>847.42468291749992</v>
          </cell>
          <cell r="O47">
            <v>872.02193749250023</v>
          </cell>
          <cell r="P47">
            <v>912.38053132750019</v>
          </cell>
          <cell r="Q47">
            <v>964.16529115000026</v>
          </cell>
          <cell r="R47">
            <v>971.66711870000006</v>
          </cell>
          <cell r="S47">
            <v>957.15929825749993</v>
          </cell>
          <cell r="T47">
            <v>999.36448125499987</v>
          </cell>
          <cell r="U47">
            <v>1150</v>
          </cell>
          <cell r="V47">
            <v>1162</v>
          </cell>
          <cell r="W47">
            <v>1178</v>
          </cell>
          <cell r="X47">
            <v>1248.7042558093242</v>
          </cell>
          <cell r="Y47">
            <v>1471.8137645064467</v>
          </cell>
          <cell r="Z47">
            <v>1488.6594251087022</v>
          </cell>
          <cell r="AA47">
            <v>1526.6977150248358</v>
          </cell>
          <cell r="AB47">
            <v>1624.3590613465622</v>
          </cell>
          <cell r="AC47">
            <v>1768.6136540890247</v>
          </cell>
          <cell r="AD47">
            <v>1784.8715185834967</v>
          </cell>
          <cell r="AE47">
            <v>1823.3241443427264</v>
          </cell>
          <cell r="AF47">
            <v>1924.8940806300909</v>
          </cell>
          <cell r="AG47">
            <v>2075.7664483934232</v>
          </cell>
          <cell r="AH47">
            <v>2091.7087645624511</v>
          </cell>
          <cell r="AI47">
            <v>2131.0413749564168</v>
          </cell>
          <cell r="AJ47">
            <v>2236.8658439963888</v>
          </cell>
          <cell r="AK47">
            <v>2394.6340716783061</v>
          </cell>
          <cell r="AL47">
            <v>2410.3200314603137</v>
          </cell>
          <cell r="AM47">
            <v>2450.6906096939983</v>
          </cell>
          <cell r="AN47">
            <v>2561.1567291294091</v>
          </cell>
          <cell r="AO47">
            <v>2726.3890281962113</v>
          </cell>
        </row>
        <row r="48">
          <cell r="B48" t="str">
            <v>Gross intangibles</v>
          </cell>
          <cell r="C48" t="str">
            <v>GR_INTANG</v>
          </cell>
          <cell r="D48" t="str">
            <v>BRL</v>
          </cell>
          <cell r="F48">
            <v>1487.48017564</v>
          </cell>
          <cell r="G48">
            <v>948.93499999999995</v>
          </cell>
          <cell r="H48">
            <v>959.59899999999993</v>
          </cell>
          <cell r="I48">
            <v>959.59899999999993</v>
          </cell>
          <cell r="J48">
            <v>959.59899999999993</v>
          </cell>
          <cell r="K48">
            <v>959.59899999999993</v>
          </cell>
          <cell r="L48">
            <v>959.59899999999993</v>
          </cell>
          <cell r="M48">
            <v>0</v>
          </cell>
          <cell r="N48">
            <v>1417.4312612174999</v>
          </cell>
          <cell r="O48">
            <v>1427.3284117599999</v>
          </cell>
          <cell r="P48">
            <v>1497.6432022975</v>
          </cell>
          <cell r="Q48">
            <v>1487.48017564</v>
          </cell>
          <cell r="R48">
            <v>1482.1176968349998</v>
          </cell>
          <cell r="S48">
            <v>1512.9418981400001</v>
          </cell>
          <cell r="T48">
            <v>1550.3720284525</v>
          </cell>
          <cell r="U48">
            <v>948.93499999999995</v>
          </cell>
          <cell r="V48">
            <v>952.38499999999999</v>
          </cell>
          <cell r="W48">
            <v>959.59899999999993</v>
          </cell>
          <cell r="X48">
            <v>959.59899999999993</v>
          </cell>
          <cell r="Y48">
            <v>959.59899999999993</v>
          </cell>
          <cell r="Z48">
            <v>959.59899999999993</v>
          </cell>
          <cell r="AA48">
            <v>959.59899999999993</v>
          </cell>
          <cell r="AB48">
            <v>959.59899999999993</v>
          </cell>
          <cell r="AC48">
            <v>959.59899999999993</v>
          </cell>
          <cell r="AD48">
            <v>959.59899999999993</v>
          </cell>
          <cell r="AE48">
            <v>959.59899999999993</v>
          </cell>
          <cell r="AF48">
            <v>959.59899999999993</v>
          </cell>
          <cell r="AG48">
            <v>959.59899999999993</v>
          </cell>
          <cell r="AH48">
            <v>959.59899999999993</v>
          </cell>
          <cell r="AI48">
            <v>959.59899999999993</v>
          </cell>
          <cell r="AJ48">
            <v>959.59899999999993</v>
          </cell>
          <cell r="AK48">
            <v>959.59899999999993</v>
          </cell>
          <cell r="AL48">
            <v>959.59899999999993</v>
          </cell>
          <cell r="AM48">
            <v>959.59899999999993</v>
          </cell>
          <cell r="AN48">
            <v>959.59899999999993</v>
          </cell>
          <cell r="AO48">
            <v>959.59899999999993</v>
          </cell>
        </row>
        <row r="49">
          <cell r="B49" t="str">
            <v>Accumulated amortization</v>
          </cell>
          <cell r="C49" t="str">
            <v>ACC_AMORT</v>
          </cell>
          <cell r="D49" t="str">
            <v>BRL</v>
          </cell>
          <cell r="F49">
            <v>-120.49</v>
          </cell>
          <cell r="G49">
            <v>-130.935</v>
          </cell>
          <cell r="H49">
            <v>-147.59899999999999</v>
          </cell>
          <cell r="I49">
            <v>-147.59899999999999</v>
          </cell>
          <cell r="J49">
            <v>-147.59899999999999</v>
          </cell>
          <cell r="K49">
            <v>-147.59899999999999</v>
          </cell>
          <cell r="L49">
            <v>-147.59899999999999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-120.49</v>
          </cell>
          <cell r="R49">
            <v>-126.119</v>
          </cell>
          <cell r="S49">
            <v>-127.538</v>
          </cell>
          <cell r="T49">
            <v>-132.70500000000001</v>
          </cell>
          <cell r="U49">
            <v>-130.935</v>
          </cell>
          <cell r="V49">
            <v>-139.38499999999999</v>
          </cell>
          <cell r="W49">
            <v>-147.59899999999999</v>
          </cell>
          <cell r="X49">
            <v>-147.59899999999999</v>
          </cell>
          <cell r="Y49">
            <v>-147.59899999999999</v>
          </cell>
          <cell r="Z49">
            <v>-147.59899999999999</v>
          </cell>
          <cell r="AA49">
            <v>-147.59899999999999</v>
          </cell>
          <cell r="AB49">
            <v>-147.59899999999999</v>
          </cell>
          <cell r="AC49">
            <v>-147.59899999999999</v>
          </cell>
          <cell r="AD49">
            <v>-147.59899999999999</v>
          </cell>
          <cell r="AE49">
            <v>-147.59899999999999</v>
          </cell>
          <cell r="AF49">
            <v>-147.59899999999999</v>
          </cell>
          <cell r="AG49">
            <v>-147.59899999999999</v>
          </cell>
          <cell r="AH49">
            <v>-147.59899999999999</v>
          </cell>
          <cell r="AI49">
            <v>-147.59899999999999</v>
          </cell>
          <cell r="AJ49">
            <v>-147.59899999999999</v>
          </cell>
          <cell r="AK49">
            <v>-147.59899999999999</v>
          </cell>
          <cell r="AL49">
            <v>-147.59899999999999</v>
          </cell>
          <cell r="AM49">
            <v>-147.59899999999999</v>
          </cell>
          <cell r="AN49">
            <v>-147.59899999999999</v>
          </cell>
          <cell r="AO49">
            <v>-147.59899999999999</v>
          </cell>
        </row>
        <row r="50">
          <cell r="B50" t="str">
            <v>Net intangible assets</v>
          </cell>
          <cell r="C50" t="str">
            <v>NET_INTANG</v>
          </cell>
          <cell r="D50" t="str">
            <v>BRL</v>
          </cell>
          <cell r="F50">
            <v>1366.99017564</v>
          </cell>
          <cell r="G50">
            <v>818</v>
          </cell>
          <cell r="H50">
            <v>812</v>
          </cell>
          <cell r="I50">
            <v>812</v>
          </cell>
          <cell r="J50">
            <v>812</v>
          </cell>
          <cell r="K50">
            <v>812</v>
          </cell>
          <cell r="L50">
            <v>812</v>
          </cell>
          <cell r="M50">
            <v>0</v>
          </cell>
          <cell r="N50">
            <v>1417.4312612174999</v>
          </cell>
          <cell r="O50">
            <v>1427.3284117599999</v>
          </cell>
          <cell r="P50">
            <v>1497.6432022975</v>
          </cell>
          <cell r="Q50">
            <v>1366.99017564</v>
          </cell>
          <cell r="R50">
            <v>1355.9986968349999</v>
          </cell>
          <cell r="S50">
            <v>1385.4038981400001</v>
          </cell>
          <cell r="T50">
            <v>1417.6670284525001</v>
          </cell>
          <cell r="U50">
            <v>818</v>
          </cell>
          <cell r="V50">
            <v>813</v>
          </cell>
          <cell r="W50">
            <v>812</v>
          </cell>
          <cell r="X50">
            <v>812</v>
          </cell>
          <cell r="Y50">
            <v>812</v>
          </cell>
          <cell r="Z50">
            <v>812</v>
          </cell>
          <cell r="AA50">
            <v>812</v>
          </cell>
          <cell r="AB50">
            <v>812</v>
          </cell>
          <cell r="AC50">
            <v>812</v>
          </cell>
          <cell r="AD50">
            <v>812</v>
          </cell>
          <cell r="AE50">
            <v>812</v>
          </cell>
          <cell r="AF50">
            <v>812</v>
          </cell>
          <cell r="AG50">
            <v>812</v>
          </cell>
          <cell r="AH50">
            <v>812</v>
          </cell>
          <cell r="AI50">
            <v>812</v>
          </cell>
          <cell r="AJ50">
            <v>812</v>
          </cell>
          <cell r="AK50">
            <v>812</v>
          </cell>
          <cell r="AL50">
            <v>812</v>
          </cell>
          <cell r="AM50">
            <v>812</v>
          </cell>
          <cell r="AN50">
            <v>812</v>
          </cell>
          <cell r="AO50">
            <v>812</v>
          </cell>
        </row>
        <row r="51">
          <cell r="B51" t="str">
            <v>Equity method investments</v>
          </cell>
          <cell r="C51" t="str">
            <v>FIX_ASS_INV</v>
          </cell>
          <cell r="D51" t="str">
            <v>BRL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</row>
        <row r="52">
          <cell r="B52" t="str">
            <v>Investments in securities</v>
          </cell>
          <cell r="C52" t="str">
            <v>INV_SECUR</v>
          </cell>
          <cell r="D52" t="str">
            <v>BRL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</row>
        <row r="53">
          <cell r="B53" t="str">
            <v>Other long-term assets</v>
          </cell>
          <cell r="C53" t="str">
            <v>OTH_LT_ASS</v>
          </cell>
          <cell r="D53" t="str">
            <v>BRL</v>
          </cell>
          <cell r="F53">
            <v>832.64317634500003</v>
          </cell>
          <cell r="G53">
            <v>2263</v>
          </cell>
          <cell r="H53">
            <v>2319.7346800776772</v>
          </cell>
          <cell r="I53">
            <v>2326.5590348463365</v>
          </cell>
          <cell r="J53">
            <v>2338.7028262898716</v>
          </cell>
          <cell r="K53">
            <v>2349.7897983481325</v>
          </cell>
          <cell r="L53">
            <v>2361.3596541631114</v>
          </cell>
          <cell r="M53">
            <v>0</v>
          </cell>
          <cell r="N53">
            <v>684.86973445000001</v>
          </cell>
          <cell r="O53">
            <v>817.72994909250008</v>
          </cell>
          <cell r="P53">
            <v>745.765764945</v>
          </cell>
          <cell r="Q53">
            <v>832.64317634500003</v>
          </cell>
          <cell r="R53">
            <v>847.41513877999989</v>
          </cell>
          <cell r="S53">
            <v>829.443028895</v>
          </cell>
          <cell r="T53">
            <v>784.25398885499999</v>
          </cell>
          <cell r="U53">
            <v>2263</v>
          </cell>
          <cell r="V53">
            <v>2227</v>
          </cell>
          <cell r="W53">
            <v>2323</v>
          </cell>
          <cell r="X53">
            <v>2320.3659073090539</v>
          </cell>
          <cell r="Y53">
            <v>2319.7346800776772</v>
          </cell>
          <cell r="Z53">
            <v>2319.5729123643691</v>
          </cell>
          <cell r="AA53">
            <v>2321.7758023576125</v>
          </cell>
          <cell r="AB53">
            <v>2322.271785263898</v>
          </cell>
          <cell r="AC53">
            <v>2326.5590348463365</v>
          </cell>
          <cell r="AD53">
            <v>2328.1414562161408</v>
          </cell>
          <cell r="AE53">
            <v>2330.9923990582565</v>
          </cell>
          <cell r="AF53">
            <v>2332.2851339288495</v>
          </cell>
          <cell r="AG53">
            <v>2338.7028262898716</v>
          </cell>
          <cell r="AH53">
            <v>2339.9265637760595</v>
          </cell>
          <cell r="AI53">
            <v>2342.2793163120441</v>
          </cell>
          <cell r="AJ53">
            <v>2342.6464143001099</v>
          </cell>
          <cell r="AK53">
            <v>2349.7897983481325</v>
          </cell>
          <cell r="AL53">
            <v>2350.510825667865</v>
          </cell>
          <cell r="AM53">
            <v>2352.7469007336076</v>
          </cell>
          <cell r="AN53">
            <v>2352.7808676279656</v>
          </cell>
          <cell r="AO53">
            <v>2361.3596541631114</v>
          </cell>
        </row>
        <row r="54">
          <cell r="B54" t="str">
            <v>Total assets</v>
          </cell>
          <cell r="C54" t="str">
            <v>TOT_ASSET</v>
          </cell>
          <cell r="D54" t="str">
            <v>BRL</v>
          </cell>
          <cell r="F54">
            <v>10845.788504017501</v>
          </cell>
          <cell r="G54">
            <v>13458</v>
          </cell>
          <cell r="H54">
            <v>13930.42335527702</v>
          </cell>
          <cell r="I54">
            <v>15364.336679851511</v>
          </cell>
          <cell r="J54">
            <v>17017.945388419364</v>
          </cell>
          <cell r="K54">
            <v>18726.566370043744</v>
          </cell>
          <cell r="L54">
            <v>20462.774363420307</v>
          </cell>
          <cell r="M54">
            <v>0</v>
          </cell>
          <cell r="N54">
            <v>9852.8108082726794</v>
          </cell>
          <cell r="O54">
            <v>10422.259447391387</v>
          </cell>
          <cell r="P54">
            <v>10829.845093429825</v>
          </cell>
          <cell r="Q54">
            <v>10845.788504017501</v>
          </cell>
          <cell r="R54">
            <v>10692.922835397501</v>
          </cell>
          <cell r="S54">
            <v>10901.856617057503</v>
          </cell>
          <cell r="T54">
            <v>11047.074610329999</v>
          </cell>
          <cell r="U54">
            <v>13458</v>
          </cell>
          <cell r="V54">
            <v>13248</v>
          </cell>
          <cell r="W54">
            <v>13128</v>
          </cell>
          <cell r="X54">
            <v>13379.872426225413</v>
          </cell>
          <cell r="Y54">
            <v>13930.42335527702</v>
          </cell>
          <cell r="Z54">
            <v>14269.58451637598</v>
          </cell>
          <cell r="AA54">
            <v>14275.160512288814</v>
          </cell>
          <cell r="AB54">
            <v>14630.743216814924</v>
          </cell>
          <cell r="AC54">
            <v>15364.336679851511</v>
          </cell>
          <cell r="AD54">
            <v>15783.874908468057</v>
          </cell>
          <cell r="AE54">
            <v>15799.410670417505</v>
          </cell>
          <cell r="AF54">
            <v>16208.619424871511</v>
          </cell>
          <cell r="AG54">
            <v>17017.945388419364</v>
          </cell>
          <cell r="AH54">
            <v>17464.498702360237</v>
          </cell>
          <cell r="AI54">
            <v>17438.828830540293</v>
          </cell>
          <cell r="AJ54">
            <v>17854.170408520935</v>
          </cell>
          <cell r="AK54">
            <v>18726.566370043744</v>
          </cell>
          <cell r="AL54">
            <v>19193.109623810291</v>
          </cell>
          <cell r="AM54">
            <v>19104.136563285196</v>
          </cell>
          <cell r="AN54">
            <v>19508.27820212824</v>
          </cell>
          <cell r="AO54">
            <v>20462.774363420307</v>
          </cell>
        </row>
        <row r="55">
          <cell r="B55" t="str">
            <v>Accounts payable</v>
          </cell>
          <cell r="C55" t="str">
            <v>ACC_PAY_GQ</v>
          </cell>
          <cell r="D55" t="str">
            <v>BRL</v>
          </cell>
          <cell r="F55">
            <v>2159.9468701949995</v>
          </cell>
          <cell r="G55">
            <v>3150</v>
          </cell>
          <cell r="H55">
            <v>2933.8358317195934</v>
          </cell>
          <cell r="I55">
            <v>3335.8158350362305</v>
          </cell>
          <cell r="J55">
            <v>3799.6532417029503</v>
          </cell>
          <cell r="K55">
            <v>4282.2018212277308</v>
          </cell>
          <cell r="L55">
            <v>4829.0891087352593</v>
          </cell>
          <cell r="M55">
            <v>0</v>
          </cell>
          <cell r="N55">
            <v>1504.2892541575004</v>
          </cell>
          <cell r="O55">
            <v>1519.1383156699999</v>
          </cell>
          <cell r="P55">
            <v>1695.7025430624997</v>
          </cell>
          <cell r="Q55">
            <v>2159.9468701949995</v>
          </cell>
          <cell r="R55">
            <v>2109.3039536050001</v>
          </cell>
          <cell r="S55">
            <v>2263.1115664875001</v>
          </cell>
          <cell r="T55">
            <v>2004.03202863</v>
          </cell>
          <cell r="U55">
            <v>3150</v>
          </cell>
          <cell r="V55">
            <v>2926</v>
          </cell>
          <cell r="W55">
            <v>2632</v>
          </cell>
          <cell r="X55">
            <v>2501.8300879606427</v>
          </cell>
          <cell r="Y55">
            <v>2933.8358317195934</v>
          </cell>
          <cell r="Z55">
            <v>3025.3946207264171</v>
          </cell>
          <cell r="AA55">
            <v>2754.141159853059</v>
          </cell>
          <cell r="AB55">
            <v>2804.3381639319837</v>
          </cell>
          <cell r="AC55">
            <v>3335.8158350362305</v>
          </cell>
          <cell r="AD55">
            <v>3469.1341410590508</v>
          </cell>
          <cell r="AE55">
            <v>3155.4711525949892</v>
          </cell>
          <cell r="AF55">
            <v>3205.7235469160414</v>
          </cell>
          <cell r="AG55">
            <v>3799.6532417029503</v>
          </cell>
          <cell r="AH55">
            <v>3950.751318279958</v>
          </cell>
          <cell r="AI55">
            <v>3585.4993513402478</v>
          </cell>
          <cell r="AJ55">
            <v>3630.993150981315</v>
          </cell>
          <cell r="AK55">
            <v>4282.2018212277308</v>
          </cell>
          <cell r="AL55">
            <v>4472.2093019741969</v>
          </cell>
          <cell r="AM55">
            <v>4058.3946979778757</v>
          </cell>
          <cell r="AN55">
            <v>4104.2505813360422</v>
          </cell>
          <cell r="AO55">
            <v>4829.0891087352593</v>
          </cell>
        </row>
        <row r="56">
          <cell r="B56" t="str">
            <v>Short-term debt</v>
          </cell>
          <cell r="C56" t="str">
            <v>SHORT_T_DEBT</v>
          </cell>
          <cell r="D56" t="str">
            <v>BRL</v>
          </cell>
          <cell r="F56">
            <v>2720.2246525524988</v>
          </cell>
          <cell r="G56">
            <v>3055</v>
          </cell>
          <cell r="H56">
            <v>3314.6383458527453</v>
          </cell>
          <cell r="I56">
            <v>3626.3964857248657</v>
          </cell>
          <cell r="J56">
            <v>4044.3873617421768</v>
          </cell>
          <cell r="K56">
            <v>4482.4519072476978</v>
          </cell>
          <cell r="L56">
            <v>4942.4866271838591</v>
          </cell>
          <cell r="M56">
            <v>0</v>
          </cell>
          <cell r="N56">
            <v>2302.279262</v>
          </cell>
          <cell r="O56">
            <v>2418.2265096299998</v>
          </cell>
          <cell r="P56">
            <v>2469.2276292775005</v>
          </cell>
          <cell r="Q56">
            <v>2720.2246525524988</v>
          </cell>
          <cell r="R56">
            <v>2707.123027449999</v>
          </cell>
          <cell r="S56">
            <v>2553.4538810449994</v>
          </cell>
          <cell r="T56">
            <v>2631.7047833724992</v>
          </cell>
          <cell r="U56">
            <v>3055</v>
          </cell>
          <cell r="V56">
            <v>3147</v>
          </cell>
          <cell r="W56">
            <v>3098</v>
          </cell>
          <cell r="X56">
            <v>3270.752988191025</v>
          </cell>
          <cell r="Y56">
            <v>3314.6383458527453</v>
          </cell>
          <cell r="Z56">
            <v>3383.317181777335</v>
          </cell>
          <cell r="AA56">
            <v>3447.9149637284145</v>
          </cell>
          <cell r="AB56">
            <v>3512.4894624948652</v>
          </cell>
          <cell r="AC56">
            <v>3626.3964857248657</v>
          </cell>
          <cell r="AD56">
            <v>3723.5916683823702</v>
          </cell>
          <cell r="AE56">
            <v>3823.3129442973323</v>
          </cell>
          <cell r="AF56">
            <v>3922.9684299365354</v>
          </cell>
          <cell r="AG56">
            <v>4044.3873617421768</v>
          </cell>
          <cell r="AH56">
            <v>4148.5733154862583</v>
          </cell>
          <cell r="AI56">
            <v>4253.9854755385441</v>
          </cell>
          <cell r="AJ56">
            <v>4358.066896442042</v>
          </cell>
          <cell r="AK56">
            <v>4482.4519072476978</v>
          </cell>
          <cell r="AL56">
            <v>4589.2179619929275</v>
          </cell>
          <cell r="AM56">
            <v>4698.9679696805915</v>
          </cell>
          <cell r="AN56">
            <v>4808.691719165744</v>
          </cell>
          <cell r="AO56">
            <v>4942.4866271838591</v>
          </cell>
        </row>
        <row r="57">
          <cell r="B57" t="str">
            <v>Other current liabilities</v>
          </cell>
          <cell r="C57" t="str">
            <v>OTH_CUR_LIABS</v>
          </cell>
          <cell r="D57" t="str">
            <v>BRL</v>
          </cell>
          <cell r="F57">
            <v>1470.2913624120561</v>
          </cell>
          <cell r="G57">
            <v>1604</v>
          </cell>
          <cell r="H57">
            <v>1482</v>
          </cell>
          <cell r="I57">
            <v>1482</v>
          </cell>
          <cell r="J57">
            <v>1482</v>
          </cell>
          <cell r="K57">
            <v>1482</v>
          </cell>
          <cell r="L57">
            <v>1482</v>
          </cell>
          <cell r="M57">
            <v>0</v>
          </cell>
          <cell r="N57">
            <v>1016.7851350755868</v>
          </cell>
          <cell r="O57">
            <v>1145.4046087039608</v>
          </cell>
          <cell r="P57">
            <v>1240.2166944240248</v>
          </cell>
          <cell r="Q57">
            <v>1470.2913624120561</v>
          </cell>
          <cell r="R57">
            <v>1352.897981515699</v>
          </cell>
          <cell r="S57">
            <v>1477.7300664493796</v>
          </cell>
          <cell r="T57">
            <v>1732.8831083449973</v>
          </cell>
          <cell r="U57">
            <v>1604</v>
          </cell>
          <cell r="V57">
            <v>1527</v>
          </cell>
          <cell r="W57">
            <v>1482</v>
          </cell>
          <cell r="X57">
            <v>1482</v>
          </cell>
          <cell r="Y57">
            <v>1482</v>
          </cell>
          <cell r="Z57">
            <v>1482</v>
          </cell>
          <cell r="AA57">
            <v>1482</v>
          </cell>
          <cell r="AB57">
            <v>1482</v>
          </cell>
          <cell r="AC57">
            <v>1482</v>
          </cell>
          <cell r="AD57">
            <v>1482</v>
          </cell>
          <cell r="AE57">
            <v>1482</v>
          </cell>
          <cell r="AF57">
            <v>1482</v>
          </cell>
          <cell r="AG57">
            <v>1482</v>
          </cell>
          <cell r="AH57">
            <v>1482</v>
          </cell>
          <cell r="AI57">
            <v>1482</v>
          </cell>
          <cell r="AJ57">
            <v>1482</v>
          </cell>
          <cell r="AK57">
            <v>1482</v>
          </cell>
          <cell r="AL57">
            <v>1482</v>
          </cell>
          <cell r="AM57">
            <v>1482</v>
          </cell>
          <cell r="AN57">
            <v>1482</v>
          </cell>
          <cell r="AO57">
            <v>1482</v>
          </cell>
        </row>
        <row r="58">
          <cell r="B58" t="str">
            <v>Total current liabilities</v>
          </cell>
          <cell r="C58" t="str">
            <v>SHORT_TERM_LIABS</v>
          </cell>
          <cell r="D58" t="str">
            <v>BRL</v>
          </cell>
          <cell r="F58">
            <v>6350.4628851595535</v>
          </cell>
          <cell r="G58">
            <v>7809</v>
          </cell>
          <cell r="H58">
            <v>7730.4741775723387</v>
          </cell>
          <cell r="I58">
            <v>8444.2123207610966</v>
          </cell>
          <cell r="J58">
            <v>9326.0406034451262</v>
          </cell>
          <cell r="K58">
            <v>10246.653728475429</v>
          </cell>
          <cell r="L58">
            <v>11253.575735919119</v>
          </cell>
          <cell r="M58">
            <v>0</v>
          </cell>
          <cell r="N58">
            <v>4823.3536512330866</v>
          </cell>
          <cell r="O58">
            <v>5082.7694340039598</v>
          </cell>
          <cell r="P58">
            <v>5405.1468667640256</v>
          </cell>
          <cell r="Q58">
            <v>6350.4628851595535</v>
          </cell>
          <cell r="R58">
            <v>6169.3249625706985</v>
          </cell>
          <cell r="S58">
            <v>6294.2955139818787</v>
          </cell>
          <cell r="T58">
            <v>6368.6199203474971</v>
          </cell>
          <cell r="U58">
            <v>7809</v>
          </cell>
          <cell r="V58">
            <v>7600</v>
          </cell>
          <cell r="W58">
            <v>7212</v>
          </cell>
          <cell r="X58">
            <v>7254.5830761516681</v>
          </cell>
          <cell r="Y58">
            <v>7730.4741775723387</v>
          </cell>
          <cell r="Z58">
            <v>7890.7118025037526</v>
          </cell>
          <cell r="AA58">
            <v>7684.056123581473</v>
          </cell>
          <cell r="AB58">
            <v>7798.8276264268488</v>
          </cell>
          <cell r="AC58">
            <v>8444.2123207610966</v>
          </cell>
          <cell r="AD58">
            <v>8674.725809441421</v>
          </cell>
          <cell r="AE58">
            <v>8460.784096892321</v>
          </cell>
          <cell r="AF58">
            <v>8610.6919768525768</v>
          </cell>
          <cell r="AG58">
            <v>9326.0406034451262</v>
          </cell>
          <cell r="AH58">
            <v>9581.3246337662167</v>
          </cell>
          <cell r="AI58">
            <v>9321.4848268787919</v>
          </cell>
          <cell r="AJ58">
            <v>9471.0600474233561</v>
          </cell>
          <cell r="AK58">
            <v>10246.653728475429</v>
          </cell>
          <cell r="AL58">
            <v>10543.427263967125</v>
          </cell>
          <cell r="AM58">
            <v>10239.362667658468</v>
          </cell>
          <cell r="AN58">
            <v>10394.942300501785</v>
          </cell>
          <cell r="AO58">
            <v>11253.575735919119</v>
          </cell>
        </row>
        <row r="59">
          <cell r="B59" t="str">
            <v>Long-term  debt</v>
          </cell>
          <cell r="C59" t="str">
            <v>LT_DEBT</v>
          </cell>
          <cell r="D59" t="str">
            <v>BRL</v>
          </cell>
          <cell r="F59">
            <v>999.24309190999986</v>
          </cell>
          <cell r="G59">
            <v>907</v>
          </cell>
          <cell r="H59">
            <v>672</v>
          </cell>
          <cell r="I59">
            <v>672</v>
          </cell>
          <cell r="J59">
            <v>672</v>
          </cell>
          <cell r="K59">
            <v>672</v>
          </cell>
          <cell r="L59">
            <v>672</v>
          </cell>
          <cell r="M59">
            <v>0</v>
          </cell>
          <cell r="N59">
            <v>1923.3518986895904</v>
          </cell>
          <cell r="O59">
            <v>2250.419971619986</v>
          </cell>
          <cell r="P59">
            <v>2268.3014619599167</v>
          </cell>
          <cell r="Q59">
            <v>999.24309190999986</v>
          </cell>
          <cell r="R59">
            <v>934.5654422775001</v>
          </cell>
          <cell r="S59">
            <v>920.00946015</v>
          </cell>
          <cell r="T59">
            <v>1018.6816533225</v>
          </cell>
          <cell r="U59">
            <v>907</v>
          </cell>
          <cell r="V59">
            <v>681</v>
          </cell>
          <cell r="W59">
            <v>672</v>
          </cell>
          <cell r="X59">
            <v>672</v>
          </cell>
          <cell r="Y59">
            <v>672</v>
          </cell>
          <cell r="Z59">
            <v>672</v>
          </cell>
          <cell r="AA59">
            <v>672</v>
          </cell>
          <cell r="AB59">
            <v>672</v>
          </cell>
          <cell r="AC59">
            <v>672</v>
          </cell>
          <cell r="AD59">
            <v>672</v>
          </cell>
          <cell r="AE59">
            <v>672</v>
          </cell>
          <cell r="AF59">
            <v>672</v>
          </cell>
          <cell r="AG59">
            <v>672</v>
          </cell>
          <cell r="AH59">
            <v>672</v>
          </cell>
          <cell r="AI59">
            <v>672</v>
          </cell>
          <cell r="AJ59">
            <v>672</v>
          </cell>
          <cell r="AK59">
            <v>672</v>
          </cell>
          <cell r="AL59">
            <v>672</v>
          </cell>
          <cell r="AM59">
            <v>672</v>
          </cell>
          <cell r="AN59">
            <v>672</v>
          </cell>
          <cell r="AO59">
            <v>672</v>
          </cell>
        </row>
        <row r="60">
          <cell r="B60" t="str">
            <v>Other long-term liabilities</v>
          </cell>
          <cell r="C60" t="str">
            <v>OTH_LT_CRED_GQ</v>
          </cell>
          <cell r="D60" t="str">
            <v>BRL</v>
          </cell>
          <cell r="F60">
            <v>536.67897405999997</v>
          </cell>
          <cell r="G60">
            <v>791</v>
          </cell>
          <cell r="H60">
            <v>928</v>
          </cell>
          <cell r="I60">
            <v>928</v>
          </cell>
          <cell r="J60">
            <v>928</v>
          </cell>
          <cell r="K60">
            <v>928</v>
          </cell>
          <cell r="L60">
            <v>928</v>
          </cell>
          <cell r="M60">
            <v>0</v>
          </cell>
          <cell r="N60">
            <v>459.25785959000001</v>
          </cell>
          <cell r="O60">
            <v>420.99965626000005</v>
          </cell>
          <cell r="P60">
            <v>418.76095838999981</v>
          </cell>
          <cell r="Q60">
            <v>536.67897405999997</v>
          </cell>
          <cell r="R60">
            <v>527.61749157000008</v>
          </cell>
          <cell r="S60">
            <v>524.47197839000023</v>
          </cell>
          <cell r="T60">
            <v>522.09144788000015</v>
          </cell>
          <cell r="U60">
            <v>791</v>
          </cell>
          <cell r="V60">
            <v>837</v>
          </cell>
          <cell r="W60">
            <v>928</v>
          </cell>
          <cell r="X60">
            <v>928</v>
          </cell>
          <cell r="Y60">
            <v>928</v>
          </cell>
          <cell r="Z60">
            <v>928</v>
          </cell>
          <cell r="AA60">
            <v>928</v>
          </cell>
          <cell r="AB60">
            <v>928</v>
          </cell>
          <cell r="AC60">
            <v>928</v>
          </cell>
          <cell r="AD60">
            <v>928</v>
          </cell>
          <cell r="AE60">
            <v>928</v>
          </cell>
          <cell r="AF60">
            <v>928</v>
          </cell>
          <cell r="AG60">
            <v>928</v>
          </cell>
          <cell r="AH60">
            <v>928</v>
          </cell>
          <cell r="AI60">
            <v>928</v>
          </cell>
          <cell r="AJ60">
            <v>928</v>
          </cell>
          <cell r="AK60">
            <v>928</v>
          </cell>
          <cell r="AL60">
            <v>928</v>
          </cell>
          <cell r="AM60">
            <v>928</v>
          </cell>
          <cell r="AN60">
            <v>928</v>
          </cell>
          <cell r="AO60">
            <v>928</v>
          </cell>
        </row>
        <row r="61">
          <cell r="B61" t="str">
            <v>Total long-term liabilities</v>
          </cell>
          <cell r="C61" t="str">
            <v>TOT_LT_LIAB</v>
          </cell>
          <cell r="D61" t="str">
            <v>BRL</v>
          </cell>
          <cell r="F61">
            <v>1535.9220659699999</v>
          </cell>
          <cell r="G61">
            <v>1698</v>
          </cell>
          <cell r="H61">
            <v>1600</v>
          </cell>
          <cell r="I61">
            <v>1600</v>
          </cell>
          <cell r="J61">
            <v>1600</v>
          </cell>
          <cell r="K61">
            <v>1600</v>
          </cell>
          <cell r="L61">
            <v>1600</v>
          </cell>
          <cell r="M61">
            <v>0</v>
          </cell>
          <cell r="N61">
            <v>2382.6097582795906</v>
          </cell>
          <cell r="O61">
            <v>2671.4196278799859</v>
          </cell>
          <cell r="P61">
            <v>2687.0624203499165</v>
          </cell>
          <cell r="Q61">
            <v>1535.9220659699999</v>
          </cell>
          <cell r="R61">
            <v>1462.1829338475002</v>
          </cell>
          <cell r="S61">
            <v>1444.4814385400002</v>
          </cell>
          <cell r="T61">
            <v>1540.7731012025001</v>
          </cell>
          <cell r="U61">
            <v>1698</v>
          </cell>
          <cell r="V61">
            <v>1518</v>
          </cell>
          <cell r="W61">
            <v>1600</v>
          </cell>
          <cell r="X61">
            <v>1600</v>
          </cell>
          <cell r="Y61">
            <v>1600</v>
          </cell>
          <cell r="Z61">
            <v>1600</v>
          </cell>
          <cell r="AA61">
            <v>1600</v>
          </cell>
          <cell r="AB61">
            <v>1600</v>
          </cell>
          <cell r="AC61">
            <v>1600</v>
          </cell>
          <cell r="AD61">
            <v>1600</v>
          </cell>
          <cell r="AE61">
            <v>1600</v>
          </cell>
          <cell r="AF61">
            <v>1600</v>
          </cell>
          <cell r="AG61">
            <v>1600</v>
          </cell>
          <cell r="AH61">
            <v>1600</v>
          </cell>
          <cell r="AI61">
            <v>1600</v>
          </cell>
          <cell r="AJ61">
            <v>1600</v>
          </cell>
          <cell r="AK61">
            <v>1600</v>
          </cell>
          <cell r="AL61">
            <v>1600</v>
          </cell>
          <cell r="AM61">
            <v>1600</v>
          </cell>
          <cell r="AN61">
            <v>1600</v>
          </cell>
          <cell r="AO61">
            <v>1600</v>
          </cell>
        </row>
        <row r="62">
          <cell r="B62" t="str">
            <v>Total liabilities</v>
          </cell>
          <cell r="C62" t="str">
            <v>TOT_LIAB</v>
          </cell>
          <cell r="D62" t="str">
            <v>BRL</v>
          </cell>
          <cell r="F62">
            <v>7886.3849511295539</v>
          </cell>
          <cell r="G62">
            <v>9507</v>
          </cell>
          <cell r="H62">
            <v>9330.4741775723378</v>
          </cell>
          <cell r="I62">
            <v>10044.212320761097</v>
          </cell>
          <cell r="J62">
            <v>10926.040603445126</v>
          </cell>
          <cell r="K62">
            <v>11846.653728475429</v>
          </cell>
          <cell r="L62">
            <v>12853.575735919119</v>
          </cell>
          <cell r="M62">
            <v>0</v>
          </cell>
          <cell r="N62">
            <v>7205.9634095126767</v>
          </cell>
          <cell r="O62">
            <v>7754.1890618839461</v>
          </cell>
          <cell r="P62">
            <v>8092.2092871139421</v>
          </cell>
          <cell r="Q62">
            <v>7886.3849511295539</v>
          </cell>
          <cell r="R62">
            <v>7631.5078964181985</v>
          </cell>
          <cell r="S62">
            <v>7738.7769525218791</v>
          </cell>
          <cell r="T62">
            <v>7909.3930215499968</v>
          </cell>
          <cell r="U62">
            <v>9507</v>
          </cell>
          <cell r="V62">
            <v>9118</v>
          </cell>
          <cell r="W62">
            <v>8812</v>
          </cell>
          <cell r="X62">
            <v>8854.5830761516681</v>
          </cell>
          <cell r="Y62">
            <v>9330.4741775723378</v>
          </cell>
          <cell r="Z62">
            <v>9490.7118025037526</v>
          </cell>
          <cell r="AA62">
            <v>9284.056123581473</v>
          </cell>
          <cell r="AB62">
            <v>9398.8276264268497</v>
          </cell>
          <cell r="AC62">
            <v>10044.212320761097</v>
          </cell>
          <cell r="AD62">
            <v>10274.725809441421</v>
          </cell>
          <cell r="AE62">
            <v>10060.784096892321</v>
          </cell>
          <cell r="AF62">
            <v>10210.691976852577</v>
          </cell>
          <cell r="AG62">
            <v>10926.040603445126</v>
          </cell>
          <cell r="AH62">
            <v>11181.324633766217</v>
          </cell>
          <cell r="AI62">
            <v>10921.484826878792</v>
          </cell>
          <cell r="AJ62">
            <v>11071.060047423356</v>
          </cell>
          <cell r="AK62">
            <v>11846.653728475429</v>
          </cell>
          <cell r="AL62">
            <v>12143.427263967125</v>
          </cell>
          <cell r="AM62">
            <v>11839.362667658468</v>
          </cell>
          <cell r="AN62">
            <v>11994.942300501785</v>
          </cell>
          <cell r="AO62">
            <v>12853.575735919119</v>
          </cell>
        </row>
        <row r="63">
          <cell r="B63" t="str">
            <v>Preferred shares</v>
          </cell>
          <cell r="C63" t="str">
            <v>PREF_SH</v>
          </cell>
          <cell r="D63" t="str">
            <v>BRL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</row>
        <row r="64">
          <cell r="B64" t="str">
            <v>Total common equity</v>
          </cell>
          <cell r="C64" t="str">
            <v>ORD_SH_FUND</v>
          </cell>
          <cell r="D64" t="str">
            <v>BRL</v>
          </cell>
          <cell r="F64">
            <v>2959.4035528862992</v>
          </cell>
          <cell r="G64">
            <v>3951</v>
          </cell>
          <cell r="H64">
            <v>4599.9491777046806</v>
          </cell>
          <cell r="I64">
            <v>5320.1243590904169</v>
          </cell>
          <cell r="J64">
            <v>6091.9047849742383</v>
          </cell>
          <cell r="K64">
            <v>6879.9126415683158</v>
          </cell>
          <cell r="L64">
            <v>7609.1986275011895</v>
          </cell>
          <cell r="M64">
            <v>0</v>
          </cell>
          <cell r="N64">
            <v>2646.8473987600005</v>
          </cell>
          <cell r="O64">
            <v>2668.0701615200001</v>
          </cell>
          <cell r="P64">
            <v>2737.6358063400007</v>
          </cell>
          <cell r="Q64">
            <v>2959.4035528862992</v>
          </cell>
          <cell r="R64">
            <v>3061.4149389799991</v>
          </cell>
          <cell r="S64">
            <v>3163.0796645934797</v>
          </cell>
          <cell r="T64">
            <v>3137.6815887800039</v>
          </cell>
          <cell r="U64">
            <v>3951</v>
          </cell>
          <cell r="V64">
            <v>4130</v>
          </cell>
          <cell r="W64">
            <v>4316</v>
          </cell>
          <cell r="X64">
            <v>4525.2893500737437</v>
          </cell>
          <cell r="Y64">
            <v>4599.9491777046806</v>
          </cell>
          <cell r="Z64">
            <v>4778.8727138722279</v>
          </cell>
          <cell r="AA64">
            <v>4991.1043887073392</v>
          </cell>
          <cell r="AB64">
            <v>5231.9155903880765</v>
          </cell>
          <cell r="AC64">
            <v>5320.1243590904169</v>
          </cell>
          <cell r="AD64">
            <v>5509.1490990266384</v>
          </cell>
          <cell r="AE64">
            <v>5738.6265735251836</v>
          </cell>
          <cell r="AF64">
            <v>5997.9274480189351</v>
          </cell>
          <cell r="AG64">
            <v>6091.9047849742383</v>
          </cell>
          <cell r="AH64">
            <v>6283.1740685940222</v>
          </cell>
          <cell r="AI64">
            <v>6517.3440036615011</v>
          </cell>
          <cell r="AJ64">
            <v>6783.1103610975779</v>
          </cell>
          <cell r="AK64">
            <v>6879.9126415683158</v>
          </cell>
          <cell r="AL64">
            <v>7049.6823598431656</v>
          </cell>
          <cell r="AM64">
            <v>7264.7738956267276</v>
          </cell>
          <cell r="AN64">
            <v>7513.335901626454</v>
          </cell>
          <cell r="AO64">
            <v>7609.1986275011895</v>
          </cell>
        </row>
        <row r="65">
          <cell r="B65" t="str">
            <v>Minority interest</v>
          </cell>
          <cell r="C65" t="str">
            <v>MINORITIES</v>
          </cell>
          <cell r="D65" t="str">
            <v>BRL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</row>
        <row r="66">
          <cell r="B66" t="str">
            <v>Total shareholders' equity</v>
          </cell>
          <cell r="C66" t="str">
            <v>EQ</v>
          </cell>
          <cell r="D66" t="str">
            <v>BRL</v>
          </cell>
          <cell r="F66">
            <v>2959.4035528862992</v>
          </cell>
          <cell r="G66">
            <v>3951</v>
          </cell>
          <cell r="H66">
            <v>4599.9491777046806</v>
          </cell>
          <cell r="I66">
            <v>5320.1243590904169</v>
          </cell>
          <cell r="J66">
            <v>6091.9047849742383</v>
          </cell>
          <cell r="K66">
            <v>6879.9126415683158</v>
          </cell>
          <cell r="L66">
            <v>7609.1986275011895</v>
          </cell>
          <cell r="M66">
            <v>0</v>
          </cell>
          <cell r="N66">
            <v>2646.8473987600005</v>
          </cell>
          <cell r="O66">
            <v>2668.0701615200001</v>
          </cell>
          <cell r="P66">
            <v>2737.6358063400007</v>
          </cell>
          <cell r="Q66">
            <v>2959.4035528862992</v>
          </cell>
          <cell r="R66">
            <v>3061.4149389799991</v>
          </cell>
          <cell r="S66">
            <v>3163.0796645934797</v>
          </cell>
          <cell r="T66">
            <v>3137.6815887800039</v>
          </cell>
          <cell r="U66">
            <v>3951</v>
          </cell>
          <cell r="V66">
            <v>4130</v>
          </cell>
          <cell r="W66">
            <v>4316</v>
          </cell>
          <cell r="X66">
            <v>4525.2893500737437</v>
          </cell>
          <cell r="Y66">
            <v>4599.9491777046806</v>
          </cell>
          <cell r="Z66">
            <v>4778.8727138722279</v>
          </cell>
          <cell r="AA66">
            <v>4991.1043887073392</v>
          </cell>
          <cell r="AB66">
            <v>5231.9155903880765</v>
          </cell>
          <cell r="AC66">
            <v>5320.1243590904169</v>
          </cell>
          <cell r="AD66">
            <v>5509.1490990266384</v>
          </cell>
          <cell r="AE66">
            <v>5738.6265735251836</v>
          </cell>
          <cell r="AF66">
            <v>5997.9274480189351</v>
          </cell>
          <cell r="AG66">
            <v>6091.9047849742383</v>
          </cell>
          <cell r="AH66">
            <v>6283.1740685940222</v>
          </cell>
          <cell r="AI66">
            <v>6517.3440036615011</v>
          </cell>
          <cell r="AJ66">
            <v>6783.1103610975779</v>
          </cell>
          <cell r="AK66">
            <v>6879.9126415683158</v>
          </cell>
          <cell r="AL66">
            <v>7049.6823598431656</v>
          </cell>
          <cell r="AM66">
            <v>7264.7738956267276</v>
          </cell>
          <cell r="AN66">
            <v>7513.335901626454</v>
          </cell>
          <cell r="AO66">
            <v>7609.1986275011895</v>
          </cell>
        </row>
        <row r="67">
          <cell r="B67" t="str">
            <v>Total liabilities and equity</v>
          </cell>
          <cell r="C67" t="str">
            <v>TOT_LIAB_EQ</v>
          </cell>
          <cell r="D67" t="str">
            <v>BRL</v>
          </cell>
          <cell r="F67">
            <v>10845.788504015853</v>
          </cell>
          <cell r="G67">
            <v>13458</v>
          </cell>
          <cell r="H67">
            <v>13930.423355277018</v>
          </cell>
          <cell r="I67">
            <v>15364.336679851513</v>
          </cell>
          <cell r="J67">
            <v>17017.945388419364</v>
          </cell>
          <cell r="K67">
            <v>18726.566370043744</v>
          </cell>
          <cell r="L67">
            <v>20462.774363420307</v>
          </cell>
          <cell r="M67">
            <v>0</v>
          </cell>
          <cell r="N67">
            <v>9852.8108082726776</v>
          </cell>
          <cell r="O67">
            <v>10422.259223403946</v>
          </cell>
          <cell r="P67">
            <v>10829.845093453943</v>
          </cell>
          <cell r="Q67">
            <v>10845.788504015853</v>
          </cell>
          <cell r="R67">
            <v>10692.922835398198</v>
          </cell>
          <cell r="S67">
            <v>10901.856617115358</v>
          </cell>
          <cell r="T67">
            <v>11047.074610330001</v>
          </cell>
          <cell r="U67">
            <v>13458</v>
          </cell>
          <cell r="V67">
            <v>13248</v>
          </cell>
          <cell r="W67">
            <v>13128</v>
          </cell>
          <cell r="X67">
            <v>13379.872426225411</v>
          </cell>
          <cell r="Y67">
            <v>13930.423355277018</v>
          </cell>
          <cell r="Z67">
            <v>14269.58451637598</v>
          </cell>
          <cell r="AA67">
            <v>14275.160512288812</v>
          </cell>
          <cell r="AB67">
            <v>14630.743216814926</v>
          </cell>
          <cell r="AC67">
            <v>15364.336679851513</v>
          </cell>
          <cell r="AD67">
            <v>15783.87490846806</v>
          </cell>
          <cell r="AE67">
            <v>15799.410670417505</v>
          </cell>
          <cell r="AF67">
            <v>16208.619424871511</v>
          </cell>
          <cell r="AG67">
            <v>17017.945388419364</v>
          </cell>
          <cell r="AH67">
            <v>17464.498702360237</v>
          </cell>
          <cell r="AI67">
            <v>17438.828830540293</v>
          </cell>
          <cell r="AJ67">
            <v>17854.170408520935</v>
          </cell>
          <cell r="AK67">
            <v>18726.566370043744</v>
          </cell>
          <cell r="AL67">
            <v>19193.109623810291</v>
          </cell>
          <cell r="AM67">
            <v>19104.136563285196</v>
          </cell>
          <cell r="AN67">
            <v>19508.27820212824</v>
          </cell>
          <cell r="AO67">
            <v>20462.774363420307</v>
          </cell>
        </row>
        <row r="68">
          <cell r="A68" t="str">
            <v>Additional Balance Sheet Items</v>
          </cell>
          <cell r="B68">
            <v>0</v>
          </cell>
          <cell r="C68">
            <v>0</v>
          </cell>
          <cell r="D68">
            <v>0</v>
          </cell>
        </row>
        <row r="69">
          <cell r="B69" t="str">
            <v>Net debt</v>
          </cell>
          <cell r="C69" t="str">
            <v>NET_DEBT</v>
          </cell>
          <cell r="D69" t="str">
            <v>BRL</v>
          </cell>
          <cell r="F69">
            <v>1305.0313072824997</v>
          </cell>
          <cell r="G69">
            <v>429</v>
          </cell>
          <cell r="H69">
            <v>580.85163864632068</v>
          </cell>
          <cell r="I69">
            <v>336.24709450421324</v>
          </cell>
          <cell r="J69">
            <v>124.97520287065799</v>
          </cell>
          <cell r="K69">
            <v>-79.775634230321884</v>
          </cell>
          <cell r="L69">
            <v>-205.43399430557201</v>
          </cell>
          <cell r="M69">
            <v>0</v>
          </cell>
          <cell r="N69">
            <v>3308.2027400044135</v>
          </cell>
          <cell r="O69">
            <v>3445.2832431635979</v>
          </cell>
          <cell r="P69">
            <v>3487.389137287596</v>
          </cell>
          <cell r="Q69">
            <v>1305.0313072824997</v>
          </cell>
          <cell r="R69">
            <v>1290.2334794899998</v>
          </cell>
          <cell r="S69">
            <v>1280.0991610074993</v>
          </cell>
          <cell r="T69">
            <v>1464.5915066599996</v>
          </cell>
          <cell r="U69">
            <v>429</v>
          </cell>
          <cell r="V69">
            <v>998</v>
          </cell>
          <cell r="W69">
            <v>809</v>
          </cell>
          <cell r="X69">
            <v>682.95466922526612</v>
          </cell>
          <cell r="Y69">
            <v>580.85163864632068</v>
          </cell>
          <cell r="Z69">
            <v>782.56806933816279</v>
          </cell>
          <cell r="AA69">
            <v>569.94590995782801</v>
          </cell>
          <cell r="AB69">
            <v>515.21675815121034</v>
          </cell>
          <cell r="AC69">
            <v>336.24709450421324</v>
          </cell>
          <cell r="AD69">
            <v>591.92627615768924</v>
          </cell>
          <cell r="AE69">
            <v>376.18934296941825</v>
          </cell>
          <cell r="AF69">
            <v>339.74122138616076</v>
          </cell>
          <cell r="AG69">
            <v>124.97520287065799</v>
          </cell>
          <cell r="AH69">
            <v>432.3223462449314</v>
          </cell>
          <cell r="AI69">
            <v>203.0167087942682</v>
          </cell>
          <cell r="AJ69">
            <v>173.68250463402455</v>
          </cell>
          <cell r="AK69">
            <v>-79.775634230321884</v>
          </cell>
          <cell r="AL69">
            <v>300.95516839564971</v>
          </cell>
          <cell r="AM69">
            <v>79.778137140063336</v>
          </cell>
          <cell r="AN69">
            <v>83.497412168167102</v>
          </cell>
          <cell r="AO69">
            <v>-205.43399430557201</v>
          </cell>
        </row>
        <row r="70">
          <cell r="B70" t="str">
            <v>Capitalized leases</v>
          </cell>
          <cell r="C70" t="str">
            <v>CAP_LEASES</v>
          </cell>
          <cell r="D70" t="str">
            <v>BRL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</row>
        <row r="71">
          <cell r="B71" t="str">
            <v>Deferred income taxes</v>
          </cell>
          <cell r="C71" t="str">
            <v>DEF_INC_TAX</v>
          </cell>
          <cell r="D71" t="str">
            <v>BRL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</row>
        <row r="72">
          <cell r="B72" t="str">
            <v>Net operating loss carryforwards (NOLs)</v>
          </cell>
          <cell r="C72" t="str">
            <v>NET_OP_LOSS_CFWD</v>
          </cell>
          <cell r="D72" t="str">
            <v>BRL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</row>
        <row r="73">
          <cell r="B73" t="str">
            <v>Associates (mkt value) used in EV calculation</v>
          </cell>
          <cell r="C73" t="str">
            <v>MV_ASSOCIATES</v>
          </cell>
          <cell r="D73" t="str">
            <v>BRL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</row>
        <row r="74">
          <cell r="B74" t="str">
            <v>Net debt adjustment</v>
          </cell>
          <cell r="C74" t="str">
            <v>NET_DEBT_ADJ</v>
          </cell>
          <cell r="D74" t="str">
            <v>BRL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</row>
        <row r="75">
          <cell r="B75" t="str">
            <v>Company borrowing margin</v>
          </cell>
          <cell r="C75" t="str">
            <v>CO_BOR_MARGIN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</row>
        <row r="76">
          <cell r="B76" t="str">
            <v>Unfunded pensions &amp; other provisions</v>
          </cell>
          <cell r="C76" t="str">
            <v>UNF_PENS</v>
          </cell>
          <cell r="D76" t="str">
            <v>BRL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</row>
        <row r="77">
          <cell r="B77" t="str">
            <v>Unfunded pension liabilities (off balance sheet)</v>
          </cell>
          <cell r="C77" t="str">
            <v>UNF_PENS_OFF</v>
          </cell>
          <cell r="D77" t="str">
            <v>BRL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</row>
        <row r="78">
          <cell r="B78" t="str">
            <v>Unfunded pension liabilities &amp; other, used in EV</v>
          </cell>
          <cell r="C78" t="str">
            <v>UNF_PENS_LIAB_OTH</v>
          </cell>
          <cell r="D78" t="str">
            <v>BRL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</row>
        <row r="79">
          <cell r="B79" t="str">
            <v>Adjustment for unfunded pensions &amp; goodwill</v>
          </cell>
          <cell r="C79" t="str">
            <v>ADJ_UNF_PENS_GOOD</v>
          </cell>
          <cell r="D79" t="str">
            <v>BRL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</row>
        <row r="80">
          <cell r="B80" t="str">
            <v>Other GCI adjustments</v>
          </cell>
          <cell r="C80" t="str">
            <v>OTH_GCI_ADJ</v>
          </cell>
          <cell r="D80" t="str">
            <v>BRL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</row>
        <row r="81">
          <cell r="B81" t="str">
            <v>GCI inflator</v>
          </cell>
          <cell r="C81" t="str">
            <v>GCI_INFL</v>
          </cell>
          <cell r="F81">
            <v>1</v>
          </cell>
          <cell r="G81">
            <v>1</v>
          </cell>
          <cell r="H81">
            <v>1</v>
          </cell>
          <cell r="I81">
            <v>1</v>
          </cell>
          <cell r="J81">
            <v>1</v>
          </cell>
          <cell r="K81">
            <v>1</v>
          </cell>
          <cell r="L81">
            <v>1</v>
          </cell>
          <cell r="M81">
            <v>0</v>
          </cell>
          <cell r="N81">
            <v>1</v>
          </cell>
          <cell r="O81">
            <v>1</v>
          </cell>
          <cell r="P81">
            <v>1</v>
          </cell>
          <cell r="Q81">
            <v>1</v>
          </cell>
          <cell r="R81">
            <v>1</v>
          </cell>
          <cell r="S81">
            <v>1</v>
          </cell>
          <cell r="T81">
            <v>1</v>
          </cell>
          <cell r="U81">
            <v>1</v>
          </cell>
          <cell r="V81">
            <v>1</v>
          </cell>
          <cell r="W81">
            <v>1</v>
          </cell>
          <cell r="X81">
            <v>1</v>
          </cell>
          <cell r="Y81">
            <v>1</v>
          </cell>
          <cell r="Z81">
            <v>1</v>
          </cell>
          <cell r="AA81">
            <v>1</v>
          </cell>
          <cell r="AB81">
            <v>1</v>
          </cell>
          <cell r="AC81">
            <v>1</v>
          </cell>
          <cell r="AD81">
            <v>1</v>
          </cell>
          <cell r="AE81">
            <v>1</v>
          </cell>
          <cell r="AF81">
            <v>1</v>
          </cell>
          <cell r="AG81">
            <v>1</v>
          </cell>
          <cell r="AH81">
            <v>1</v>
          </cell>
          <cell r="AI81">
            <v>1</v>
          </cell>
          <cell r="AJ81">
            <v>1</v>
          </cell>
          <cell r="AK81">
            <v>1</v>
          </cell>
          <cell r="AL81">
            <v>1</v>
          </cell>
          <cell r="AM81">
            <v>1</v>
          </cell>
          <cell r="AN81">
            <v>1</v>
          </cell>
          <cell r="AO81">
            <v>1</v>
          </cell>
        </row>
        <row r="82">
          <cell r="B82" t="str">
            <v>Minority interest</v>
          </cell>
          <cell r="C82" t="str">
            <v>BAL_MINO_INT</v>
          </cell>
          <cell r="D82" t="str">
            <v>BRL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</row>
        <row r="83">
          <cell r="B83" t="str">
            <v>Debt % USD, net of hedging</v>
          </cell>
          <cell r="C83" t="str">
            <v>DEBT_PCT_USD_HEDGE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</row>
        <row r="84">
          <cell r="B84" t="str">
            <v>Debt % Local Currency, net of hedging</v>
          </cell>
          <cell r="C84" t="str">
            <v>DEBT_PCT_LOCAL_CUR_HEDGE</v>
          </cell>
          <cell r="F84">
            <v>1</v>
          </cell>
          <cell r="G84">
            <v>1</v>
          </cell>
          <cell r="H84">
            <v>1</v>
          </cell>
          <cell r="I84">
            <v>1</v>
          </cell>
          <cell r="J84">
            <v>1</v>
          </cell>
          <cell r="K84">
            <v>1</v>
          </cell>
          <cell r="L84">
            <v>1</v>
          </cell>
          <cell r="M84">
            <v>0</v>
          </cell>
          <cell r="N84">
            <v>1</v>
          </cell>
          <cell r="O84">
            <v>1</v>
          </cell>
          <cell r="P84">
            <v>1</v>
          </cell>
          <cell r="Q84">
            <v>1</v>
          </cell>
          <cell r="R84">
            <v>1</v>
          </cell>
          <cell r="S84">
            <v>1</v>
          </cell>
          <cell r="T84">
            <v>1</v>
          </cell>
          <cell r="U84">
            <v>1</v>
          </cell>
          <cell r="V84">
            <v>1</v>
          </cell>
          <cell r="W84">
            <v>1</v>
          </cell>
          <cell r="X84">
            <v>1</v>
          </cell>
          <cell r="Y84">
            <v>1</v>
          </cell>
          <cell r="Z84">
            <v>1</v>
          </cell>
          <cell r="AA84">
            <v>1</v>
          </cell>
          <cell r="AB84">
            <v>1</v>
          </cell>
          <cell r="AC84">
            <v>1</v>
          </cell>
          <cell r="AD84">
            <v>1</v>
          </cell>
          <cell r="AE84">
            <v>1</v>
          </cell>
          <cell r="AF84">
            <v>1</v>
          </cell>
          <cell r="AG84">
            <v>1</v>
          </cell>
          <cell r="AH84">
            <v>1</v>
          </cell>
          <cell r="AI84">
            <v>1</v>
          </cell>
          <cell r="AJ84">
            <v>1</v>
          </cell>
          <cell r="AK84">
            <v>1</v>
          </cell>
          <cell r="AL84">
            <v>1</v>
          </cell>
          <cell r="AM84">
            <v>1</v>
          </cell>
          <cell r="AN84">
            <v>1</v>
          </cell>
          <cell r="AO84">
            <v>1</v>
          </cell>
        </row>
        <row r="85">
          <cell r="A85" t="str">
            <v>Cash Flow Statement</v>
          </cell>
          <cell r="B85">
            <v>0</v>
          </cell>
          <cell r="C85">
            <v>0</v>
          </cell>
          <cell r="D85">
            <v>0</v>
          </cell>
        </row>
        <row r="86">
          <cell r="B86" t="str">
            <v>Minority interest add-back</v>
          </cell>
          <cell r="C86" t="str">
            <v>CF_INC_MINORITY</v>
          </cell>
          <cell r="D86" t="str">
            <v>BRL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</row>
        <row r="87">
          <cell r="B87" t="str">
            <v>Depreciation &amp; amortization add-back</v>
          </cell>
          <cell r="C87" t="str">
            <v>DEPR_AMORT</v>
          </cell>
          <cell r="D87" t="str">
            <v>BRL</v>
          </cell>
          <cell r="F87">
            <v>152.94499999999999</v>
          </cell>
          <cell r="G87">
            <v>136.70000000000002</v>
          </cell>
          <cell r="H87">
            <v>181.1872354935532</v>
          </cell>
          <cell r="I87">
            <v>234.20011041742174</v>
          </cell>
          <cell r="J87">
            <v>279.8472056956013</v>
          </cell>
          <cell r="K87">
            <v>327.13237671511689</v>
          </cell>
          <cell r="L87">
            <v>376.24504348209547</v>
          </cell>
          <cell r="M87">
            <v>0</v>
          </cell>
          <cell r="N87">
            <v>36.843394926398673</v>
          </cell>
          <cell r="O87">
            <v>32.065933700899926</v>
          </cell>
          <cell r="P87">
            <v>47.732644829421268</v>
          </cell>
          <cell r="Q87">
            <v>36.303026543280126</v>
          </cell>
          <cell r="R87">
            <v>33.251574739228175</v>
          </cell>
          <cell r="S87">
            <v>31.619602073261465</v>
          </cell>
          <cell r="T87">
            <v>30.828823187510373</v>
          </cell>
          <cell r="U87">
            <v>41</v>
          </cell>
          <cell r="V87">
            <v>45.259</v>
          </cell>
          <cell r="W87">
            <v>42.741999999999997</v>
          </cell>
          <cell r="X87">
            <v>44.845744190675738</v>
          </cell>
          <cell r="Y87">
            <v>48.340491302877481</v>
          </cell>
          <cell r="Z87">
            <v>56.504339397744353</v>
          </cell>
          <cell r="AA87">
            <v>56.91171008386646</v>
          </cell>
          <cell r="AB87">
            <v>58.488653678273685</v>
          </cell>
          <cell r="AC87">
            <v>62.295407257537263</v>
          </cell>
          <cell r="AD87">
            <v>67.792135505528094</v>
          </cell>
          <cell r="AE87">
            <v>68.397374240770276</v>
          </cell>
          <cell r="AF87">
            <v>69.880063712635476</v>
          </cell>
          <cell r="AG87">
            <v>73.777632236667444</v>
          </cell>
          <cell r="AH87">
            <v>79.557683830972024</v>
          </cell>
          <cell r="AI87">
            <v>80.167389606034419</v>
          </cell>
          <cell r="AJ87">
            <v>81.675530960027928</v>
          </cell>
          <cell r="AK87">
            <v>85.731772318082491</v>
          </cell>
          <cell r="AL87">
            <v>91.778325932278136</v>
          </cell>
          <cell r="AM87">
            <v>92.379421766315417</v>
          </cell>
          <cell r="AN87">
            <v>93.926737707446691</v>
          </cell>
          <cell r="AO87">
            <v>98.16055807605521</v>
          </cell>
        </row>
        <row r="88">
          <cell r="B88" t="str">
            <v>(Increase)/decrease in working capital</v>
          </cell>
          <cell r="C88" t="str">
            <v>WORK_CAP</v>
          </cell>
          <cell r="D88" t="str">
            <v>BRL</v>
          </cell>
          <cell r="F88">
            <v>0</v>
          </cell>
          <cell r="G88">
            <v>886.3151910954457</v>
          </cell>
          <cell r="H88">
            <v>-513.25237176687733</v>
          </cell>
          <cell r="I88">
            <v>-171.94639289239058</v>
          </cell>
          <cell r="J88">
            <v>-241.21194850233314</v>
          </cell>
          <cell r="K88">
            <v>-253.30242414995428</v>
          </cell>
          <cell r="L88">
            <v>-260.30281352474049</v>
          </cell>
          <cell r="M88">
            <v>0</v>
          </cell>
          <cell r="N88">
            <v>0</v>
          </cell>
          <cell r="O88">
            <v>47.309333183376111</v>
          </cell>
          <cell r="P88">
            <v>-70.723416837441619</v>
          </cell>
          <cell r="Q88">
            <v>1850.6812123280342</v>
          </cell>
          <cell r="R88">
            <v>-66.869764628857411</v>
          </cell>
          <cell r="S88">
            <v>-91.459622916320313</v>
          </cell>
          <cell r="T88">
            <v>-127.43446611687841</v>
          </cell>
          <cell r="U88">
            <v>1172.0790447575018</v>
          </cell>
          <cell r="V88">
            <v>-848</v>
          </cell>
          <cell r="W88">
            <v>100</v>
          </cell>
          <cell r="X88">
            <v>-15.173856180631901</v>
          </cell>
          <cell r="Y88">
            <v>249.92148441375457</v>
          </cell>
          <cell r="Z88">
            <v>-363.95607397044205</v>
          </cell>
          <cell r="AA88">
            <v>40.631664454600468</v>
          </cell>
          <cell r="AB88">
            <v>-87.924720646107744</v>
          </cell>
          <cell r="AC88">
            <v>239.30273726955875</v>
          </cell>
          <cell r="AD88">
            <v>-426.86363572542177</v>
          </cell>
          <cell r="AE88">
            <v>27.563027291071194</v>
          </cell>
          <cell r="AF88">
            <v>-119.99008175253675</v>
          </cell>
          <cell r="AG88">
            <v>278.07874168455419</v>
          </cell>
          <cell r="AH88">
            <v>-481.45037333884193</v>
          </cell>
          <cell r="AI88">
            <v>36.821065313134568</v>
          </cell>
          <cell r="AJ88">
            <v>-130.24058624779536</v>
          </cell>
          <cell r="AK88">
            <v>321.56747012354845</v>
          </cell>
          <cell r="AL88">
            <v>-534.09353379908134</v>
          </cell>
          <cell r="AM88">
            <v>48.692148771451684</v>
          </cell>
          <cell r="AN88">
            <v>-141.78119469806188</v>
          </cell>
          <cell r="AO88">
            <v>366.87976620095105</v>
          </cell>
        </row>
        <row r="89">
          <cell r="B89" t="str">
            <v>Other operating cash flow items</v>
          </cell>
          <cell r="C89" t="str">
            <v>OTH_OP_CF</v>
          </cell>
          <cell r="D89" t="str">
            <v>BRL</v>
          </cell>
          <cell r="F89">
            <v>1593.4589121480619</v>
          </cell>
          <cell r="G89">
            <v>-711.90919150250079</v>
          </cell>
          <cell r="H89">
            <v>33.000000000000909</v>
          </cell>
          <cell r="I89">
            <v>-3.694822225952521E-12</v>
          </cell>
          <cell r="J89">
            <v>-1.0800249583553523E-12</v>
          </cell>
          <cell r="K89">
            <v>-9.6633812063373625E-13</v>
          </cell>
          <cell r="L89">
            <v>-9.6633812063373625E-13</v>
          </cell>
          <cell r="M89">
            <v>0</v>
          </cell>
          <cell r="N89">
            <v>0</v>
          </cell>
          <cell r="O89">
            <v>-181.01556851499976</v>
          </cell>
          <cell r="P89">
            <v>-0.58930426000016922</v>
          </cell>
          <cell r="Q89">
            <v>161.69363092749984</v>
          </cell>
          <cell r="R89">
            <v>-12.841966119999597</v>
          </cell>
          <cell r="S89">
            <v>-14.578604600000293</v>
          </cell>
          <cell r="T89">
            <v>10.545379217500233</v>
          </cell>
          <cell r="U89">
            <v>-695.03399999999999</v>
          </cell>
          <cell r="V89">
            <v>121.00000000000004</v>
          </cell>
          <cell r="W89">
            <v>-88.000000000000028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</row>
        <row r="90">
          <cell r="B90" t="str">
            <v>Cash flow from operating activities</v>
          </cell>
          <cell r="C90" t="str">
            <v>CF_OPS</v>
          </cell>
          <cell r="D90" t="str">
            <v>BRL</v>
          </cell>
          <cell r="F90">
            <v>2078.245569922773</v>
          </cell>
          <cell r="G90">
            <v>1485.5649995929452</v>
          </cell>
          <cell r="H90">
            <v>566.30976733291618</v>
          </cell>
          <cell r="I90">
            <v>1022.4872927060123</v>
          </cell>
          <cell r="J90">
            <v>1067.6758250383625</v>
          </cell>
          <cell r="K90">
            <v>1124.5070946906005</v>
          </cell>
          <cell r="L90">
            <v>1088.3235445345197</v>
          </cell>
          <cell r="M90">
            <v>0</v>
          </cell>
          <cell r="N90">
            <v>0</v>
          </cell>
          <cell r="O90">
            <v>-85.412304161479454</v>
          </cell>
          <cell r="P90">
            <v>54.63526690805034</v>
          </cell>
          <cell r="Q90">
            <v>2262.873486294633</v>
          </cell>
          <cell r="R90">
            <v>66.192352570730151</v>
          </cell>
          <cell r="S90">
            <v>35.174944625792676</v>
          </cell>
          <cell r="T90">
            <v>96.955657638920314</v>
          </cell>
          <cell r="U90">
            <v>1287.2420447575018</v>
          </cell>
          <cell r="V90">
            <v>-502.91700000000014</v>
          </cell>
          <cell r="W90">
            <v>241</v>
          </cell>
          <cell r="X90">
            <v>238.96123808378735</v>
          </cell>
          <cell r="Y90">
            <v>589.2655292491288</v>
          </cell>
          <cell r="Z90">
            <v>-128.52819840515011</v>
          </cell>
          <cell r="AA90">
            <v>309.77504937357821</v>
          </cell>
          <cell r="AB90">
            <v>211.37513471290276</v>
          </cell>
          <cell r="AC90">
            <v>629.86530702468156</v>
          </cell>
          <cell r="AD90">
            <v>-170.04676028367231</v>
          </cell>
          <cell r="AE90">
            <v>325.43787603038629</v>
          </cell>
          <cell r="AF90">
            <v>209.19085645385013</v>
          </cell>
          <cell r="AG90">
            <v>703.09385283779852</v>
          </cell>
          <cell r="AH90">
            <v>-210.62340588808559</v>
          </cell>
          <cell r="AI90">
            <v>351.15838998664833</v>
          </cell>
          <cell r="AJ90">
            <v>217.20130214830942</v>
          </cell>
          <cell r="AK90">
            <v>766.77080844372836</v>
          </cell>
          <cell r="AL90">
            <v>-272.54548959195387</v>
          </cell>
          <cell r="AM90">
            <v>356.16310632132951</v>
          </cell>
          <cell r="AN90">
            <v>200.70754900911112</v>
          </cell>
          <cell r="AO90">
            <v>803.99837879603274</v>
          </cell>
        </row>
        <row r="91">
          <cell r="B91" t="str">
            <v>Capital expenditures, Capex</v>
          </cell>
          <cell r="C91" t="str">
            <v>CAPEX</v>
          </cell>
          <cell r="D91" t="str">
            <v>BRL</v>
          </cell>
          <cell r="F91">
            <v>-237.24100450250012</v>
          </cell>
          <cell r="G91">
            <v>-239.89919010499963</v>
          </cell>
          <cell r="H91">
            <v>-510</v>
          </cell>
          <cell r="I91">
            <v>-531</v>
          </cell>
          <cell r="J91">
            <v>-587</v>
          </cell>
          <cell r="K91">
            <v>-646</v>
          </cell>
          <cell r="L91">
            <v>-708</v>
          </cell>
          <cell r="M91">
            <v>0</v>
          </cell>
          <cell r="N91">
            <v>0</v>
          </cell>
          <cell r="O91">
            <v>-56.663188275900232</v>
          </cell>
          <cell r="P91">
            <v>-88.09123866442124</v>
          </cell>
          <cell r="Q91">
            <v>-88.08778636578019</v>
          </cell>
          <cell r="R91">
            <v>-40.753402289227978</v>
          </cell>
          <cell r="S91">
            <v>-17.111781630761332</v>
          </cell>
          <cell r="T91">
            <v>-73.034006185010327</v>
          </cell>
          <cell r="U91">
            <v>-109</v>
          </cell>
          <cell r="V91">
            <v>-56</v>
          </cell>
          <cell r="W91">
            <v>-67</v>
          </cell>
          <cell r="X91">
            <v>-115.55000000000001</v>
          </cell>
          <cell r="Y91">
            <v>-271.45</v>
          </cell>
          <cell r="Z91">
            <v>-73.349999999999994</v>
          </cell>
          <cell r="AA91">
            <v>-94.95</v>
          </cell>
          <cell r="AB91">
            <v>-156.15</v>
          </cell>
          <cell r="AC91">
            <v>-206.55</v>
          </cell>
          <cell r="AD91">
            <v>-84.05</v>
          </cell>
          <cell r="AE91">
            <v>-106.85</v>
          </cell>
          <cell r="AF91">
            <v>-171.45</v>
          </cell>
          <cell r="AG91">
            <v>-224.65</v>
          </cell>
          <cell r="AH91">
            <v>-95.5</v>
          </cell>
          <cell r="AI91">
            <v>-119.5</v>
          </cell>
          <cell r="AJ91">
            <v>-187.5</v>
          </cell>
          <cell r="AK91">
            <v>-243.5</v>
          </cell>
          <cell r="AL91">
            <v>-107.46428571428571</v>
          </cell>
          <cell r="AM91">
            <v>-132.75</v>
          </cell>
          <cell r="AN91">
            <v>-204.39285714285714</v>
          </cell>
          <cell r="AO91">
            <v>-263.39285714285711</v>
          </cell>
        </row>
        <row r="92">
          <cell r="B92" t="str">
            <v>Acquisitions</v>
          </cell>
          <cell r="C92" t="str">
            <v>ACQ</v>
          </cell>
          <cell r="D92" t="str">
            <v>BRL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</row>
        <row r="93">
          <cell r="B93" t="str">
            <v>Divestitures</v>
          </cell>
          <cell r="C93" t="str">
            <v>DIVEST</v>
          </cell>
          <cell r="D93" t="str">
            <v>BRL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</row>
        <row r="94">
          <cell r="B94" t="str">
            <v>Other investing cash flow items</v>
          </cell>
          <cell r="C94" t="str">
            <v>OTH_INV_CF</v>
          </cell>
          <cell r="D94" t="str">
            <v>BRL</v>
          </cell>
          <cell r="F94">
            <v>0</v>
          </cell>
          <cell r="G94">
            <v>0</v>
          </cell>
          <cell r="H94">
            <v>6.2653199223228739</v>
          </cell>
          <cell r="I94">
            <v>-6.8243547686596457</v>
          </cell>
          <cell r="J94">
            <v>-12.143791443534951</v>
          </cell>
          <cell r="K94">
            <v>-11.086972058260585</v>
          </cell>
          <cell r="L94">
            <v>-11.569855814979064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3</v>
          </cell>
          <cell r="W94">
            <v>0</v>
          </cell>
          <cell r="X94">
            <v>2.6340926909463178</v>
          </cell>
          <cell r="Y94">
            <v>0.63122723137655612</v>
          </cell>
          <cell r="Z94">
            <v>0.1617677133081088</v>
          </cell>
          <cell r="AA94">
            <v>-2.2028899932436161</v>
          </cell>
          <cell r="AB94">
            <v>-0.49598290628512132</v>
          </cell>
          <cell r="AC94">
            <v>-4.2872495824390171</v>
          </cell>
          <cell r="AD94">
            <v>-1.5824213698039102</v>
          </cell>
          <cell r="AE94">
            <v>-2.8509428421157281</v>
          </cell>
          <cell r="AF94">
            <v>-1.2927348705929944</v>
          </cell>
          <cell r="AG94">
            <v>-6.4176923610223184</v>
          </cell>
          <cell r="AH94">
            <v>-1.2237374861877015</v>
          </cell>
          <cell r="AI94">
            <v>-2.3527525359847914</v>
          </cell>
          <cell r="AJ94">
            <v>-0.36709798806566596</v>
          </cell>
          <cell r="AK94">
            <v>-7.1433840480224262</v>
          </cell>
          <cell r="AL94">
            <v>-0.72102731973245682</v>
          </cell>
          <cell r="AM94">
            <v>-2.2360750657429662</v>
          </cell>
          <cell r="AN94">
            <v>-3.3966894358059108E-2</v>
          </cell>
          <cell r="AO94">
            <v>-8.5787865351455821</v>
          </cell>
        </row>
        <row r="95">
          <cell r="B95" t="str">
            <v>Cash flow from investing</v>
          </cell>
          <cell r="C95" t="str">
            <v>CF_INV</v>
          </cell>
          <cell r="D95" t="str">
            <v>BRL</v>
          </cell>
          <cell r="F95">
            <v>-237.24100450250012</v>
          </cell>
          <cell r="G95">
            <v>-239.89919010499963</v>
          </cell>
          <cell r="H95">
            <v>-503.73468007767713</v>
          </cell>
          <cell r="I95">
            <v>-537.82435476865965</v>
          </cell>
          <cell r="J95">
            <v>-599.14379144353495</v>
          </cell>
          <cell r="K95">
            <v>-657.08697205826059</v>
          </cell>
          <cell r="L95">
            <v>-719.56985581497906</v>
          </cell>
          <cell r="M95">
            <v>0</v>
          </cell>
          <cell r="N95">
            <v>0</v>
          </cell>
          <cell r="O95">
            <v>-56.663188275900232</v>
          </cell>
          <cell r="P95">
            <v>-88.09123866442124</v>
          </cell>
          <cell r="Q95">
            <v>-88.08778636578019</v>
          </cell>
          <cell r="R95">
            <v>-40.753402289227978</v>
          </cell>
          <cell r="S95">
            <v>-17.111781630761332</v>
          </cell>
          <cell r="T95">
            <v>-73.034006185010327</v>
          </cell>
          <cell r="U95">
            <v>-109</v>
          </cell>
          <cell r="V95">
            <v>-53</v>
          </cell>
          <cell r="W95">
            <v>-67</v>
          </cell>
          <cell r="X95">
            <v>-112.91590730905369</v>
          </cell>
          <cell r="Y95">
            <v>-270.81877276862343</v>
          </cell>
          <cell r="Z95">
            <v>-73.188232286691886</v>
          </cell>
          <cell r="AA95">
            <v>-97.152889993243619</v>
          </cell>
          <cell r="AB95">
            <v>-156.64598290628513</v>
          </cell>
          <cell r="AC95">
            <v>-210.83724958243903</v>
          </cell>
          <cell r="AD95">
            <v>-85.632421369803907</v>
          </cell>
          <cell r="AE95">
            <v>-109.70094284211572</v>
          </cell>
          <cell r="AF95">
            <v>-172.74273487059298</v>
          </cell>
          <cell r="AG95">
            <v>-231.06769236102232</v>
          </cell>
          <cell r="AH95">
            <v>-96.723737486187702</v>
          </cell>
          <cell r="AI95">
            <v>-121.85275253598479</v>
          </cell>
          <cell r="AJ95">
            <v>-187.86709798806567</v>
          </cell>
          <cell r="AK95">
            <v>-250.64338404802243</v>
          </cell>
          <cell r="AL95">
            <v>-108.18531303401817</v>
          </cell>
          <cell r="AM95">
            <v>-134.98607506574297</v>
          </cell>
          <cell r="AN95">
            <v>-204.4268240372152</v>
          </cell>
          <cell r="AO95">
            <v>-271.97164367800269</v>
          </cell>
        </row>
        <row r="96">
          <cell r="B96" t="str">
            <v>Dividends paid</v>
          </cell>
          <cell r="C96" t="str">
            <v>DIV_PAID</v>
          </cell>
          <cell r="D96" t="str">
            <v>BRL</v>
          </cell>
          <cell r="F96">
            <v>0</v>
          </cell>
          <cell r="G96">
            <v>-395</v>
          </cell>
          <cell r="H96">
            <v>-216.34372590156005</v>
          </cell>
          <cell r="I96">
            <v>-240.05839379524531</v>
          </cell>
          <cell r="J96">
            <v>-257.26014196127358</v>
          </cell>
          <cell r="K96">
            <v>-262.66928553135949</v>
          </cell>
          <cell r="L96">
            <v>-243.09532864429116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-208</v>
          </cell>
          <cell r="U96">
            <v>-187</v>
          </cell>
          <cell r="V96">
            <v>0</v>
          </cell>
          <cell r="W96">
            <v>0</v>
          </cell>
          <cell r="X96">
            <v>0</v>
          </cell>
          <cell r="Y96">
            <v>-216.34372590156005</v>
          </cell>
          <cell r="Z96">
            <v>0</v>
          </cell>
          <cell r="AA96">
            <v>0</v>
          </cell>
          <cell r="AB96">
            <v>0</v>
          </cell>
          <cell r="AC96">
            <v>-240.05839379524531</v>
          </cell>
          <cell r="AD96">
            <v>0</v>
          </cell>
          <cell r="AE96">
            <v>0</v>
          </cell>
          <cell r="AF96">
            <v>0</v>
          </cell>
          <cell r="AG96">
            <v>-257.26014196127358</v>
          </cell>
          <cell r="AH96">
            <v>0</v>
          </cell>
          <cell r="AI96">
            <v>0</v>
          </cell>
          <cell r="AJ96">
            <v>0</v>
          </cell>
          <cell r="AK96">
            <v>-262.66928553135949</v>
          </cell>
          <cell r="AL96">
            <v>0</v>
          </cell>
          <cell r="AM96">
            <v>0</v>
          </cell>
          <cell r="AN96">
            <v>0</v>
          </cell>
          <cell r="AO96">
            <v>-243.09532864429116</v>
          </cell>
        </row>
        <row r="97">
          <cell r="B97" t="str">
            <v>Common stock issuance/(repurchase)</v>
          </cell>
          <cell r="C97" t="str">
            <v>SH_REPUR</v>
          </cell>
          <cell r="D97" t="str">
            <v>BRL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</row>
        <row r="98">
          <cell r="B98" t="str">
            <v>Increase/(decrease) in total debt</v>
          </cell>
          <cell r="C98" t="str">
            <v>CHG_LT_DEBT</v>
          </cell>
          <cell r="D98" t="str">
            <v>BRL</v>
          </cell>
          <cell r="F98">
            <v>-701.95909832000052</v>
          </cell>
          <cell r="G98">
            <v>242.53225553750099</v>
          </cell>
          <cell r="H98">
            <v>24.63834585274526</v>
          </cell>
          <cell r="I98">
            <v>311.75813987212041</v>
          </cell>
          <cell r="J98">
            <v>417.99087601731117</v>
          </cell>
          <cell r="K98">
            <v>438.06454550552098</v>
          </cell>
          <cell r="L98">
            <v>460.03471993616131</v>
          </cell>
          <cell r="M98">
            <v>0</v>
          </cell>
          <cell r="N98">
            <v>0</v>
          </cell>
          <cell r="O98">
            <v>443.01532056039468</v>
          </cell>
          <cell r="P98">
            <v>68.882609987431351</v>
          </cell>
          <cell r="Q98">
            <v>-1018.0613467749176</v>
          </cell>
          <cell r="R98">
            <v>-77.779274734999944</v>
          </cell>
          <cell r="S98">
            <v>-168.22512853249964</v>
          </cell>
          <cell r="T98">
            <v>176.92309549999982</v>
          </cell>
          <cell r="U98">
            <v>311.61356330500075</v>
          </cell>
          <cell r="V98">
            <v>-134</v>
          </cell>
          <cell r="W98">
            <v>-58</v>
          </cell>
          <cell r="X98">
            <v>172.752988191025</v>
          </cell>
          <cell r="Y98">
            <v>43.885357661720263</v>
          </cell>
          <cell r="Z98">
            <v>68.678835924589748</v>
          </cell>
          <cell r="AA98">
            <v>64.597781951079469</v>
          </cell>
          <cell r="AB98">
            <v>64.574498766450233</v>
          </cell>
          <cell r="AC98">
            <v>113.90702323000096</v>
          </cell>
          <cell r="AD98">
            <v>97.195182657505029</v>
          </cell>
          <cell r="AE98">
            <v>99.721275914961552</v>
          </cell>
          <cell r="AF98">
            <v>99.655485639203107</v>
          </cell>
          <cell r="AG98">
            <v>121.41893180564148</v>
          </cell>
          <cell r="AH98">
            <v>104.18595374408142</v>
          </cell>
          <cell r="AI98">
            <v>105.4121600522858</v>
          </cell>
          <cell r="AJ98">
            <v>104.08142090349793</v>
          </cell>
          <cell r="AK98">
            <v>124.38501080565584</v>
          </cell>
          <cell r="AL98">
            <v>106.76605474522967</v>
          </cell>
          <cell r="AM98">
            <v>109.75000768766404</v>
          </cell>
          <cell r="AN98">
            <v>109.72374948515244</v>
          </cell>
          <cell r="AO98">
            <v>133.79490801811517</v>
          </cell>
        </row>
        <row r="99">
          <cell r="B99" t="str">
            <v>Other financing cash flow items</v>
          </cell>
          <cell r="C99" t="str">
            <v>OTH_FIN_CF</v>
          </cell>
          <cell r="D99" t="str">
            <v>BRL</v>
          </cell>
          <cell r="F99">
            <v>0</v>
          </cell>
          <cell r="G99">
            <v>25.365497794554358</v>
          </cell>
          <cell r="H99">
            <v>1.9170000000001437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4.9949892781950211</v>
          </cell>
          <cell r="P99">
            <v>-8.6499223676266865</v>
          </cell>
          <cell r="Q99">
            <v>7.5721300762431838</v>
          </cell>
          <cell r="R99">
            <v>-10.641122489002271</v>
          </cell>
          <cell r="S99">
            <v>-7.9288445125308726</v>
          </cell>
          <cell r="T99">
            <v>-0.41399710641024967</v>
          </cell>
          <cell r="U99">
            <v>44.349461902497751</v>
          </cell>
          <cell r="V99">
            <v>-13.082999999999856</v>
          </cell>
          <cell r="W99">
            <v>15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</row>
        <row r="100">
          <cell r="B100" t="str">
            <v>Cash flow from financing</v>
          </cell>
          <cell r="C100" t="str">
            <v>CF_FIN</v>
          </cell>
          <cell r="D100" t="str">
            <v>BRL</v>
          </cell>
          <cell r="F100">
            <v>-701.95909832000052</v>
          </cell>
          <cell r="G100">
            <v>-127.10224666794466</v>
          </cell>
          <cell r="H100">
            <v>-189.78838004881464</v>
          </cell>
          <cell r="I100">
            <v>71.699746076875101</v>
          </cell>
          <cell r="J100">
            <v>160.73073405603759</v>
          </cell>
          <cell r="K100">
            <v>175.39525997416149</v>
          </cell>
          <cell r="L100">
            <v>216.93939129187015</v>
          </cell>
          <cell r="M100">
            <v>0</v>
          </cell>
          <cell r="N100">
            <v>0</v>
          </cell>
          <cell r="O100">
            <v>448.01030983858971</v>
          </cell>
          <cell r="P100">
            <v>60.232687619804665</v>
          </cell>
          <cell r="Q100">
            <v>-1010.4892166986745</v>
          </cell>
          <cell r="R100">
            <v>-88.420397224002215</v>
          </cell>
          <cell r="S100">
            <v>-176.15397304503051</v>
          </cell>
          <cell r="T100">
            <v>-31.490901606410432</v>
          </cell>
          <cell r="U100">
            <v>168.9630252074985</v>
          </cell>
          <cell r="V100">
            <v>-147.08299999999986</v>
          </cell>
          <cell r="W100">
            <v>-43</v>
          </cell>
          <cell r="X100">
            <v>172.752988191025</v>
          </cell>
          <cell r="Y100">
            <v>-172.45836823983979</v>
          </cell>
          <cell r="Z100">
            <v>68.678835924589748</v>
          </cell>
          <cell r="AA100">
            <v>64.597781951079469</v>
          </cell>
          <cell r="AB100">
            <v>64.574498766450233</v>
          </cell>
          <cell r="AC100">
            <v>-126.15137056524435</v>
          </cell>
          <cell r="AD100">
            <v>97.195182657505029</v>
          </cell>
          <cell r="AE100">
            <v>99.721275914961552</v>
          </cell>
          <cell r="AF100">
            <v>99.655485639203107</v>
          </cell>
          <cell r="AG100">
            <v>-135.8412101556321</v>
          </cell>
          <cell r="AH100">
            <v>104.18595374408142</v>
          </cell>
          <cell r="AI100">
            <v>105.4121600522858</v>
          </cell>
          <cell r="AJ100">
            <v>104.08142090349793</v>
          </cell>
          <cell r="AK100">
            <v>-138.28427472570365</v>
          </cell>
          <cell r="AL100">
            <v>106.76605474522967</v>
          </cell>
          <cell r="AM100">
            <v>109.75000768766404</v>
          </cell>
          <cell r="AN100">
            <v>109.72374948515244</v>
          </cell>
          <cell r="AO100">
            <v>-109.30042062617599</v>
          </cell>
        </row>
        <row r="101">
          <cell r="B101" t="str">
            <v>Total cash flow</v>
          </cell>
          <cell r="C101" t="str">
            <v>TOT_CF</v>
          </cell>
          <cell r="D101" t="str">
            <v>BRL</v>
          </cell>
          <cell r="F101">
            <v>1139.0454671002724</v>
          </cell>
          <cell r="G101">
            <v>1118.5635628200009</v>
          </cell>
          <cell r="H101">
            <v>-127.21329279357559</v>
          </cell>
          <cell r="I101">
            <v>556.36268401422785</v>
          </cell>
          <cell r="J101">
            <v>629.26276765086516</v>
          </cell>
          <cell r="K101">
            <v>642.81538260650143</v>
          </cell>
          <cell r="L101">
            <v>585.69308001141076</v>
          </cell>
          <cell r="M101">
            <v>0</v>
          </cell>
          <cell r="N101">
            <v>0</v>
          </cell>
          <cell r="O101">
            <v>305.93481740121001</v>
          </cell>
          <cell r="P101">
            <v>26.776715863433765</v>
          </cell>
          <cell r="Q101">
            <v>1164.2964832301784</v>
          </cell>
          <cell r="R101">
            <v>-62.981446942500042</v>
          </cell>
          <cell r="S101">
            <v>-158.09081004999916</v>
          </cell>
          <cell r="T101">
            <v>-7.5692501525004445</v>
          </cell>
          <cell r="U101">
            <v>1347.2050699650003</v>
          </cell>
          <cell r="V101">
            <v>-703</v>
          </cell>
          <cell r="W101">
            <v>131</v>
          </cell>
          <cell r="X101">
            <v>298.79831896575865</v>
          </cell>
          <cell r="Y101">
            <v>145.98838824066559</v>
          </cell>
          <cell r="Z101">
            <v>-133.03759476725224</v>
          </cell>
          <cell r="AA101">
            <v>277.21994133141408</v>
          </cell>
          <cell r="AB101">
            <v>119.30365057306787</v>
          </cell>
          <cell r="AC101">
            <v>292.87668687699818</v>
          </cell>
          <cell r="AD101">
            <v>-158.48399899597121</v>
          </cell>
          <cell r="AE101">
            <v>315.45820910323209</v>
          </cell>
          <cell r="AF101">
            <v>136.10360722246025</v>
          </cell>
          <cell r="AG101">
            <v>336.18495032114413</v>
          </cell>
          <cell r="AH101">
            <v>-203.16118963019187</v>
          </cell>
          <cell r="AI101">
            <v>334.71779750294934</v>
          </cell>
          <cell r="AJ101">
            <v>133.41562506374169</v>
          </cell>
          <cell r="AK101">
            <v>377.84314967000228</v>
          </cell>
          <cell r="AL101">
            <v>-273.96474788074238</v>
          </cell>
          <cell r="AM101">
            <v>330.92703894325058</v>
          </cell>
          <cell r="AN101">
            <v>106.00447445704836</v>
          </cell>
          <cell r="AO101">
            <v>422.72631449185405</v>
          </cell>
        </row>
        <row r="102">
          <cell r="A102" t="str">
            <v>Additional Cash Flow Items</v>
          </cell>
          <cell r="B102">
            <v>0</v>
          </cell>
          <cell r="C102">
            <v>0</v>
          </cell>
          <cell r="D102">
            <v>0</v>
          </cell>
        </row>
        <row r="103">
          <cell r="B103" t="str">
            <v>Associate and JV add-back</v>
          </cell>
          <cell r="C103" t="str">
            <v>ASSOC_JV_ADDBK</v>
          </cell>
          <cell r="D103" t="str">
            <v>BRL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</row>
        <row r="104">
          <cell r="B104" t="str">
            <v>Profit/(loss) on sale of assets</v>
          </cell>
          <cell r="C104" t="str">
            <v>PL_SALE_ASSETS</v>
          </cell>
          <cell r="D104" t="str">
            <v>BRL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</row>
        <row r="105">
          <cell r="B105" t="str">
            <v>Other non-cash adjustments</v>
          </cell>
          <cell r="C105" t="str">
            <v>OTH_NONCASH_ADJ</v>
          </cell>
          <cell r="D105" t="str">
            <v>BRL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</row>
        <row r="106">
          <cell r="B106" t="str">
            <v>Other DACF adjustments</v>
          </cell>
          <cell r="C106" t="str">
            <v>OTH_DACF_ADJ</v>
          </cell>
          <cell r="D106" t="str">
            <v>BRL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</row>
        <row r="107">
          <cell r="B107" t="str">
            <v>Change in LT deferred income taxes (Cash flow)</v>
          </cell>
          <cell r="C107" t="str">
            <v>CHG_DEF_TAX_CF</v>
          </cell>
          <cell r="D107" t="str">
            <v>BRL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</row>
        <row r="108">
          <cell r="B108" t="str">
            <v>Other items/adjustments for computing cash tax rate (except def taxes)</v>
          </cell>
          <cell r="C108" t="str">
            <v>OTH_ADJ_CASH_TAX</v>
          </cell>
          <cell r="D108" t="str">
            <v>BRL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</row>
        <row r="109">
          <cell r="B109" t="str">
            <v>Cash interest expense</v>
          </cell>
          <cell r="C109" t="str">
            <v>CASH_INT_EXP</v>
          </cell>
          <cell r="D109" t="str">
            <v>BRL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</row>
        <row r="110">
          <cell r="B110" t="str">
            <v>Cash tax expense</v>
          </cell>
          <cell r="C110" t="str">
            <v>CASH_TAX_EXP</v>
          </cell>
          <cell r="D110" t="str">
            <v>BRL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</row>
        <row r="111">
          <cell r="B111" t="str">
            <v>Dividends received from associates/JVs</v>
          </cell>
          <cell r="C111" t="str">
            <v>DIVDS_ASSOC_JV</v>
          </cell>
          <cell r="D111" t="str">
            <v>BRL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</row>
        <row r="112">
          <cell r="B112" t="str">
            <v>Capex maintenance</v>
          </cell>
          <cell r="C112" t="str">
            <v>CAPEX_MAINTENANCE</v>
          </cell>
          <cell r="D112" t="str">
            <v>BRL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</row>
        <row r="113">
          <cell r="B113" t="str">
            <v>Capex expansion</v>
          </cell>
          <cell r="C113" t="str">
            <v>CAPEX_EXPANSION</v>
          </cell>
          <cell r="D113" t="str">
            <v>BRL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</row>
        <row r="114">
          <cell r="B114" t="str">
            <v>Non-PP&amp;E capex</v>
          </cell>
          <cell r="C114" t="str">
            <v>NONPPE_CAPEX</v>
          </cell>
          <cell r="D114" t="str">
            <v>BRL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</row>
        <row r="115">
          <cell r="B115" t="str">
            <v>Dividends paid to minorities</v>
          </cell>
          <cell r="C115" t="str">
            <v>DIVDS_PD_MINORITIES</v>
          </cell>
          <cell r="D115" t="str">
            <v>BRL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</row>
        <row r="116">
          <cell r="A116" t="str">
            <v>Other Items</v>
          </cell>
          <cell r="B116">
            <v>0</v>
          </cell>
          <cell r="C116">
            <v>0</v>
          </cell>
          <cell r="D116">
            <v>0</v>
          </cell>
        </row>
        <row r="117">
          <cell r="B117" t="str">
            <v>Number of employees</v>
          </cell>
          <cell r="C117" t="str">
            <v>EMPLOYEES</v>
          </cell>
          <cell r="F117">
            <v>66.653999999999996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75.072000000000003</v>
          </cell>
          <cell r="O117">
            <v>0</v>
          </cell>
          <cell r="P117">
            <v>0</v>
          </cell>
          <cell r="Q117">
            <v>66.653999999999996</v>
          </cell>
          <cell r="R117">
            <v>0</v>
          </cell>
          <cell r="S117">
            <v>0</v>
          </cell>
          <cell r="T117">
            <v>65.346000000000004</v>
          </cell>
          <cell r="U117">
            <v>0</v>
          </cell>
          <cell r="V117">
            <v>67.051000000000002</v>
          </cell>
          <cell r="W117">
            <v>65.16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</row>
        <row r="118">
          <cell r="B118" t="str">
            <v>Average Household Income of customers (USD '000s)</v>
          </cell>
          <cell r="C118" t="str">
            <v>AVG_HSHLD_INC_CUST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</row>
        <row r="119">
          <cell r="B119" t="str">
            <v>Average Age of customers</v>
          </cell>
          <cell r="C119" t="str">
            <v>AVG_AGE_CUST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</row>
        <row r="120">
          <cell r="A120" t="str">
            <v>Operating Metrics</v>
          </cell>
          <cell r="B120">
            <v>0</v>
          </cell>
          <cell r="C120">
            <v>0</v>
          </cell>
          <cell r="D120">
            <v>0</v>
          </cell>
        </row>
        <row r="121">
          <cell r="B121" t="str">
            <v>Same store sales growth</v>
          </cell>
          <cell r="C121" t="str">
            <v>RETAIL_SSS_PCT_CHG</v>
          </cell>
          <cell r="F121">
            <v>7.4999999999999997E-2</v>
          </cell>
          <cell r="G121">
            <v>0.09</v>
          </cell>
          <cell r="H121">
            <v>3.681827807357213E-2</v>
          </cell>
          <cell r="I121">
            <v>5.1402585577881653E-2</v>
          </cell>
          <cell r="J121">
            <v>6.9466204859224237E-2</v>
          </cell>
          <cell r="K121">
            <v>6.4198516199407626E-2</v>
          </cell>
          <cell r="L121">
            <v>6.0226113980399558E-2</v>
          </cell>
          <cell r="M121">
            <v>0</v>
          </cell>
          <cell r="N121">
            <v>9.1999999999999998E-2</v>
          </cell>
          <cell r="O121">
            <v>6.3E-2</v>
          </cell>
          <cell r="P121">
            <v>8.2000000000000003E-2</v>
          </cell>
          <cell r="Q121">
            <v>6.2E-2</v>
          </cell>
          <cell r="R121">
            <v>6.8000000000000005E-2</v>
          </cell>
          <cell r="S121">
            <v>9.5000000000000001E-2</v>
          </cell>
          <cell r="T121">
            <v>0.108</v>
          </cell>
          <cell r="U121">
            <v>0.09</v>
          </cell>
          <cell r="V121">
            <v>3.5999999999999997E-2</v>
          </cell>
          <cell r="W121">
            <v>6.8000000000000005E-2</v>
          </cell>
          <cell r="X121">
            <v>2E-3</v>
          </cell>
          <cell r="Y121">
            <v>3.9353036395743279E-2</v>
          </cell>
          <cell r="Z121">
            <v>2.2595920828559768E-2</v>
          </cell>
          <cell r="AA121">
            <v>2.4510249736968026E-2</v>
          </cell>
          <cell r="AB121">
            <v>7.9683295003142973E-2</v>
          </cell>
          <cell r="AC121">
            <v>7.1680355529728734E-2</v>
          </cell>
          <cell r="AD121">
            <v>7.0804685400145839E-2</v>
          </cell>
          <cell r="AE121">
            <v>7.0195568787478679E-2</v>
          </cell>
          <cell r="AF121">
            <v>6.9366033939097349E-2</v>
          </cell>
          <cell r="AG121">
            <v>6.7953874475913389E-2</v>
          </cell>
          <cell r="AH121">
            <v>6.7908275361980408E-2</v>
          </cell>
          <cell r="AI121">
            <v>6.5741532609092435E-2</v>
          </cell>
          <cell r="AJ121">
            <v>6.3718574718421905E-2</v>
          </cell>
          <cell r="AK121">
            <v>6.050746126745099E-2</v>
          </cell>
          <cell r="AL121">
            <v>6.0511006286166458E-2</v>
          </cell>
          <cell r="AM121">
            <v>6.0517650928142874E-2</v>
          </cell>
          <cell r="AN121">
            <v>6.0259213186962368E-2</v>
          </cell>
          <cell r="AO121">
            <v>5.9747549347538564E-2</v>
          </cell>
        </row>
        <row r="122">
          <cell r="B122" t="str">
            <v>Number of store locations</v>
          </cell>
          <cell r="C122" t="str">
            <v>RETAIL_NUM_STORES</v>
          </cell>
          <cell r="F122">
            <v>965</v>
          </cell>
          <cell r="G122">
            <v>999</v>
          </cell>
          <cell r="H122">
            <v>986</v>
          </cell>
          <cell r="I122">
            <v>1056</v>
          </cell>
          <cell r="J122">
            <v>1126</v>
          </cell>
          <cell r="K122">
            <v>1196</v>
          </cell>
          <cell r="L122">
            <v>1266</v>
          </cell>
          <cell r="M122">
            <v>0</v>
          </cell>
          <cell r="N122">
            <v>944</v>
          </cell>
          <cell r="O122">
            <v>950</v>
          </cell>
          <cell r="P122">
            <v>949</v>
          </cell>
          <cell r="Q122">
            <v>965</v>
          </cell>
          <cell r="R122">
            <v>968</v>
          </cell>
          <cell r="S122">
            <v>971</v>
          </cell>
          <cell r="T122">
            <v>975</v>
          </cell>
          <cell r="U122">
            <v>999</v>
          </cell>
          <cell r="V122">
            <v>1001</v>
          </cell>
          <cell r="W122">
            <v>972</v>
          </cell>
          <cell r="X122">
            <v>987</v>
          </cell>
          <cell r="Y122">
            <v>986</v>
          </cell>
          <cell r="Z122">
            <v>987</v>
          </cell>
          <cell r="AA122">
            <v>994</v>
          </cell>
          <cell r="AB122">
            <v>1018</v>
          </cell>
          <cell r="AC122">
            <v>1056</v>
          </cell>
          <cell r="AD122">
            <v>1057</v>
          </cell>
          <cell r="AE122">
            <v>1064</v>
          </cell>
          <cell r="AF122">
            <v>1088</v>
          </cell>
          <cell r="AG122">
            <v>1126</v>
          </cell>
          <cell r="AH122">
            <v>1127</v>
          </cell>
          <cell r="AI122">
            <v>1134</v>
          </cell>
          <cell r="AJ122">
            <v>1158</v>
          </cell>
          <cell r="AK122">
            <v>1196</v>
          </cell>
          <cell r="AL122">
            <v>1197</v>
          </cell>
          <cell r="AM122">
            <v>1204</v>
          </cell>
          <cell r="AN122">
            <v>1228</v>
          </cell>
          <cell r="AO122">
            <v>1266</v>
          </cell>
        </row>
        <row r="123">
          <cell r="B123" t="str">
            <v>Sales from retail activity/average store locations</v>
          </cell>
          <cell r="C123" t="str">
            <v>RETAIL_SALES_AVG_STORE</v>
          </cell>
          <cell r="D123" t="str">
            <v>BRL</v>
          </cell>
          <cell r="F123">
            <v>20.142731606217616</v>
          </cell>
          <cell r="G123">
            <v>21.767233233233235</v>
          </cell>
          <cell r="H123">
            <v>23.148239341745612</v>
          </cell>
          <cell r="I123">
            <v>23.532932296951511</v>
          </cell>
          <cell r="J123">
            <v>24.99631994763353</v>
          </cell>
          <cell r="K123">
            <v>26.420718664791917</v>
          </cell>
          <cell r="L123">
            <v>27.82440497781489</v>
          </cell>
          <cell r="M123">
            <v>0</v>
          </cell>
          <cell r="N123">
            <v>4.9562552583200885</v>
          </cell>
          <cell r="O123">
            <v>4.7929463538377233</v>
          </cell>
          <cell r="P123">
            <v>4.8787913593256045</v>
          </cell>
          <cell r="Q123">
            <v>5.777988601036272</v>
          </cell>
          <cell r="R123">
            <v>5.3132685950413219</v>
          </cell>
          <cell r="S123">
            <v>5.2652873326467562</v>
          </cell>
          <cell r="T123">
            <v>5.3924389743589742</v>
          </cell>
          <cell r="U123">
            <v>6.238238238238238</v>
          </cell>
          <cell r="V123">
            <v>5.443104895104895</v>
          </cell>
          <cell r="W123">
            <v>5.6841563786008233</v>
          </cell>
          <cell r="X123">
            <v>5.3667679837892601</v>
          </cell>
          <cell r="Y123">
            <v>6.6466693620295887</v>
          </cell>
          <cell r="Z123">
            <v>5.7078340400495842</v>
          </cell>
          <cell r="AA123">
            <v>5.8632779486625992</v>
          </cell>
          <cell r="AB123">
            <v>5.8325002491428535</v>
          </cell>
          <cell r="AC123">
            <v>7.0564022475888306</v>
          </cell>
          <cell r="AD123">
            <v>6.054716399878675</v>
          </cell>
          <cell r="AE123">
            <v>6.216367349478511</v>
          </cell>
          <cell r="AF123">
            <v>6.1793044105510457</v>
          </cell>
          <cell r="AG123">
            <v>7.467782387068314</v>
          </cell>
          <cell r="AH123">
            <v>6.4074068189595934</v>
          </cell>
          <cell r="AI123">
            <v>6.5654263348115425</v>
          </cell>
          <cell r="AJ123">
            <v>6.514310364566593</v>
          </cell>
          <cell r="AK123">
            <v>7.850557836353901</v>
          </cell>
          <cell r="AL123">
            <v>6.7358387865422324</v>
          </cell>
          <cell r="AM123">
            <v>6.9022989360545557</v>
          </cell>
          <cell r="AN123">
            <v>6.8473443489150316</v>
          </cell>
          <cell r="AO123">
            <v>8.2495978633058886</v>
          </cell>
        </row>
        <row r="124">
          <cell r="B124" t="str">
            <v>Square footage of retail locations (000s)</v>
          </cell>
          <cell r="C124" t="str">
            <v>RETAIL_SQ_FT</v>
          </cell>
          <cell r="F124">
            <v>15004.8766</v>
          </cell>
          <cell r="G124">
            <v>15629.182799999999</v>
          </cell>
          <cell r="H124">
            <v>15859.521237832681</v>
          </cell>
          <cell r="I124">
            <v>17068.112502810061</v>
          </cell>
          <cell r="J124">
            <v>18276.703767787443</v>
          </cell>
          <cell r="K124">
            <v>19485.295032764825</v>
          </cell>
          <cell r="L124">
            <v>20693.886297742207</v>
          </cell>
          <cell r="M124">
            <v>0</v>
          </cell>
          <cell r="N124">
            <v>14629.696973316708</v>
          </cell>
          <cell r="O124">
            <v>14692.7235</v>
          </cell>
          <cell r="P124">
            <v>14800.362499999999</v>
          </cell>
          <cell r="Q124">
            <v>15004.8766</v>
          </cell>
          <cell r="R124">
            <v>15144.807299999999</v>
          </cell>
          <cell r="S124">
            <v>15209.3907</v>
          </cell>
          <cell r="T124">
            <v>15252.4463</v>
          </cell>
          <cell r="U124">
            <v>15629.182799999999</v>
          </cell>
          <cell r="V124">
            <v>15661.4745</v>
          </cell>
          <cell r="W124">
            <v>15424.6687</v>
          </cell>
          <cell r="X124">
            <v>15677.588671699637</v>
          </cell>
          <cell r="Y124">
            <v>15859.521237832681</v>
          </cell>
          <cell r="Z124">
            <v>15879.212375650564</v>
          </cell>
          <cell r="AA124">
            <v>15995.826792591441</v>
          </cell>
          <cell r="AB124">
            <v>16425.96700465203</v>
          </cell>
          <cell r="AC124">
            <v>17068.112502810061</v>
          </cell>
          <cell r="AD124">
            <v>17087.803640627946</v>
          </cell>
          <cell r="AE124">
            <v>17204.418057568822</v>
          </cell>
          <cell r="AF124">
            <v>17634.558269629408</v>
          </cell>
          <cell r="AG124">
            <v>18276.703767787443</v>
          </cell>
          <cell r="AH124">
            <v>18296.394905605328</v>
          </cell>
          <cell r="AI124">
            <v>18413.009322546204</v>
          </cell>
          <cell r="AJ124">
            <v>18843.149534606793</v>
          </cell>
          <cell r="AK124">
            <v>19485.295032764825</v>
          </cell>
          <cell r="AL124">
            <v>19504.986170582706</v>
          </cell>
          <cell r="AM124">
            <v>19621.600587523582</v>
          </cell>
          <cell r="AN124">
            <v>20051.740799584171</v>
          </cell>
          <cell r="AO124">
            <v>20693.886297742207</v>
          </cell>
        </row>
        <row r="125">
          <cell r="B125" t="str">
            <v>Sales/average square footage of retail space</v>
          </cell>
          <cell r="C125" t="str">
            <v>RETAIL_SALES_AVG_SQFT</v>
          </cell>
          <cell r="D125" t="str">
            <v>BRL</v>
          </cell>
          <cell r="F125">
            <v>1.2954279144155041</v>
          </cell>
          <cell r="G125">
            <v>1.3913373641007003</v>
          </cell>
          <cell r="H125">
            <v>1.4391458385587597</v>
          </cell>
          <cell r="I125">
            <v>1.4559768399399413</v>
          </cell>
          <cell r="J125">
            <v>1.539985361618774</v>
          </cell>
          <cell r="K125">
            <v>1.6216936654003247</v>
          </cell>
          <cell r="L125">
            <v>1.7022272276501744</v>
          </cell>
          <cell r="M125">
            <v>0</v>
          </cell>
          <cell r="N125">
            <v>0.31980874056295999</v>
          </cell>
          <cell r="O125">
            <v>0.30990163506077256</v>
          </cell>
          <cell r="P125">
            <v>0.31282835133261089</v>
          </cell>
          <cell r="Q125">
            <v>0.37159645818080256</v>
          </cell>
          <cell r="R125">
            <v>0.33960445307217613</v>
          </cell>
          <cell r="S125">
            <v>0.33614719358876094</v>
          </cell>
          <cell r="T125">
            <v>0.34470719624825036</v>
          </cell>
          <cell r="U125">
            <v>0.398741257284418</v>
          </cell>
          <cell r="V125">
            <v>0.34789495714468005</v>
          </cell>
          <cell r="W125">
            <v>0.35819245829247537</v>
          </cell>
          <cell r="X125">
            <v>0.33787083657589939</v>
          </cell>
          <cell r="Y125">
            <v>0.41322911913176852</v>
          </cell>
          <cell r="Z125">
            <v>0.35478032941782678</v>
          </cell>
          <cell r="AA125">
            <v>0.36435117462449274</v>
          </cell>
          <cell r="AB125">
            <v>0.36146944967963579</v>
          </cell>
          <cell r="AC125">
            <v>0.43657790351610315</v>
          </cell>
          <cell r="AD125">
            <v>0.37452649674973543</v>
          </cell>
          <cell r="AE125">
            <v>0.38444862463309604</v>
          </cell>
          <cell r="AF125">
            <v>0.38124477494047398</v>
          </cell>
          <cell r="AG125">
            <v>0.46007874694884721</v>
          </cell>
          <cell r="AH125">
            <v>0.39467597426830642</v>
          </cell>
          <cell r="AI125">
            <v>0.40434419671747313</v>
          </cell>
          <cell r="AJ125">
            <v>0.40033495400085878</v>
          </cell>
          <cell r="AK125">
            <v>0.48186425489021684</v>
          </cell>
          <cell r="AL125">
            <v>0.41337117375921617</v>
          </cell>
          <cell r="AM125">
            <v>0.42353160140737151</v>
          </cell>
          <cell r="AN125">
            <v>0.41934208827604802</v>
          </cell>
          <cell r="AO125">
            <v>0.50468968199968989</v>
          </cell>
        </row>
        <row r="126">
          <cell r="A126" t="str">
            <v>Geographical Breakdown</v>
          </cell>
          <cell r="B126">
            <v>0</v>
          </cell>
          <cell r="C126">
            <v>0</v>
          </cell>
          <cell r="D126">
            <v>0</v>
          </cell>
        </row>
        <row r="127">
          <cell r="B127" t="str">
            <v>% of total cash balance held overseas (outside the US)</v>
          </cell>
          <cell r="C127" t="str">
            <v>CASH_PCT_OS_US</v>
          </cell>
          <cell r="F127">
            <v>1</v>
          </cell>
          <cell r="G127">
            <v>1</v>
          </cell>
          <cell r="H127">
            <v>1</v>
          </cell>
          <cell r="I127">
            <v>1</v>
          </cell>
          <cell r="J127">
            <v>1</v>
          </cell>
          <cell r="K127">
            <v>1</v>
          </cell>
          <cell r="L127">
            <v>1</v>
          </cell>
          <cell r="M127">
            <v>0</v>
          </cell>
          <cell r="N127">
            <v>1</v>
          </cell>
          <cell r="O127">
            <v>1</v>
          </cell>
          <cell r="P127">
            <v>1</v>
          </cell>
          <cell r="Q127">
            <v>1</v>
          </cell>
          <cell r="R127">
            <v>1</v>
          </cell>
          <cell r="S127">
            <v>1</v>
          </cell>
          <cell r="T127">
            <v>1</v>
          </cell>
          <cell r="U127">
            <v>1</v>
          </cell>
          <cell r="V127">
            <v>1</v>
          </cell>
          <cell r="W127">
            <v>1</v>
          </cell>
          <cell r="X127">
            <v>1</v>
          </cell>
          <cell r="Y127">
            <v>1</v>
          </cell>
          <cell r="Z127">
            <v>1</v>
          </cell>
          <cell r="AA127">
            <v>1</v>
          </cell>
          <cell r="AB127">
            <v>1</v>
          </cell>
          <cell r="AC127">
            <v>1</v>
          </cell>
          <cell r="AD127">
            <v>1</v>
          </cell>
          <cell r="AE127">
            <v>1</v>
          </cell>
          <cell r="AF127">
            <v>1</v>
          </cell>
          <cell r="AG127">
            <v>1</v>
          </cell>
          <cell r="AH127">
            <v>1</v>
          </cell>
          <cell r="AI127">
            <v>1</v>
          </cell>
          <cell r="AJ127">
            <v>1</v>
          </cell>
          <cell r="AK127">
            <v>1</v>
          </cell>
          <cell r="AL127">
            <v>1</v>
          </cell>
          <cell r="AM127">
            <v>1</v>
          </cell>
          <cell r="AN127">
            <v>1</v>
          </cell>
          <cell r="AO127">
            <v>1</v>
          </cell>
        </row>
        <row r="128">
          <cell r="B128" t="str">
            <v>Sales - Total % Americas</v>
          </cell>
          <cell r="C128" t="str">
            <v>SALES_TOT_AM</v>
          </cell>
          <cell r="F128">
            <v>1</v>
          </cell>
          <cell r="G128">
            <v>1</v>
          </cell>
          <cell r="H128">
            <v>1</v>
          </cell>
          <cell r="I128">
            <v>1</v>
          </cell>
          <cell r="J128">
            <v>1</v>
          </cell>
          <cell r="K128">
            <v>1</v>
          </cell>
          <cell r="L128">
            <v>1</v>
          </cell>
          <cell r="M128">
            <v>0</v>
          </cell>
          <cell r="N128">
            <v>1</v>
          </cell>
          <cell r="O128">
            <v>1</v>
          </cell>
          <cell r="P128">
            <v>1</v>
          </cell>
          <cell r="Q128">
            <v>1</v>
          </cell>
          <cell r="R128">
            <v>1</v>
          </cell>
          <cell r="S128">
            <v>1</v>
          </cell>
          <cell r="T128">
            <v>1</v>
          </cell>
          <cell r="U128">
            <v>1</v>
          </cell>
          <cell r="V128">
            <v>1</v>
          </cell>
          <cell r="W128">
            <v>1</v>
          </cell>
          <cell r="X128">
            <v>1</v>
          </cell>
          <cell r="Y128">
            <v>1</v>
          </cell>
          <cell r="Z128">
            <v>1</v>
          </cell>
          <cell r="AA128">
            <v>1</v>
          </cell>
          <cell r="AB128">
            <v>1</v>
          </cell>
          <cell r="AC128">
            <v>1</v>
          </cell>
          <cell r="AD128">
            <v>1</v>
          </cell>
          <cell r="AE128">
            <v>1</v>
          </cell>
          <cell r="AF128">
            <v>1</v>
          </cell>
          <cell r="AG128">
            <v>1</v>
          </cell>
          <cell r="AH128">
            <v>1</v>
          </cell>
          <cell r="AI128">
            <v>1</v>
          </cell>
          <cell r="AJ128">
            <v>1</v>
          </cell>
          <cell r="AK128">
            <v>1</v>
          </cell>
          <cell r="AL128">
            <v>1</v>
          </cell>
          <cell r="AM128">
            <v>1</v>
          </cell>
          <cell r="AN128">
            <v>1</v>
          </cell>
          <cell r="AO128">
            <v>1</v>
          </cell>
        </row>
        <row r="129">
          <cell r="B129" t="str">
            <v>Sales - % United States</v>
          </cell>
          <cell r="C129" t="str">
            <v>SALES_US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</row>
        <row r="130">
          <cell r="B130" t="str">
            <v>Sales - % Canada</v>
          </cell>
          <cell r="C130" t="str">
            <v>SALES_CANADA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</row>
        <row r="131">
          <cell r="B131" t="str">
            <v>Sales - % Argentina</v>
          </cell>
          <cell r="C131" t="str">
            <v>SALES_ARGENTINA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</row>
        <row r="132">
          <cell r="B132" t="str">
            <v>Sales - % Brazil</v>
          </cell>
          <cell r="C132" t="str">
            <v>SALES_BRAZIL</v>
          </cell>
          <cell r="F132">
            <v>1</v>
          </cell>
          <cell r="G132">
            <v>1</v>
          </cell>
          <cell r="H132">
            <v>1</v>
          </cell>
          <cell r="I132">
            <v>1</v>
          </cell>
          <cell r="J132">
            <v>1</v>
          </cell>
          <cell r="K132">
            <v>1</v>
          </cell>
          <cell r="L132">
            <v>1</v>
          </cell>
          <cell r="M132">
            <v>0</v>
          </cell>
          <cell r="N132">
            <v>1</v>
          </cell>
          <cell r="O132">
            <v>1</v>
          </cell>
          <cell r="P132">
            <v>1</v>
          </cell>
          <cell r="Q132">
            <v>1</v>
          </cell>
          <cell r="R132">
            <v>1</v>
          </cell>
          <cell r="S132">
            <v>1</v>
          </cell>
          <cell r="T132">
            <v>1</v>
          </cell>
          <cell r="U132">
            <v>1</v>
          </cell>
          <cell r="V132">
            <v>1</v>
          </cell>
          <cell r="W132">
            <v>1</v>
          </cell>
          <cell r="X132">
            <v>1</v>
          </cell>
          <cell r="Y132">
            <v>1</v>
          </cell>
          <cell r="Z132">
            <v>1</v>
          </cell>
          <cell r="AA132">
            <v>1</v>
          </cell>
          <cell r="AB132">
            <v>1</v>
          </cell>
          <cell r="AC132">
            <v>1</v>
          </cell>
          <cell r="AD132">
            <v>1</v>
          </cell>
          <cell r="AE132">
            <v>1</v>
          </cell>
          <cell r="AF132">
            <v>1</v>
          </cell>
          <cell r="AG132">
            <v>1</v>
          </cell>
          <cell r="AH132">
            <v>1</v>
          </cell>
          <cell r="AI132">
            <v>1</v>
          </cell>
          <cell r="AJ132">
            <v>1</v>
          </cell>
          <cell r="AK132">
            <v>1</v>
          </cell>
          <cell r="AL132">
            <v>1</v>
          </cell>
          <cell r="AM132">
            <v>1</v>
          </cell>
          <cell r="AN132">
            <v>1</v>
          </cell>
          <cell r="AO132">
            <v>1</v>
          </cell>
        </row>
        <row r="133">
          <cell r="B133" t="str">
            <v>Sales - % Chile</v>
          </cell>
          <cell r="C133" t="str">
            <v>SALES_CHILE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</row>
        <row r="134">
          <cell r="B134" t="str">
            <v>Sales - % Colombia</v>
          </cell>
          <cell r="C134" t="str">
            <v>SALES_COLOMBIA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</row>
        <row r="135">
          <cell r="B135" t="str">
            <v>Sales - % Mexico</v>
          </cell>
          <cell r="C135" t="str">
            <v>SALES_MEXICO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</row>
        <row r="136">
          <cell r="B136" t="str">
            <v>Sales - % Venezuela</v>
          </cell>
          <cell r="C136" t="str">
            <v>SALES_VENEZUELA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</row>
        <row r="137">
          <cell r="B137" t="str">
            <v>Sales - % Other Americas</v>
          </cell>
          <cell r="C137" t="str">
            <v>SALES_OTH_AM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</row>
        <row r="138">
          <cell r="B138" t="str">
            <v>Sales - Total % EMEA</v>
          </cell>
          <cell r="C138" t="str">
            <v>SALES_TOT_EMEA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</row>
        <row r="139">
          <cell r="B139" t="str">
            <v>Sales - % UK</v>
          </cell>
          <cell r="C139" t="str">
            <v>SALES_UK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</row>
        <row r="140">
          <cell r="B140" t="str">
            <v>Sales - % Western Europe-Ex UK</v>
          </cell>
          <cell r="C140" t="str">
            <v>SALES_EU_EX_UK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</row>
        <row r="141">
          <cell r="B141" t="str">
            <v>Sales - % Central &amp; Eastern Europe</v>
          </cell>
          <cell r="C141" t="str">
            <v>SALES_CEE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</row>
        <row r="142">
          <cell r="B142" t="str">
            <v>Sales - % Middle East</v>
          </cell>
          <cell r="C142" t="str">
            <v>SALES_ME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</row>
        <row r="143">
          <cell r="B143" t="str">
            <v>Sales - % Total Africa</v>
          </cell>
          <cell r="C143" t="str">
            <v>SALES_TOT_AFRICA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</row>
        <row r="144">
          <cell r="B144" t="str">
            <v>Sales - % Russia</v>
          </cell>
          <cell r="C144" t="str">
            <v>SALES_RUSSIA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</row>
        <row r="145">
          <cell r="B145" t="str">
            <v>Sales - % Other EMEA</v>
          </cell>
          <cell r="C145" t="str">
            <v>SALES_OTH_EMEA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</row>
        <row r="146">
          <cell r="B146" t="str">
            <v>Sales - Total % Asia (incl Australia &amp; New Zealand)</v>
          </cell>
          <cell r="C146" t="str">
            <v>SALES_TOT_ASIA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</row>
        <row r="147">
          <cell r="B147" t="str">
            <v>Sales - % Japan</v>
          </cell>
          <cell r="C147" t="str">
            <v>SALES_JAPAN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</row>
        <row r="148">
          <cell r="B148" t="str">
            <v>Sales - % China</v>
          </cell>
          <cell r="C148" t="str">
            <v>SALES_CHINA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</row>
        <row r="149">
          <cell r="B149" t="str">
            <v>Sales - % India</v>
          </cell>
          <cell r="C149" t="str">
            <v>SALES_INDIA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</row>
        <row r="150">
          <cell r="B150" t="str">
            <v>Sales - % Other Asia</v>
          </cell>
          <cell r="C150" t="str">
            <v>SALES_OTH_AEJ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</row>
        <row r="151">
          <cell r="B151" t="str">
            <v>Sales - % Others</v>
          </cell>
          <cell r="C151" t="str">
            <v>SALES_OTHER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</row>
        <row r="152">
          <cell r="B152" t="str">
            <v>Sales -% Consumer (C)</v>
          </cell>
          <cell r="C152" t="str">
            <v>SALES_CONS</v>
          </cell>
          <cell r="F152">
            <v>1</v>
          </cell>
          <cell r="G152">
            <v>1</v>
          </cell>
          <cell r="H152">
            <v>1</v>
          </cell>
          <cell r="I152">
            <v>1</v>
          </cell>
          <cell r="J152">
            <v>1</v>
          </cell>
          <cell r="K152">
            <v>1</v>
          </cell>
          <cell r="L152">
            <v>1</v>
          </cell>
          <cell r="M152">
            <v>0</v>
          </cell>
          <cell r="N152">
            <v>1</v>
          </cell>
          <cell r="O152">
            <v>1</v>
          </cell>
          <cell r="P152">
            <v>1</v>
          </cell>
          <cell r="Q152">
            <v>1</v>
          </cell>
          <cell r="R152">
            <v>1</v>
          </cell>
          <cell r="S152">
            <v>1</v>
          </cell>
          <cell r="T152">
            <v>1</v>
          </cell>
          <cell r="U152">
            <v>1</v>
          </cell>
          <cell r="V152">
            <v>1</v>
          </cell>
          <cell r="W152">
            <v>1</v>
          </cell>
          <cell r="X152">
            <v>1</v>
          </cell>
          <cell r="Y152">
            <v>1</v>
          </cell>
          <cell r="Z152">
            <v>1</v>
          </cell>
          <cell r="AA152">
            <v>1</v>
          </cell>
          <cell r="AB152">
            <v>1</v>
          </cell>
          <cell r="AC152">
            <v>1</v>
          </cell>
          <cell r="AD152">
            <v>1</v>
          </cell>
          <cell r="AE152">
            <v>1</v>
          </cell>
          <cell r="AF152">
            <v>1</v>
          </cell>
          <cell r="AG152">
            <v>1</v>
          </cell>
          <cell r="AH152">
            <v>1</v>
          </cell>
          <cell r="AI152">
            <v>1</v>
          </cell>
          <cell r="AJ152">
            <v>1</v>
          </cell>
          <cell r="AK152">
            <v>1</v>
          </cell>
          <cell r="AL152">
            <v>1</v>
          </cell>
          <cell r="AM152">
            <v>1</v>
          </cell>
          <cell r="AN152">
            <v>1</v>
          </cell>
          <cell r="AO152">
            <v>1</v>
          </cell>
        </row>
        <row r="153">
          <cell r="B153" t="str">
            <v>Sales -% Industry (I)</v>
          </cell>
          <cell r="C153" t="str">
            <v>SALES_IND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</row>
        <row r="154">
          <cell r="B154" t="str">
            <v>Sales -% Government (G)</v>
          </cell>
          <cell r="C154" t="str">
            <v>SALES_GOV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</row>
        <row r="155">
          <cell r="B155" t="str">
            <v>Sales - % Industry Sub-Segment: Financial Services</v>
          </cell>
          <cell r="C155" t="str">
            <v>SALES_FINAN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</row>
        <row r="156">
          <cell r="B156" t="str">
            <v>Sales (%) SMB</v>
          </cell>
          <cell r="C156" t="str">
            <v>SALES_SMB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</row>
        <row r="157">
          <cell r="B157" t="str">
            <v>Sales - % from Captive Financing Business</v>
          </cell>
          <cell r="C157" t="str">
            <v>REV_FIN_SEGMENT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</row>
        <row r="158">
          <cell r="B158" t="str">
            <v>Operating Earnings - % from Captive Financing Business</v>
          </cell>
          <cell r="C158" t="str">
            <v>EBIT_FIN_SEGMENT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</row>
        <row r="159">
          <cell r="A159" t="str">
            <v>Commodities Exposure - Sales</v>
          </cell>
          <cell r="B159">
            <v>0</v>
          </cell>
          <cell r="C159">
            <v>0</v>
          </cell>
          <cell r="D159">
            <v>0</v>
          </cell>
        </row>
        <row r="160">
          <cell r="B160" t="str">
            <v>Sales - % Oil/Petrol/Fuel</v>
          </cell>
          <cell r="C160" t="str">
            <v>SALES_OIL_PETRO_FUEL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</row>
        <row r="161">
          <cell r="B161" t="str">
            <v>Sales - % Steel</v>
          </cell>
          <cell r="C161" t="str">
            <v>SALES_STEEL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</row>
        <row r="162">
          <cell r="B162" t="str">
            <v>Sales - % Paper/pulp</v>
          </cell>
          <cell r="C162" t="str">
            <v>SALES_PAPER_PULP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</row>
        <row r="163">
          <cell r="B163" t="str">
            <v>Sales - % Lumber</v>
          </cell>
          <cell r="C163" t="str">
            <v>SALES_LUMBER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</row>
        <row r="164">
          <cell r="B164" t="str">
            <v>Sales - % Glass</v>
          </cell>
          <cell r="C164" t="str">
            <v>SALES_GLASS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</row>
        <row r="165">
          <cell r="B165" t="str">
            <v>Sales - % Cement</v>
          </cell>
          <cell r="C165" t="str">
            <v>SALES_CEMENT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</row>
        <row r="166">
          <cell r="B166" t="str">
            <v>Sales - % Tobacco leaf</v>
          </cell>
          <cell r="C166" t="str">
            <v>SALES_TOBACCO_LEAF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</row>
        <row r="167">
          <cell r="B167" t="str">
            <v>Sales - % Other commodity</v>
          </cell>
          <cell r="C167" t="str">
            <v>SALES_OTH_COMMODITY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</row>
        <row r="168">
          <cell r="B168" t="str">
            <v>Sales - % Other (Non-Commodity) sales sources</v>
          </cell>
          <cell r="C168" t="str">
            <v>SALES_OTH_SALES_SOURCES</v>
          </cell>
          <cell r="F168">
            <v>1</v>
          </cell>
          <cell r="G168">
            <v>1</v>
          </cell>
          <cell r="H168">
            <v>1</v>
          </cell>
          <cell r="I168">
            <v>1</v>
          </cell>
          <cell r="J168">
            <v>1</v>
          </cell>
          <cell r="K168">
            <v>1</v>
          </cell>
          <cell r="L168">
            <v>1</v>
          </cell>
          <cell r="M168">
            <v>0</v>
          </cell>
          <cell r="N168">
            <v>1</v>
          </cell>
          <cell r="O168">
            <v>1</v>
          </cell>
          <cell r="P168">
            <v>1</v>
          </cell>
          <cell r="Q168">
            <v>1</v>
          </cell>
          <cell r="R168">
            <v>1</v>
          </cell>
          <cell r="S168">
            <v>1</v>
          </cell>
          <cell r="T168">
            <v>1</v>
          </cell>
          <cell r="U168">
            <v>1</v>
          </cell>
          <cell r="V168">
            <v>1</v>
          </cell>
          <cell r="W168">
            <v>1</v>
          </cell>
          <cell r="X168">
            <v>1</v>
          </cell>
          <cell r="Y168">
            <v>1</v>
          </cell>
          <cell r="Z168">
            <v>1</v>
          </cell>
          <cell r="AA168">
            <v>1</v>
          </cell>
          <cell r="AB168">
            <v>1</v>
          </cell>
          <cell r="AC168">
            <v>1</v>
          </cell>
          <cell r="AD168">
            <v>1</v>
          </cell>
          <cell r="AE168">
            <v>1</v>
          </cell>
          <cell r="AF168">
            <v>1</v>
          </cell>
          <cell r="AG168">
            <v>1</v>
          </cell>
          <cell r="AH168">
            <v>1</v>
          </cell>
          <cell r="AI168">
            <v>1</v>
          </cell>
          <cell r="AJ168">
            <v>1</v>
          </cell>
          <cell r="AK168">
            <v>1</v>
          </cell>
          <cell r="AL168">
            <v>1</v>
          </cell>
          <cell r="AM168">
            <v>1</v>
          </cell>
          <cell r="AN168">
            <v>1</v>
          </cell>
          <cell r="AO168">
            <v>1</v>
          </cell>
        </row>
        <row r="169">
          <cell r="A169" t="str">
            <v>Commodities Exposure - Expense</v>
          </cell>
          <cell r="B169">
            <v>0</v>
          </cell>
          <cell r="C169">
            <v>0</v>
          </cell>
          <cell r="D169">
            <v>0</v>
          </cell>
        </row>
        <row r="170">
          <cell r="B170" t="str">
            <v>Expense - % Oil/Petrol/Fuel</v>
          </cell>
          <cell r="C170" t="str">
            <v>EXP_OIL_PETRO_FUEL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</row>
        <row r="171">
          <cell r="B171" t="str">
            <v>Expense - % Oil derivatives/NGLs/plastics</v>
          </cell>
          <cell r="C171" t="str">
            <v>EXP_OIL_DERIV_NGLS_PLASTICS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</row>
        <row r="172">
          <cell r="B172" t="str">
            <v>Expense - % Gold</v>
          </cell>
          <cell r="C172" t="str">
            <v>EXP_GOLD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</row>
        <row r="173">
          <cell r="B173" t="str">
            <v>Expense - % Copper</v>
          </cell>
          <cell r="C173" t="str">
            <v>EXP_COPPER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</row>
        <row r="174">
          <cell r="B174" t="str">
            <v>Expense - % Silver</v>
          </cell>
          <cell r="C174" t="str">
            <v>EXP_SILVER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</row>
        <row r="175">
          <cell r="B175" t="str">
            <v>Expense - % Platinum</v>
          </cell>
          <cell r="C175" t="str">
            <v>EXP_PLATINUM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</row>
        <row r="176">
          <cell r="B176" t="str">
            <v>Expense - % Aluminium</v>
          </cell>
          <cell r="C176" t="str">
            <v>EXP_ALUMINIUM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</row>
        <row r="177">
          <cell r="B177" t="str">
            <v>Expense - % Diamonds</v>
          </cell>
          <cell r="C177" t="str">
            <v>EXP_DIAMONDS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</row>
        <row r="178">
          <cell r="B178" t="str">
            <v>Expense - % Paper/pulp</v>
          </cell>
          <cell r="C178" t="str">
            <v>EXP_PAPER_PULP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</row>
        <row r="179">
          <cell r="B179" t="str">
            <v>Expense - % Wheat</v>
          </cell>
          <cell r="C179" t="str">
            <v>EXP_WHEAT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</row>
        <row r="180">
          <cell r="B180" t="str">
            <v>Expense - % Sugar</v>
          </cell>
          <cell r="C180" t="str">
            <v>EXP_SUGAR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</row>
        <row r="181">
          <cell r="B181" t="str">
            <v>Expense - % Soybean</v>
          </cell>
          <cell r="C181" t="str">
            <v>EXP_SOYBEAN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</row>
        <row r="182">
          <cell r="B182" t="str">
            <v>Expense - % Corn</v>
          </cell>
          <cell r="C182" t="str">
            <v>EXP_CORN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</row>
        <row r="183">
          <cell r="B183" t="str">
            <v>Expense - % Cotton</v>
          </cell>
          <cell r="C183" t="str">
            <v>EXP_COTTON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</row>
        <row r="184">
          <cell r="B184" t="str">
            <v>Expense - % Coffee</v>
          </cell>
          <cell r="C184" t="str">
            <v>EXP_COFFEE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</row>
        <row r="185">
          <cell r="B185" t="str">
            <v>Expense - % Cocoa</v>
          </cell>
          <cell r="C185" t="str">
            <v>EXP_COCOA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</row>
        <row r="186">
          <cell r="B186" t="str">
            <v>Expense - % Beef</v>
          </cell>
          <cell r="C186" t="str">
            <v>EXP_BEEF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</row>
        <row r="187">
          <cell r="B187" t="str">
            <v>Expense - % Pork</v>
          </cell>
          <cell r="C187" t="str">
            <v>EXP_PORK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</row>
        <row r="188">
          <cell r="B188" t="str">
            <v>Expense - % Chicken</v>
          </cell>
          <cell r="C188" t="str">
            <v>EXP_CHICKEN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</row>
        <row r="189">
          <cell r="B189" t="str">
            <v>Expense - % Dairy</v>
          </cell>
          <cell r="C189" t="str">
            <v>EXP_DAIRY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</row>
        <row r="190">
          <cell r="B190" t="str">
            <v>Expense - % Nuts</v>
          </cell>
          <cell r="C190" t="str">
            <v>EXP_NUTS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</row>
        <row r="191">
          <cell r="B191" t="str">
            <v>Expense - % Palm oil</v>
          </cell>
          <cell r="C191" t="str">
            <v>EXP_PALM_OIL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</row>
        <row r="192">
          <cell r="B192" t="str">
            <v>Expense - % Tobacco leaf</v>
          </cell>
          <cell r="C192" t="str">
            <v>EXP_TOBACCO_LEAF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</row>
        <row r="193">
          <cell r="B193" t="str">
            <v>Expense - % Water</v>
          </cell>
          <cell r="C193" t="str">
            <v>EXP_WATER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</row>
        <row r="194">
          <cell r="B194" t="str">
            <v>Expense - % Other commodity</v>
          </cell>
          <cell r="C194" t="str">
            <v>EXP_OTH_COMMODITY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</row>
        <row r="195">
          <cell r="B195" t="str">
            <v>Expense - % Other (Non-Commodity) cost</v>
          </cell>
          <cell r="C195" t="str">
            <v>EXP_OTH_COST</v>
          </cell>
          <cell r="F195">
            <v>1</v>
          </cell>
          <cell r="G195">
            <v>1</v>
          </cell>
          <cell r="H195">
            <v>1</v>
          </cell>
          <cell r="I195">
            <v>1</v>
          </cell>
          <cell r="J195">
            <v>1</v>
          </cell>
          <cell r="K195">
            <v>1</v>
          </cell>
          <cell r="L195">
            <v>1</v>
          </cell>
          <cell r="M195">
            <v>0</v>
          </cell>
          <cell r="N195">
            <v>1</v>
          </cell>
          <cell r="O195">
            <v>1</v>
          </cell>
          <cell r="P195">
            <v>1</v>
          </cell>
          <cell r="Q195">
            <v>1</v>
          </cell>
          <cell r="R195">
            <v>1</v>
          </cell>
          <cell r="S195">
            <v>1</v>
          </cell>
          <cell r="T195">
            <v>1</v>
          </cell>
          <cell r="U195">
            <v>1</v>
          </cell>
          <cell r="V195">
            <v>1</v>
          </cell>
          <cell r="W195">
            <v>1</v>
          </cell>
          <cell r="X195">
            <v>1</v>
          </cell>
          <cell r="Y195">
            <v>1</v>
          </cell>
          <cell r="Z195">
            <v>1</v>
          </cell>
          <cell r="AA195">
            <v>1</v>
          </cell>
          <cell r="AB195">
            <v>1</v>
          </cell>
          <cell r="AC195">
            <v>1</v>
          </cell>
          <cell r="AD195">
            <v>1</v>
          </cell>
          <cell r="AE195">
            <v>1</v>
          </cell>
          <cell r="AF195">
            <v>1</v>
          </cell>
          <cell r="AG195">
            <v>1</v>
          </cell>
          <cell r="AH195">
            <v>1</v>
          </cell>
          <cell r="AI195">
            <v>1</v>
          </cell>
          <cell r="AJ195">
            <v>1</v>
          </cell>
          <cell r="AK195">
            <v>1</v>
          </cell>
          <cell r="AL195">
            <v>1</v>
          </cell>
          <cell r="AM195">
            <v>1</v>
          </cell>
          <cell r="AN195">
            <v>1</v>
          </cell>
          <cell r="AO195">
            <v>1</v>
          </cell>
        </row>
        <row r="196">
          <cell r="A196" t="str">
            <v>FX Exposure - Sales</v>
          </cell>
          <cell r="B196">
            <v>0</v>
          </cell>
          <cell r="C196">
            <v>0</v>
          </cell>
          <cell r="D196">
            <v>0</v>
          </cell>
        </row>
        <row r="197">
          <cell r="B197" t="str">
            <v>Sales - % FX: British Pounds/Pence</v>
          </cell>
          <cell r="C197" t="str">
            <v>SALES_FX_GPB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</row>
        <row r="198">
          <cell r="B198" t="str">
            <v>Sales - % FX: Euro</v>
          </cell>
          <cell r="C198" t="str">
            <v>SALES_FX_EUR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</row>
        <row r="199">
          <cell r="B199" t="str">
            <v>Sales - % FX: New Russian Ruble</v>
          </cell>
          <cell r="C199" t="str">
            <v>SALES_FX_RUB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</row>
        <row r="200">
          <cell r="B200" t="str">
            <v>Sales - % FX: U.S. Dollar</v>
          </cell>
          <cell r="C200" t="str">
            <v>SALES_FX_USD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</row>
        <row r="201">
          <cell r="B201" t="str">
            <v>Sales - % FX: Brazilian Real</v>
          </cell>
          <cell r="C201" t="str">
            <v>SALES_FX_BRL</v>
          </cell>
          <cell r="F201">
            <v>1</v>
          </cell>
          <cell r="G201">
            <v>1</v>
          </cell>
          <cell r="H201">
            <v>1</v>
          </cell>
          <cell r="I201">
            <v>1</v>
          </cell>
          <cell r="J201">
            <v>1</v>
          </cell>
          <cell r="K201">
            <v>1</v>
          </cell>
          <cell r="L201">
            <v>1</v>
          </cell>
          <cell r="M201">
            <v>0</v>
          </cell>
          <cell r="N201">
            <v>1</v>
          </cell>
          <cell r="O201">
            <v>1</v>
          </cell>
          <cell r="P201">
            <v>1</v>
          </cell>
          <cell r="Q201">
            <v>1</v>
          </cell>
          <cell r="R201">
            <v>1</v>
          </cell>
          <cell r="S201">
            <v>1</v>
          </cell>
          <cell r="T201">
            <v>1</v>
          </cell>
          <cell r="U201">
            <v>1</v>
          </cell>
          <cell r="V201">
            <v>1</v>
          </cell>
          <cell r="W201">
            <v>1</v>
          </cell>
          <cell r="X201">
            <v>1</v>
          </cell>
          <cell r="Y201">
            <v>1</v>
          </cell>
          <cell r="Z201">
            <v>1</v>
          </cell>
          <cell r="AA201">
            <v>1</v>
          </cell>
          <cell r="AB201">
            <v>1</v>
          </cell>
          <cell r="AC201">
            <v>1</v>
          </cell>
          <cell r="AD201">
            <v>1</v>
          </cell>
          <cell r="AE201">
            <v>1</v>
          </cell>
          <cell r="AF201">
            <v>1</v>
          </cell>
          <cell r="AG201">
            <v>1</v>
          </cell>
          <cell r="AH201">
            <v>1</v>
          </cell>
          <cell r="AI201">
            <v>1</v>
          </cell>
          <cell r="AJ201">
            <v>1</v>
          </cell>
          <cell r="AK201">
            <v>1</v>
          </cell>
          <cell r="AL201">
            <v>1</v>
          </cell>
          <cell r="AM201">
            <v>1</v>
          </cell>
          <cell r="AN201">
            <v>1</v>
          </cell>
          <cell r="AO201">
            <v>1</v>
          </cell>
        </row>
        <row r="202">
          <cell r="B202" t="str">
            <v>Sales - % FX: Japanese Yen</v>
          </cell>
          <cell r="C202" t="str">
            <v>SALES_FX_YEN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</row>
        <row r="203">
          <cell r="B203" t="str">
            <v>Sales - % FX: Chinese Renminbi</v>
          </cell>
          <cell r="C203" t="str">
            <v>SALES_FX_CNY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</row>
        <row r="204">
          <cell r="B204" t="str">
            <v>Sales - % FX: Indian Rupee</v>
          </cell>
          <cell r="C204" t="str">
            <v>SALES_FX_INR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</row>
        <row r="205">
          <cell r="B205" t="str">
            <v>Sales - % FX: Canadian Dollar</v>
          </cell>
          <cell r="C205" t="str">
            <v>SALES_FX_CAD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</row>
        <row r="206">
          <cell r="B206" t="str">
            <v>Sales - % FX: Mexican Peso</v>
          </cell>
          <cell r="C206" t="str">
            <v>SALES_FX_MXN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</row>
        <row r="207">
          <cell r="B207" t="str">
            <v>Sales - % FX: Colombian Peso</v>
          </cell>
          <cell r="C207" t="str">
            <v>SALES_FX_COP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</row>
        <row r="208">
          <cell r="B208" t="str">
            <v>Sales - % FX: Argentine Peso</v>
          </cell>
          <cell r="C208" t="str">
            <v>SALES_FX_ARS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</row>
        <row r="209">
          <cell r="B209" t="str">
            <v>Sales - % FX: Chilean Peso</v>
          </cell>
          <cell r="C209" t="str">
            <v>SALES_FX_CLP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</row>
        <row r="210">
          <cell r="B210" t="str">
            <v>Sales - % FX: Venezuelan bolivar</v>
          </cell>
          <cell r="C210" t="str">
            <v>SALES_FX_VEF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</row>
        <row r="211">
          <cell r="B211" t="str">
            <v>Sales - % FX: Other Currency</v>
          </cell>
          <cell r="C211" t="str">
            <v>SALES_FX_OTH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</row>
        <row r="212">
          <cell r="A212" t="str">
            <v>Security: Via Varejo SA</v>
          </cell>
          <cell r="B212">
            <v>0</v>
          </cell>
          <cell r="C212">
            <v>0</v>
          </cell>
          <cell r="D212">
            <v>0</v>
          </cell>
        </row>
        <row r="213">
          <cell r="A213" t="str">
            <v>Reference Data</v>
          </cell>
          <cell r="B213">
            <v>0</v>
          </cell>
          <cell r="C213">
            <v>0</v>
          </cell>
          <cell r="D213">
            <v>0</v>
          </cell>
        </row>
        <row r="214">
          <cell r="B214" t="str">
            <v>Ticker</v>
          </cell>
          <cell r="C214" t="str">
            <v>Ticker</v>
          </cell>
          <cell r="E214" t="str">
            <v>VVAR11.SA</v>
          </cell>
        </row>
        <row r="215">
          <cell r="B215" t="str">
            <v>Security Name</v>
          </cell>
          <cell r="C215" t="str">
            <v>Security Name</v>
          </cell>
          <cell r="E215" t="str">
            <v>Via Varejo SA</v>
          </cell>
        </row>
        <row r="216">
          <cell r="B216" t="str">
            <v>Interim Type</v>
          </cell>
          <cell r="C216" t="str">
            <v>Interim Type</v>
          </cell>
          <cell r="E216" t="str">
            <v>Q</v>
          </cell>
        </row>
        <row r="217">
          <cell r="B217" t="str">
            <v>Publishing Currency</v>
          </cell>
          <cell r="C217" t="str">
            <v>PUB_CURRENCY_ISO</v>
          </cell>
          <cell r="E217" t="str">
            <v>BRL</v>
          </cell>
        </row>
        <row r="218">
          <cell r="B218" t="str">
            <v>Pricing Currency</v>
          </cell>
          <cell r="C218" t="str">
            <v>PRICE_CURRENCY_ISO</v>
          </cell>
          <cell r="E218" t="str">
            <v>BRL</v>
          </cell>
        </row>
        <row r="219">
          <cell r="B219" t="str">
            <v>Reporting Currency</v>
          </cell>
          <cell r="C219" t="str">
            <v>CURRENCY_ISO</v>
          </cell>
          <cell r="E219" t="str">
            <v>BRL</v>
          </cell>
        </row>
        <row r="220">
          <cell r="A220" t="str">
            <v>General Information</v>
          </cell>
          <cell r="B220">
            <v>0</v>
          </cell>
          <cell r="C220">
            <v>0</v>
          </cell>
          <cell r="D220">
            <v>0</v>
          </cell>
        </row>
        <row r="221">
          <cell r="B221" t="str">
            <v>Americas Investment List</v>
          </cell>
          <cell r="C221" t="str">
            <v>AMER_LIST</v>
          </cell>
          <cell r="E221" t="str">
            <v>Buy</v>
          </cell>
        </row>
        <row r="222">
          <cell r="B222" t="str">
            <v>Americas Conviction List</v>
          </cell>
          <cell r="C222" t="str">
            <v>AMER_CONVICTION</v>
          </cell>
          <cell r="E222">
            <v>0</v>
          </cell>
        </row>
        <row r="223">
          <cell r="B223" t="str">
            <v>Legal rating</v>
          </cell>
          <cell r="C223" t="str">
            <v>LEGAL_RATING</v>
          </cell>
          <cell r="E223">
            <v>0</v>
          </cell>
        </row>
        <row r="224">
          <cell r="B224" t="str">
            <v>Target price</v>
          </cell>
          <cell r="C224" t="str">
            <v>TARGET_PRICE</v>
          </cell>
          <cell r="D224" t="str">
            <v>BRL</v>
          </cell>
          <cell r="E224">
            <v>30.7</v>
          </cell>
        </row>
        <row r="225">
          <cell r="B225" t="str">
            <v>Target price period</v>
          </cell>
          <cell r="C225" t="str">
            <v>TP_PERIOD</v>
          </cell>
          <cell r="E225" t="str">
            <v>12 months</v>
          </cell>
        </row>
        <row r="226">
          <cell r="B226" t="str">
            <v>Current shares outstanding (mn)</v>
          </cell>
          <cell r="C226" t="str">
            <v>NUM_SH</v>
          </cell>
          <cell r="E226">
            <v>430.25038130000002</v>
          </cell>
        </row>
        <row r="227">
          <cell r="B227" t="str">
            <v>Free float</v>
          </cell>
          <cell r="C227" t="str">
            <v>FREE_FLOAT</v>
          </cell>
          <cell r="E227">
            <v>0.29299999999999998</v>
          </cell>
        </row>
        <row r="228">
          <cell r="A228" t="str">
            <v>Publishing Items</v>
          </cell>
          <cell r="B228">
            <v>0</v>
          </cell>
          <cell r="C228">
            <v>0</v>
          </cell>
          <cell r="D228">
            <v>0</v>
          </cell>
        </row>
        <row r="229">
          <cell r="B229" t="str">
            <v>Book value per share, BVPS (Pub)</v>
          </cell>
          <cell r="C229" t="str">
            <v>BVPS_PUB</v>
          </cell>
          <cell r="D229" t="str">
            <v>BRL</v>
          </cell>
          <cell r="F229">
            <v>4.3746099905304003</v>
          </cell>
          <cell r="G229">
            <v>9.1830249820164429</v>
          </cell>
          <cell r="H229">
            <v>10.691330856711737</v>
          </cell>
          <cell r="I229">
            <v>12.36518220626715</v>
          </cell>
          <cell r="J229">
            <v>14.158975912043516</v>
          </cell>
          <cell r="K229">
            <v>15.990485867277291</v>
          </cell>
          <cell r="L229">
            <v>17.685512804218842</v>
          </cell>
          <cell r="M229">
            <v>0</v>
          </cell>
          <cell r="N229">
            <v>3.912587407260494</v>
          </cell>
          <cell r="O229">
            <v>3.9439590361503774</v>
          </cell>
          <cell r="P229">
            <v>4.046791434432274</v>
          </cell>
          <cell r="Q229">
            <v>4.3746099905304003</v>
          </cell>
          <cell r="R229">
            <v>4.5254038990928596</v>
          </cell>
          <cell r="S229">
            <v>4.6756853718306708</v>
          </cell>
          <cell r="T229">
            <v>4.6381417674494712</v>
          </cell>
          <cell r="U229">
            <v>9.1830249820164429</v>
          </cell>
          <cell r="V229">
            <v>9.5990618009941553</v>
          </cell>
          <cell r="W229">
            <v>10.03136821624474</v>
          </cell>
          <cell r="X229">
            <v>10.517804391946378</v>
          </cell>
          <cell r="Y229">
            <v>10.691330856711737</v>
          </cell>
          <cell r="Z229">
            <v>11.107189956306096</v>
          </cell>
          <cell r="AA229">
            <v>11.600464765717893</v>
          </cell>
          <cell r="AB229">
            <v>12.160164912765126</v>
          </cell>
          <cell r="AC229">
            <v>12.36518220626715</v>
          </cell>
          <cell r="AD229">
            <v>12.804518806888128</v>
          </cell>
          <cell r="AE229">
            <v>13.337876787432339</v>
          </cell>
          <cell r="AF229">
            <v>13.940551150463175</v>
          </cell>
          <cell r="AG229">
            <v>14.158975912043516</v>
          </cell>
          <cell r="AH229">
            <v>14.603529344028548</v>
          </cell>
          <cell r="AI229">
            <v>15.147793672998892</v>
          </cell>
          <cell r="AJ229">
            <v>15.765495292769838</v>
          </cell>
          <cell r="AK229">
            <v>15.990485867277291</v>
          </cell>
          <cell r="AL229">
            <v>16.38506940666171</v>
          </cell>
          <cell r="AM229">
            <v>16.884991185077485</v>
          </cell>
          <cell r="AN229">
            <v>17.462705968847573</v>
          </cell>
          <cell r="AO229">
            <v>17.685512804218842</v>
          </cell>
        </row>
        <row r="230">
          <cell r="B230" t="str">
            <v>DPS, dividend per share (Pub)</v>
          </cell>
          <cell r="C230" t="str">
            <v>DPS_PUB</v>
          </cell>
          <cell r="D230" t="str">
            <v>BRL</v>
          </cell>
          <cell r="F230">
            <v>0</v>
          </cell>
          <cell r="G230">
            <v>0.9180700753977461</v>
          </cell>
          <cell r="H230">
            <v>0.50283215379816337</v>
          </cell>
          <cell r="I230">
            <v>0.5579504498518042</v>
          </cell>
          <cell r="J230">
            <v>0.59793123525878811</v>
          </cell>
          <cell r="K230">
            <v>0.61050331841125893</v>
          </cell>
          <cell r="L230">
            <v>0.56500897898051705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0.30746698169733611</v>
          </cell>
          <cell r="U230">
            <v>0.43463064328956585</v>
          </cell>
          <cell r="V230">
            <v>0</v>
          </cell>
          <cell r="W230">
            <v>0</v>
          </cell>
          <cell r="X230">
            <v>0</v>
          </cell>
          <cell r="Y230">
            <v>0.50283215379816337</v>
          </cell>
          <cell r="Z230">
            <v>0</v>
          </cell>
          <cell r="AA230">
            <v>0</v>
          </cell>
          <cell r="AB230">
            <v>0</v>
          </cell>
          <cell r="AC230">
            <v>0.5579504498518042</v>
          </cell>
          <cell r="AD230">
            <v>0</v>
          </cell>
          <cell r="AE230">
            <v>0</v>
          </cell>
          <cell r="AF230">
            <v>0</v>
          </cell>
          <cell r="AG230">
            <v>0.59793123525878811</v>
          </cell>
          <cell r="AH230">
            <v>0</v>
          </cell>
          <cell r="AI230">
            <v>0</v>
          </cell>
          <cell r="AJ230">
            <v>0</v>
          </cell>
          <cell r="AK230">
            <v>0.61050331841125893</v>
          </cell>
          <cell r="AL230">
            <v>0</v>
          </cell>
          <cell r="AM230">
            <v>0</v>
          </cell>
          <cell r="AN230">
            <v>0</v>
          </cell>
          <cell r="AO230">
            <v>0.56500897898051705</v>
          </cell>
        </row>
        <row r="231">
          <cell r="B231" t="str">
            <v>Special dividend per share</v>
          </cell>
          <cell r="C231" t="str">
            <v>DPS_SPECIAL_PUB</v>
          </cell>
          <cell r="D231" t="str">
            <v>BRL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</row>
        <row r="232">
          <cell r="B232" t="str">
            <v>EBITDA (Pub)</v>
          </cell>
          <cell r="C232" t="str">
            <v>EBITDA_PUB</v>
          </cell>
          <cell r="D232" t="str">
            <v>BRL</v>
          </cell>
          <cell r="F232">
            <v>1271.6666577747112</v>
          </cell>
          <cell r="G232">
            <v>2373.8429999999998</v>
          </cell>
          <cell r="H232">
            <v>2137.3001008435986</v>
          </cell>
          <cell r="I232">
            <v>2359.4923567800038</v>
          </cell>
          <cell r="J232">
            <v>2521.9253957557407</v>
          </cell>
          <cell r="K232">
            <v>2658.5390546694562</v>
          </cell>
          <cell r="L232">
            <v>2653.668398148438</v>
          </cell>
          <cell r="M232">
            <v>0</v>
          </cell>
          <cell r="N232">
            <v>267.05209555997851</v>
          </cell>
          <cell r="O232">
            <v>198.15693117014419</v>
          </cell>
          <cell r="P232">
            <v>290.4819880054921</v>
          </cell>
          <cell r="Q232">
            <v>515.97564303909894</v>
          </cell>
          <cell r="R232">
            <v>329.56608331958716</v>
          </cell>
          <cell r="S232">
            <v>335.87317214211328</v>
          </cell>
          <cell r="T232">
            <v>448.30774453829849</v>
          </cell>
          <cell r="U232">
            <v>1260.096</v>
          </cell>
          <cell r="V232">
            <v>485.24699999999984</v>
          </cell>
          <cell r="W232">
            <v>493.00000000000006</v>
          </cell>
          <cell r="X232">
            <v>508.18901042684683</v>
          </cell>
          <cell r="Y232">
            <v>650.86409041675267</v>
          </cell>
          <cell r="Z232">
            <v>476.52358850755598</v>
          </cell>
          <cell r="AA232">
            <v>545.29846969843925</v>
          </cell>
          <cell r="AB232">
            <v>585.17289694268413</v>
          </cell>
          <cell r="AC232">
            <v>752.49740163132049</v>
          </cell>
          <cell r="AD232">
            <v>509.38395371676472</v>
          </cell>
          <cell r="AE232">
            <v>583.46490419311374</v>
          </cell>
          <cell r="AF232">
            <v>626.77885751844576</v>
          </cell>
          <cell r="AG232">
            <v>802.29768032741549</v>
          </cell>
          <cell r="AH232">
            <v>536.75981825831934</v>
          </cell>
          <cell r="AI232">
            <v>616.46909947242875</v>
          </cell>
          <cell r="AJ232">
            <v>662.08346416937263</v>
          </cell>
          <cell r="AK232">
            <v>843.2266727693343</v>
          </cell>
          <cell r="AL232">
            <v>529.38241856532898</v>
          </cell>
          <cell r="AM232">
            <v>615.35758534275931</v>
          </cell>
          <cell r="AN232">
            <v>664.22452060045691</v>
          </cell>
          <cell r="AO232">
            <v>844.70387363989175</v>
          </cell>
        </row>
        <row r="233">
          <cell r="B233" t="str">
            <v>EPS (Pub)</v>
          </cell>
          <cell r="C233" t="str">
            <v>EPS_PUB</v>
          </cell>
          <cell r="D233" t="str">
            <v>BRL</v>
          </cell>
          <cell r="F233">
            <v>0.4905305428722635</v>
          </cell>
          <cell r="G233">
            <v>2.7297105384343334</v>
          </cell>
          <cell r="H233">
            <v>2.0113286151926517</v>
          </cell>
          <cell r="I233">
            <v>2.2318017994072252</v>
          </cell>
          <cell r="J233">
            <v>2.3917249410351551</v>
          </cell>
          <cell r="K233">
            <v>2.442013273645038</v>
          </cell>
          <cell r="L233">
            <v>2.2600359159220704</v>
          </cell>
          <cell r="M233">
            <v>0</v>
          </cell>
          <cell r="N233">
            <v>3.4298386206892635E-2</v>
          </cell>
          <cell r="O233">
            <v>2.398833365798337E-2</v>
          </cell>
          <cell r="P233">
            <v>0.11561843984984539</v>
          </cell>
          <cell r="Q233">
            <v>0.3166253831575459</v>
          </cell>
          <cell r="R233">
            <v>0.16652368650882804</v>
          </cell>
          <cell r="S233">
            <v>0.1620019432812759</v>
          </cell>
          <cell r="T233">
            <v>0.27053535067444173</v>
          </cell>
          <cell r="U233">
            <v>1.7877892349005571</v>
          </cell>
          <cell r="V233">
            <v>0.41562775484285158</v>
          </cell>
          <cell r="W233">
            <v>0.43290606608464155</v>
          </cell>
          <cell r="X233">
            <v>0.48643617570163794</v>
          </cell>
          <cell r="Y233">
            <v>0.67635861856352242</v>
          </cell>
          <cell r="Z233">
            <v>0.41585909959435885</v>
          </cell>
          <cell r="AA233">
            <v>0.4932748094117988</v>
          </cell>
          <cell r="AB233">
            <v>0.55970014704723003</v>
          </cell>
          <cell r="AC233">
            <v>0.76296774335382922</v>
          </cell>
          <cell r="AD233">
            <v>0.4393366006209774</v>
          </cell>
          <cell r="AE233">
            <v>0.53335798054421113</v>
          </cell>
          <cell r="AF233">
            <v>0.60267436303083499</v>
          </cell>
          <cell r="AG233">
            <v>0.81635599683912896</v>
          </cell>
          <cell r="AH233">
            <v>0.44455343198503366</v>
          </cell>
          <cell r="AI233">
            <v>0.54426432897034449</v>
          </cell>
          <cell r="AJ233">
            <v>0.6177016197709454</v>
          </cell>
          <cell r="AK233">
            <v>0.83549389291871257</v>
          </cell>
          <cell r="AL233">
            <v>0.39458353938441781</v>
          </cell>
          <cell r="AM233">
            <v>0.49992177841577751</v>
          </cell>
          <cell r="AN233">
            <v>0.57771478377008545</v>
          </cell>
          <cell r="AO233">
            <v>0.78781581435178727</v>
          </cell>
        </row>
        <row r="234">
          <cell r="B234" t="str">
            <v>EPS (excl. ESO) (Pub)</v>
          </cell>
          <cell r="C234" t="str">
            <v>EPS_PUB_EX_ESO</v>
          </cell>
          <cell r="D234" t="str">
            <v>BRL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</row>
        <row r="235">
          <cell r="B235" t="str">
            <v>EV adjustment (Pub)</v>
          </cell>
          <cell r="C235" t="str">
            <v>EV_ADJ_PUB</v>
          </cell>
          <cell r="D235" t="str">
            <v>BRL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</row>
        <row r="236">
          <cell r="B236" t="str">
            <v>Net debt (Pub)</v>
          </cell>
          <cell r="C236" t="str">
            <v>NET_DEBT_PUB</v>
          </cell>
          <cell r="D236" t="str">
            <v>BRL</v>
          </cell>
          <cell r="F236">
            <v>1305.0313072824993</v>
          </cell>
          <cell r="G236">
            <v>429</v>
          </cell>
          <cell r="H236">
            <v>580.85163864632068</v>
          </cell>
          <cell r="I236">
            <v>336.24709450421324</v>
          </cell>
          <cell r="J236">
            <v>124.97520287065799</v>
          </cell>
          <cell r="K236">
            <v>-79.775634230321884</v>
          </cell>
          <cell r="L236">
            <v>-205.43399430557201</v>
          </cell>
          <cell r="M236">
            <v>0</v>
          </cell>
          <cell r="N236">
            <v>3308.2027400044135</v>
          </cell>
          <cell r="O236">
            <v>3445.2832431635979</v>
          </cell>
          <cell r="P236">
            <v>3487.389137287596</v>
          </cell>
          <cell r="Q236">
            <v>1305.0313072824993</v>
          </cell>
          <cell r="R236">
            <v>1290.2334794899998</v>
          </cell>
          <cell r="S236">
            <v>1280.0991610074993</v>
          </cell>
          <cell r="T236">
            <v>1464.5915066599996</v>
          </cell>
          <cell r="U236">
            <v>429</v>
          </cell>
          <cell r="V236">
            <v>998</v>
          </cell>
          <cell r="W236">
            <v>809</v>
          </cell>
          <cell r="X236">
            <v>682.95466922526612</v>
          </cell>
          <cell r="Y236">
            <v>580.85163864632068</v>
          </cell>
          <cell r="Z236">
            <v>782.56806933816279</v>
          </cell>
          <cell r="AA236">
            <v>569.94590995782801</v>
          </cell>
          <cell r="AB236">
            <v>515.21675815121034</v>
          </cell>
          <cell r="AC236">
            <v>336.24709450421324</v>
          </cell>
          <cell r="AD236">
            <v>591.92627615768924</v>
          </cell>
          <cell r="AE236">
            <v>376.18934296941825</v>
          </cell>
          <cell r="AF236">
            <v>339.74122138616076</v>
          </cell>
          <cell r="AG236">
            <v>124.97520287065799</v>
          </cell>
          <cell r="AH236">
            <v>432.3223462449314</v>
          </cell>
          <cell r="AI236">
            <v>203.0167087942682</v>
          </cell>
          <cell r="AJ236">
            <v>173.68250463402455</v>
          </cell>
          <cell r="AK236">
            <v>-79.775634230321884</v>
          </cell>
          <cell r="AL236">
            <v>300.95516839564971</v>
          </cell>
          <cell r="AM236">
            <v>79.778137140063336</v>
          </cell>
          <cell r="AN236">
            <v>83.497412168167102</v>
          </cell>
          <cell r="AO236">
            <v>-205.43399430557201</v>
          </cell>
        </row>
        <row r="237">
          <cell r="B237" t="str">
            <v>Net income (Pub)</v>
          </cell>
          <cell r="C237" t="str">
            <v>NI_PUB</v>
          </cell>
          <cell r="D237" t="str">
            <v>BRL</v>
          </cell>
          <cell r="F237">
            <v>331.84165777471122</v>
          </cell>
          <cell r="G237">
            <v>1174.4590000000003</v>
          </cell>
          <cell r="H237">
            <v>865.3749036062394</v>
          </cell>
          <cell r="I237">
            <v>960.23357518098487</v>
          </cell>
          <cell r="J237">
            <v>1029.0405678450954</v>
          </cell>
          <cell r="K237">
            <v>1050.6771421254389</v>
          </cell>
          <cell r="L237">
            <v>972.38131457716565</v>
          </cell>
          <cell r="M237">
            <v>0</v>
          </cell>
          <cell r="N237">
            <v>23.202700633579859</v>
          </cell>
          <cell r="O237">
            <v>16.227997469244258</v>
          </cell>
          <cell r="P237">
            <v>78.21534317607086</v>
          </cell>
          <cell r="Q237">
            <v>214.19561649581883</v>
          </cell>
          <cell r="R237">
            <v>112.65250858035898</v>
          </cell>
          <cell r="S237">
            <v>109.59357006885182</v>
          </cell>
          <cell r="T237">
            <v>183.01592135078812</v>
          </cell>
          <cell r="U237">
            <v>769.197</v>
          </cell>
          <cell r="V237">
            <v>178.82399999999981</v>
          </cell>
          <cell r="W237">
            <v>186.25800000000004</v>
          </cell>
          <cell r="X237">
            <v>209.28935007374352</v>
          </cell>
          <cell r="Y237">
            <v>291.00355353249677</v>
          </cell>
          <cell r="Z237">
            <v>178.92353616754758</v>
          </cell>
          <cell r="AA237">
            <v>212.23167483511128</v>
          </cell>
          <cell r="AB237">
            <v>240.81120168073681</v>
          </cell>
          <cell r="AC237">
            <v>328.26716249758556</v>
          </cell>
          <cell r="AD237">
            <v>189.02473993622135</v>
          </cell>
          <cell r="AE237">
            <v>229.47747449854484</v>
          </cell>
          <cell r="AF237">
            <v>259.30087449375139</v>
          </cell>
          <cell r="AG237">
            <v>351.23747891657683</v>
          </cell>
          <cell r="AH237">
            <v>191.26928361978435</v>
          </cell>
          <cell r="AI237">
            <v>234.16993506747934</v>
          </cell>
          <cell r="AJ237">
            <v>265.76635743607687</v>
          </cell>
          <cell r="AK237">
            <v>359.47156600209746</v>
          </cell>
          <cell r="AL237">
            <v>169.76971827484934</v>
          </cell>
          <cell r="AM237">
            <v>215.09153578356239</v>
          </cell>
          <cell r="AN237">
            <v>248.56200599972632</v>
          </cell>
          <cell r="AO237">
            <v>338.95805451902652</v>
          </cell>
        </row>
        <row r="238">
          <cell r="B238" t="str">
            <v>EBIT, operating profit (Pub)</v>
          </cell>
          <cell r="C238" t="str">
            <v>EBIT_PUB</v>
          </cell>
          <cell r="D238" t="str">
            <v>BRL</v>
          </cell>
          <cell r="F238">
            <v>1118.7216577747113</v>
          </cell>
          <cell r="G238">
            <v>2237.143</v>
          </cell>
          <cell r="H238">
            <v>1956.1128653500455</v>
          </cell>
          <cell r="I238">
            <v>2125.2922463625819</v>
          </cell>
          <cell r="J238">
            <v>2242.0781900601396</v>
          </cell>
          <cell r="K238">
            <v>2331.4066779543391</v>
          </cell>
          <cell r="L238">
            <v>2277.4233546663427</v>
          </cell>
          <cell r="M238">
            <v>0</v>
          </cell>
          <cell r="N238">
            <v>230.20870063357984</v>
          </cell>
          <cell r="O238">
            <v>166.09099746924426</v>
          </cell>
          <cell r="P238">
            <v>242.74934317607085</v>
          </cell>
          <cell r="Q238">
            <v>479.67261649581883</v>
          </cell>
          <cell r="R238">
            <v>296.31450858035896</v>
          </cell>
          <cell r="S238">
            <v>304.25357006885179</v>
          </cell>
          <cell r="T238">
            <v>417.47892135078814</v>
          </cell>
          <cell r="U238">
            <v>1219.096</v>
          </cell>
          <cell r="V238">
            <v>439.98799999999983</v>
          </cell>
          <cell r="W238">
            <v>450.25800000000004</v>
          </cell>
          <cell r="X238">
            <v>463.34326623617108</v>
          </cell>
          <cell r="Y238">
            <v>602.52359911387521</v>
          </cell>
          <cell r="Z238">
            <v>420.01924910981165</v>
          </cell>
          <cell r="AA238">
            <v>488.38675961457284</v>
          </cell>
          <cell r="AB238">
            <v>526.6842432644105</v>
          </cell>
          <cell r="AC238">
            <v>690.20199437378324</v>
          </cell>
          <cell r="AD238">
            <v>441.59181821123661</v>
          </cell>
          <cell r="AE238">
            <v>515.06752995234342</v>
          </cell>
          <cell r="AF238">
            <v>556.89879380581033</v>
          </cell>
          <cell r="AG238">
            <v>728.52004809074811</v>
          </cell>
          <cell r="AH238">
            <v>457.20213442734735</v>
          </cell>
          <cell r="AI238">
            <v>536.30170986639428</v>
          </cell>
          <cell r="AJ238">
            <v>580.40793320934472</v>
          </cell>
          <cell r="AK238">
            <v>757.49490045125185</v>
          </cell>
          <cell r="AL238">
            <v>437.60409263305087</v>
          </cell>
          <cell r="AM238">
            <v>522.97816357644388</v>
          </cell>
          <cell r="AN238">
            <v>570.29778289301021</v>
          </cell>
          <cell r="AO238">
            <v>746.54331556383659</v>
          </cell>
        </row>
        <row r="239">
          <cell r="B239" t="str">
            <v>Pre-tax profit (Pub)</v>
          </cell>
          <cell r="C239" t="str">
            <v>PTP_PUB</v>
          </cell>
          <cell r="D239" t="str">
            <v>BRL</v>
          </cell>
          <cell r="F239">
            <v>544.38665777471124</v>
          </cell>
          <cell r="G239">
            <v>1686.4830000000002</v>
          </cell>
          <cell r="H239">
            <v>1323.3786854239841</v>
          </cell>
          <cell r="I239">
            <v>1451.3837796358173</v>
          </cell>
          <cell r="J239">
            <v>1552.8964829610504</v>
          </cell>
          <cell r="K239">
            <v>1586.2235933721668</v>
          </cell>
          <cell r="L239">
            <v>1467.344793333443</v>
          </cell>
          <cell r="M239">
            <v>0</v>
          </cell>
          <cell r="N239">
            <v>64.778700633579859</v>
          </cell>
          <cell r="O239">
            <v>27.91899746924426</v>
          </cell>
          <cell r="P239">
            <v>112.49934317607085</v>
          </cell>
          <cell r="Q239">
            <v>339.18961649581883</v>
          </cell>
          <cell r="R239">
            <v>175.29450858035898</v>
          </cell>
          <cell r="S239">
            <v>164.5365700688518</v>
          </cell>
          <cell r="T239">
            <v>273.55592135078814</v>
          </cell>
          <cell r="U239">
            <v>1073.096</v>
          </cell>
          <cell r="V239">
            <v>280.41899999999981</v>
          </cell>
          <cell r="W239">
            <v>283.25800000000004</v>
          </cell>
          <cell r="X239">
            <v>318.46203271009892</v>
          </cell>
          <cell r="Y239">
            <v>441.23965271388602</v>
          </cell>
          <cell r="Z239">
            <v>271.17960180313992</v>
          </cell>
          <cell r="AA239">
            <v>320.42832157183102</v>
          </cell>
          <cell r="AB239">
            <v>364.60995074636344</v>
          </cell>
          <cell r="AC239">
            <v>495.16590551447928</v>
          </cell>
          <cell r="AD239">
            <v>285.58593434922432</v>
          </cell>
          <cell r="AE239">
            <v>346.22447565488716</v>
          </cell>
          <cell r="AF239">
            <v>392.21415854204508</v>
          </cell>
          <cell r="AG239">
            <v>528.87191441489279</v>
          </cell>
          <cell r="AH239">
            <v>289.17153465830381</v>
          </cell>
          <cell r="AI239">
            <v>353.59090788673416</v>
          </cell>
          <cell r="AJ239">
            <v>402.48718806080996</v>
          </cell>
          <cell r="AK239">
            <v>540.97396276631798</v>
          </cell>
          <cell r="AL239">
            <v>256.85540755475807</v>
          </cell>
          <cell r="AM239">
            <v>324.74434888062086</v>
          </cell>
          <cell r="AN239">
            <v>376.59160190249179</v>
          </cell>
          <cell r="AO239">
            <v>509.15343499557122</v>
          </cell>
        </row>
        <row r="240">
          <cell r="B240" t="str">
            <v>Sales, revenue (Pub)</v>
          </cell>
          <cell r="C240" t="str">
            <v>REVS_PUB</v>
          </cell>
          <cell r="D240" t="str">
            <v>BRL</v>
          </cell>
          <cell r="F240">
            <v>19437.736000000001</v>
          </cell>
          <cell r="G240">
            <v>21745.466</v>
          </cell>
          <cell r="H240">
            <v>22824.163990961173</v>
          </cell>
          <cell r="I240">
            <v>24850.776505580794</v>
          </cell>
          <cell r="J240">
            <v>28145.856261035355</v>
          </cell>
          <cell r="K240">
            <v>31599.17952309113</v>
          </cell>
          <cell r="L240">
            <v>35225.69670191365</v>
          </cell>
          <cell r="M240">
            <v>0</v>
          </cell>
          <cell r="N240">
            <v>4678.7049638541639</v>
          </cell>
          <cell r="O240">
            <v>4553.2990361458369</v>
          </cell>
          <cell r="P240">
            <v>4629.972999999999</v>
          </cell>
          <cell r="Q240">
            <v>5575.7590000000027</v>
          </cell>
          <cell r="R240">
            <v>5143.2439999999997</v>
          </cell>
          <cell r="S240">
            <v>5112.5940000000001</v>
          </cell>
          <cell r="T240">
            <v>5257.6279999999997</v>
          </cell>
          <cell r="U240">
            <v>6232</v>
          </cell>
          <cell r="V240">
            <v>5448.5479999999998</v>
          </cell>
          <cell r="W240">
            <v>5525</v>
          </cell>
          <cell r="X240">
            <v>5297</v>
          </cell>
          <cell r="Y240">
            <v>6553.6159909611742</v>
          </cell>
          <cell r="Z240">
            <v>5633.6321975289393</v>
          </cell>
          <cell r="AA240">
            <v>5828.0982809706238</v>
          </cell>
          <cell r="AB240">
            <v>5937.4852536274248</v>
          </cell>
          <cell r="AC240">
            <v>7451.5607734538053</v>
          </cell>
          <cell r="AD240">
            <v>6399.8352346717593</v>
          </cell>
          <cell r="AE240">
            <v>6614.2148598451358</v>
          </cell>
          <cell r="AF240">
            <v>6723.0831986795374</v>
          </cell>
          <cell r="AG240">
            <v>8408.7229678389212</v>
          </cell>
          <cell r="AH240">
            <v>7221.1474849674614</v>
          </cell>
          <cell r="AI240">
            <v>7445.193463676289</v>
          </cell>
          <cell r="AJ240">
            <v>7543.5714021681142</v>
          </cell>
          <cell r="AK240">
            <v>9389.2671722792657</v>
          </cell>
          <cell r="AL240">
            <v>8062.7990274910526</v>
          </cell>
          <cell r="AM240">
            <v>8310.3679190096846</v>
          </cell>
          <cell r="AN240">
            <v>8408.5388604676591</v>
          </cell>
          <cell r="AO240">
            <v>10443.990894945255</v>
          </cell>
        </row>
        <row r="241">
          <cell r="B241" t="str">
            <v>Total shareholders' equity (Pub)</v>
          </cell>
          <cell r="C241" t="str">
            <v>EQ_PUB</v>
          </cell>
          <cell r="D241" t="str">
            <v>BRL</v>
          </cell>
          <cell r="F241">
            <v>2959.4035528862992</v>
          </cell>
          <cell r="G241">
            <v>3951</v>
          </cell>
          <cell r="H241">
            <v>4599.9491777046806</v>
          </cell>
          <cell r="I241">
            <v>5320.1243590904169</v>
          </cell>
          <cell r="J241">
            <v>6091.9047849742383</v>
          </cell>
          <cell r="K241">
            <v>6879.9126415683158</v>
          </cell>
          <cell r="L241">
            <v>7609.1986275011895</v>
          </cell>
          <cell r="M241">
            <v>0</v>
          </cell>
          <cell r="N241">
            <v>2646.8473987600005</v>
          </cell>
          <cell r="O241">
            <v>2668.0701615200001</v>
          </cell>
          <cell r="P241">
            <v>2737.6358063400007</v>
          </cell>
          <cell r="Q241">
            <v>2959.4035528862992</v>
          </cell>
          <cell r="R241">
            <v>3061.4149389799991</v>
          </cell>
          <cell r="S241">
            <v>3163.0796645934797</v>
          </cell>
          <cell r="T241">
            <v>3137.6815887800039</v>
          </cell>
          <cell r="U241">
            <v>3951</v>
          </cell>
          <cell r="V241">
            <v>4130</v>
          </cell>
          <cell r="W241">
            <v>4316</v>
          </cell>
          <cell r="X241">
            <v>4525.2893500737437</v>
          </cell>
          <cell r="Y241">
            <v>4599.9491777046806</v>
          </cell>
          <cell r="Z241">
            <v>4778.8727138722279</v>
          </cell>
          <cell r="AA241">
            <v>4991.1043887073392</v>
          </cell>
          <cell r="AB241">
            <v>5231.9155903880765</v>
          </cell>
          <cell r="AC241">
            <v>5320.1243590904169</v>
          </cell>
          <cell r="AD241">
            <v>5509.1490990266384</v>
          </cell>
          <cell r="AE241">
            <v>5738.6265735251836</v>
          </cell>
          <cell r="AF241">
            <v>5997.9274480189351</v>
          </cell>
          <cell r="AG241">
            <v>6091.9047849742383</v>
          </cell>
          <cell r="AH241">
            <v>6283.1740685940222</v>
          </cell>
          <cell r="AI241">
            <v>6517.3440036615011</v>
          </cell>
          <cell r="AJ241">
            <v>6783.1103610975779</v>
          </cell>
          <cell r="AK241">
            <v>6879.9126415683158</v>
          </cell>
          <cell r="AL241">
            <v>7049.6823598431656</v>
          </cell>
          <cell r="AM241">
            <v>7264.7738956267276</v>
          </cell>
          <cell r="AN241">
            <v>7513.335901626454</v>
          </cell>
          <cell r="AO241">
            <v>7609.1986275011895</v>
          </cell>
        </row>
        <row r="242">
          <cell r="A242" t="str">
            <v>Income Statement</v>
          </cell>
          <cell r="B242">
            <v>0</v>
          </cell>
          <cell r="C242">
            <v>0</v>
          </cell>
          <cell r="D242">
            <v>0</v>
          </cell>
        </row>
        <row r="243">
          <cell r="B243" t="str">
            <v>Provision for income tax</v>
          </cell>
          <cell r="C243" t="str">
            <v>PROV_INC_TAX</v>
          </cell>
          <cell r="D243" t="str">
            <v>BRL</v>
          </cell>
          <cell r="F243">
            <v>-212.54500000000002</v>
          </cell>
          <cell r="G243">
            <v>-512.024</v>
          </cell>
          <cell r="H243">
            <v>-458.00378181774465</v>
          </cell>
          <cell r="I243">
            <v>-491.15020445483242</v>
          </cell>
          <cell r="J243">
            <v>-523.85591511595499</v>
          </cell>
          <cell r="K243">
            <v>-535.54645124672788</v>
          </cell>
          <cell r="L243">
            <v>-494.96347875627737</v>
          </cell>
          <cell r="M243">
            <v>0</v>
          </cell>
          <cell r="N243">
            <v>-41.576000000000001</v>
          </cell>
          <cell r="O243">
            <v>-11.691000000000003</v>
          </cell>
          <cell r="P243">
            <v>-34.283999999999999</v>
          </cell>
          <cell r="Q243">
            <v>-124.994</v>
          </cell>
          <cell r="R243">
            <v>-62.642000000000003</v>
          </cell>
          <cell r="S243">
            <v>-54.942999999999991</v>
          </cell>
          <cell r="T243">
            <v>-90.54000000000002</v>
          </cell>
          <cell r="U243">
            <v>-303.899</v>
          </cell>
          <cell r="V243">
            <v>-101.595</v>
          </cell>
          <cell r="W243">
            <v>-97</v>
          </cell>
          <cell r="X243">
            <v>-109.1726826363554</v>
          </cell>
          <cell r="Y243">
            <v>-150.23609918138928</v>
          </cell>
          <cell r="Z243">
            <v>-92.25606563559235</v>
          </cell>
          <cell r="AA243">
            <v>-108.19664673671974</v>
          </cell>
          <cell r="AB243">
            <v>-123.79874906562662</v>
          </cell>
          <cell r="AC243">
            <v>-166.89874301689369</v>
          </cell>
          <cell r="AD243">
            <v>-96.561194413002951</v>
          </cell>
          <cell r="AE243">
            <v>-116.74700115634231</v>
          </cell>
          <cell r="AF243">
            <v>-132.91328404829372</v>
          </cell>
          <cell r="AG243">
            <v>-177.63443549831598</v>
          </cell>
          <cell r="AH243">
            <v>-97.902251038519481</v>
          </cell>
          <cell r="AI243">
            <v>-119.4209728192548</v>
          </cell>
          <cell r="AJ243">
            <v>-136.72083062473308</v>
          </cell>
          <cell r="AK243">
            <v>-181.50239676422049</v>
          </cell>
          <cell r="AL243">
            <v>-87.085689279908735</v>
          </cell>
          <cell r="AM243">
            <v>-109.65281309705847</v>
          </cell>
          <cell r="AN243">
            <v>-128.02959590276546</v>
          </cell>
          <cell r="AO243">
            <v>-170.19538047654473</v>
          </cell>
        </row>
        <row r="244">
          <cell r="B244" t="str">
            <v>Minority interest</v>
          </cell>
          <cell r="C244" t="str">
            <v>INC_MINORITY</v>
          </cell>
          <cell r="D244" t="str">
            <v>BRL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</row>
        <row r="245">
          <cell r="B245" t="str">
            <v>Net income (pre-preferred dividends)</v>
          </cell>
          <cell r="C245" t="str">
            <v>NI_PRE_PREF</v>
          </cell>
          <cell r="D245" t="str">
            <v>BRL</v>
          </cell>
          <cell r="F245">
            <v>331.84165777471122</v>
          </cell>
          <cell r="G245">
            <v>1174.4590000000003</v>
          </cell>
          <cell r="H245">
            <v>865.3749036062394</v>
          </cell>
          <cell r="I245">
            <v>960.23357518098487</v>
          </cell>
          <cell r="J245">
            <v>1029.0405678450954</v>
          </cell>
          <cell r="K245">
            <v>1050.6771421254389</v>
          </cell>
          <cell r="L245">
            <v>972.38131457716565</v>
          </cell>
          <cell r="M245">
            <v>0</v>
          </cell>
          <cell r="N245">
            <v>23.202700633579859</v>
          </cell>
          <cell r="O245">
            <v>16.227997469244258</v>
          </cell>
          <cell r="P245">
            <v>78.21534317607086</v>
          </cell>
          <cell r="Q245">
            <v>214.19561649581883</v>
          </cell>
          <cell r="R245">
            <v>112.65250858035898</v>
          </cell>
          <cell r="S245">
            <v>109.59357006885182</v>
          </cell>
          <cell r="T245">
            <v>183.01592135078812</v>
          </cell>
          <cell r="U245">
            <v>769.197</v>
          </cell>
          <cell r="V245">
            <v>178.82399999999981</v>
          </cell>
          <cell r="W245">
            <v>186.25800000000004</v>
          </cell>
          <cell r="X245">
            <v>209.28935007374352</v>
          </cell>
          <cell r="Y245">
            <v>291.00355353249677</v>
          </cell>
          <cell r="Z245">
            <v>178.92353616754758</v>
          </cell>
          <cell r="AA245">
            <v>212.23167483511128</v>
          </cell>
          <cell r="AB245">
            <v>240.81120168073681</v>
          </cell>
          <cell r="AC245">
            <v>328.26716249758556</v>
          </cell>
          <cell r="AD245">
            <v>189.02473993622135</v>
          </cell>
          <cell r="AE245">
            <v>229.47747449854484</v>
          </cell>
          <cell r="AF245">
            <v>259.30087449375139</v>
          </cell>
          <cell r="AG245">
            <v>351.23747891657683</v>
          </cell>
          <cell r="AH245">
            <v>191.26928361978435</v>
          </cell>
          <cell r="AI245">
            <v>234.16993506747934</v>
          </cell>
          <cell r="AJ245">
            <v>265.76635743607687</v>
          </cell>
          <cell r="AK245">
            <v>359.47156600209746</v>
          </cell>
          <cell r="AL245">
            <v>169.76971827484934</v>
          </cell>
          <cell r="AM245">
            <v>215.09153578356239</v>
          </cell>
          <cell r="AN245">
            <v>248.56200599972632</v>
          </cell>
          <cell r="AO245">
            <v>338.95805451902652</v>
          </cell>
        </row>
        <row r="246">
          <cell r="B246" t="str">
            <v>Preferred dividends</v>
          </cell>
          <cell r="C246" t="str">
            <v>PREF_DIV</v>
          </cell>
          <cell r="D246" t="str">
            <v>BRL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</row>
        <row r="247">
          <cell r="B247" t="str">
            <v>Net income (pre-exceptionals)</v>
          </cell>
          <cell r="C247" t="str">
            <v>NET_EARNING</v>
          </cell>
          <cell r="D247" t="str">
            <v>BRL</v>
          </cell>
          <cell r="F247">
            <v>331.84165777471122</v>
          </cell>
          <cell r="G247">
            <v>1174.4590000000003</v>
          </cell>
          <cell r="H247">
            <v>865.3749036062394</v>
          </cell>
          <cell r="I247">
            <v>960.23357518098487</v>
          </cell>
          <cell r="J247">
            <v>1029.0405678450954</v>
          </cell>
          <cell r="K247">
            <v>1050.6771421254389</v>
          </cell>
          <cell r="L247">
            <v>972.38131457716565</v>
          </cell>
          <cell r="M247">
            <v>0</v>
          </cell>
          <cell r="N247">
            <v>23.202700633579859</v>
          </cell>
          <cell r="O247">
            <v>16.227997469244258</v>
          </cell>
          <cell r="P247">
            <v>78.21534317607086</v>
          </cell>
          <cell r="Q247">
            <v>214.19561649581883</v>
          </cell>
          <cell r="R247">
            <v>112.65250858035898</v>
          </cell>
          <cell r="S247">
            <v>109.59357006885182</v>
          </cell>
          <cell r="T247">
            <v>183.01592135078812</v>
          </cell>
          <cell r="U247">
            <v>769.197</v>
          </cell>
          <cell r="V247">
            <v>178.82399999999981</v>
          </cell>
          <cell r="W247">
            <v>186.25800000000004</v>
          </cell>
          <cell r="X247">
            <v>209.28935007374352</v>
          </cell>
          <cell r="Y247">
            <v>291.00355353249677</v>
          </cell>
          <cell r="Z247">
            <v>178.92353616754758</v>
          </cell>
          <cell r="AA247">
            <v>212.23167483511128</v>
          </cell>
          <cell r="AB247">
            <v>240.81120168073681</v>
          </cell>
          <cell r="AC247">
            <v>328.26716249758556</v>
          </cell>
          <cell r="AD247">
            <v>189.02473993622135</v>
          </cell>
          <cell r="AE247">
            <v>229.47747449854484</v>
          </cell>
          <cell r="AF247">
            <v>259.30087449375139</v>
          </cell>
          <cell r="AG247">
            <v>351.23747891657683</v>
          </cell>
          <cell r="AH247">
            <v>191.26928361978435</v>
          </cell>
          <cell r="AI247">
            <v>234.16993506747934</v>
          </cell>
          <cell r="AJ247">
            <v>265.76635743607687</v>
          </cell>
          <cell r="AK247">
            <v>359.47156600209746</v>
          </cell>
          <cell r="AL247">
            <v>169.76971827484934</v>
          </cell>
          <cell r="AM247">
            <v>215.09153578356239</v>
          </cell>
          <cell r="AN247">
            <v>248.56200599972632</v>
          </cell>
          <cell r="AO247">
            <v>338.95805451902652</v>
          </cell>
        </row>
        <row r="248">
          <cell r="B248" t="str">
            <v>Post-tax exceptionals</v>
          </cell>
          <cell r="C248" t="str">
            <v>TAX_EXC</v>
          </cell>
          <cell r="D248" t="str">
            <v>BRL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</row>
        <row r="249">
          <cell r="B249" t="str">
            <v>Net income (post-exceptionals)</v>
          </cell>
          <cell r="C249" t="str">
            <v>NET_INC</v>
          </cell>
          <cell r="D249" t="str">
            <v>BRL</v>
          </cell>
          <cell r="F249">
            <v>331.84165777471122</v>
          </cell>
          <cell r="G249">
            <v>1174.4590000000003</v>
          </cell>
          <cell r="H249">
            <v>865.3749036062394</v>
          </cell>
          <cell r="I249">
            <v>960.23357518098487</v>
          </cell>
          <cell r="J249">
            <v>1029.0405678450954</v>
          </cell>
          <cell r="K249">
            <v>1050.6771421254389</v>
          </cell>
          <cell r="L249">
            <v>972.38131457716565</v>
          </cell>
          <cell r="M249">
            <v>0</v>
          </cell>
          <cell r="N249">
            <v>23.202700633579859</v>
          </cell>
          <cell r="O249">
            <v>16.227997469244258</v>
          </cell>
          <cell r="P249">
            <v>78.21534317607086</v>
          </cell>
          <cell r="Q249">
            <v>214.19561649581883</v>
          </cell>
          <cell r="R249">
            <v>112.65250858035898</v>
          </cell>
          <cell r="S249">
            <v>109.59357006885182</v>
          </cell>
          <cell r="T249">
            <v>183.01592135078812</v>
          </cell>
          <cell r="U249">
            <v>769.197</v>
          </cell>
          <cell r="V249">
            <v>178.82399999999981</v>
          </cell>
          <cell r="W249">
            <v>186.25800000000004</v>
          </cell>
          <cell r="X249">
            <v>209.28935007374352</v>
          </cell>
          <cell r="Y249">
            <v>291.00355353249677</v>
          </cell>
          <cell r="Z249">
            <v>178.92353616754758</v>
          </cell>
          <cell r="AA249">
            <v>212.23167483511128</v>
          </cell>
          <cell r="AB249">
            <v>240.81120168073681</v>
          </cell>
          <cell r="AC249">
            <v>328.26716249758556</v>
          </cell>
          <cell r="AD249">
            <v>189.02473993622135</v>
          </cell>
          <cell r="AE249">
            <v>229.47747449854484</v>
          </cell>
          <cell r="AF249">
            <v>259.30087449375139</v>
          </cell>
          <cell r="AG249">
            <v>351.23747891657683</v>
          </cell>
          <cell r="AH249">
            <v>191.26928361978435</v>
          </cell>
          <cell r="AI249">
            <v>234.16993506747934</v>
          </cell>
          <cell r="AJ249">
            <v>265.76635743607687</v>
          </cell>
          <cell r="AK249">
            <v>359.47156600209746</v>
          </cell>
          <cell r="AL249">
            <v>169.76971827484934</v>
          </cell>
          <cell r="AM249">
            <v>215.09153578356239</v>
          </cell>
          <cell r="AN249">
            <v>248.56200599972632</v>
          </cell>
          <cell r="AO249">
            <v>338.95805451902652</v>
          </cell>
        </row>
        <row r="250">
          <cell r="B250" t="str">
            <v>EPS (pre-exceptionals, basic)</v>
          </cell>
          <cell r="C250" t="str">
            <v>EPS</v>
          </cell>
          <cell r="D250" t="str">
            <v>BRL</v>
          </cell>
          <cell r="F250">
            <v>0.4905305428722635</v>
          </cell>
          <cell r="G250">
            <v>2.7297105384343334</v>
          </cell>
          <cell r="H250">
            <v>2.0113286151926517</v>
          </cell>
          <cell r="I250">
            <v>2.2318017994072252</v>
          </cell>
          <cell r="J250">
            <v>2.3917249410351551</v>
          </cell>
          <cell r="K250">
            <v>2.442013273645038</v>
          </cell>
          <cell r="L250">
            <v>2.2600359159220704</v>
          </cell>
          <cell r="M250">
            <v>0</v>
          </cell>
          <cell r="N250">
            <v>3.4298386206892635E-2</v>
          </cell>
          <cell r="O250">
            <v>2.398833365798337E-2</v>
          </cell>
          <cell r="P250">
            <v>0.11561843984984539</v>
          </cell>
          <cell r="Q250">
            <v>0.3166253831575459</v>
          </cell>
          <cell r="R250">
            <v>0.16652368650882804</v>
          </cell>
          <cell r="S250">
            <v>0.1620019432812759</v>
          </cell>
          <cell r="T250">
            <v>0.27053535067444173</v>
          </cell>
          <cell r="U250">
            <v>1.7877892349005571</v>
          </cell>
          <cell r="V250">
            <v>0.41562775484285158</v>
          </cell>
          <cell r="W250">
            <v>0.43290606608464155</v>
          </cell>
          <cell r="X250">
            <v>0.48643617570163794</v>
          </cell>
          <cell r="Y250">
            <v>0.67635861856352242</v>
          </cell>
          <cell r="Z250">
            <v>0.41585909959435885</v>
          </cell>
          <cell r="AA250">
            <v>0.4932748094117988</v>
          </cell>
          <cell r="AB250">
            <v>0.55970014704723003</v>
          </cell>
          <cell r="AC250">
            <v>0.76296774335382922</v>
          </cell>
          <cell r="AD250">
            <v>0.4393366006209774</v>
          </cell>
          <cell r="AE250">
            <v>0.53335798054421113</v>
          </cell>
          <cell r="AF250">
            <v>0.60267436303083499</v>
          </cell>
          <cell r="AG250">
            <v>0.81635599683912896</v>
          </cell>
          <cell r="AH250">
            <v>0.44455343198503366</v>
          </cell>
          <cell r="AI250">
            <v>0.54426432897034449</v>
          </cell>
          <cell r="AJ250">
            <v>0.6177016197709454</v>
          </cell>
          <cell r="AK250">
            <v>0.83549389291871257</v>
          </cell>
          <cell r="AL250">
            <v>0.39458353938441781</v>
          </cell>
          <cell r="AM250">
            <v>0.49992177841577751</v>
          </cell>
          <cell r="AN250">
            <v>0.57771478377008545</v>
          </cell>
          <cell r="AO250">
            <v>0.78781581435178727</v>
          </cell>
        </row>
        <row r="251">
          <cell r="B251" t="str">
            <v>EPS (pre-exceptionals, diluted)</v>
          </cell>
          <cell r="C251" t="str">
            <v>EPS_FUL_DIL</v>
          </cell>
          <cell r="D251" t="str">
            <v>BRL</v>
          </cell>
          <cell r="F251">
            <v>0.4905305428722635</v>
          </cell>
          <cell r="G251">
            <v>2.7297105384343334</v>
          </cell>
          <cell r="H251">
            <v>2.0113286151926517</v>
          </cell>
          <cell r="I251">
            <v>2.2318017994072252</v>
          </cell>
          <cell r="J251">
            <v>2.3917249410351551</v>
          </cell>
          <cell r="K251">
            <v>2.442013273645038</v>
          </cell>
          <cell r="L251">
            <v>2.2600359159220704</v>
          </cell>
          <cell r="M251">
            <v>0</v>
          </cell>
          <cell r="N251">
            <v>3.4298386206892635E-2</v>
          </cell>
          <cell r="O251">
            <v>2.398833365798337E-2</v>
          </cell>
          <cell r="P251">
            <v>0.11561843984984539</v>
          </cell>
          <cell r="Q251">
            <v>0.3166253831575459</v>
          </cell>
          <cell r="R251">
            <v>0.16652368650882804</v>
          </cell>
          <cell r="S251">
            <v>0.1620019432812759</v>
          </cell>
          <cell r="T251">
            <v>0.27053535067444173</v>
          </cell>
          <cell r="U251">
            <v>1.7877892349005571</v>
          </cell>
          <cell r="V251">
            <v>0.41562775484285158</v>
          </cell>
          <cell r="W251">
            <v>0.43290606608464155</v>
          </cell>
          <cell r="X251">
            <v>0.48643617570163794</v>
          </cell>
          <cell r="Y251">
            <v>0.67635861856352242</v>
          </cell>
          <cell r="Z251">
            <v>0.41585909959435885</v>
          </cell>
          <cell r="AA251">
            <v>0.4932748094117988</v>
          </cell>
          <cell r="AB251">
            <v>0.55970014704723003</v>
          </cell>
          <cell r="AC251">
            <v>0.76296774335382922</v>
          </cell>
          <cell r="AD251">
            <v>0.4393366006209774</v>
          </cell>
          <cell r="AE251">
            <v>0.53335798054421113</v>
          </cell>
          <cell r="AF251">
            <v>0.60267436303083499</v>
          </cell>
          <cell r="AG251">
            <v>0.81635599683912896</v>
          </cell>
          <cell r="AH251">
            <v>0.44455343198503366</v>
          </cell>
          <cell r="AI251">
            <v>0.54426432897034449</v>
          </cell>
          <cell r="AJ251">
            <v>0.6177016197709454</v>
          </cell>
          <cell r="AK251">
            <v>0.83549389291871257</v>
          </cell>
          <cell r="AL251">
            <v>0.39458353938441781</v>
          </cell>
          <cell r="AM251">
            <v>0.49992177841577751</v>
          </cell>
          <cell r="AN251">
            <v>0.57771478377008545</v>
          </cell>
          <cell r="AO251">
            <v>0.78781581435178727</v>
          </cell>
        </row>
        <row r="252">
          <cell r="B252" t="str">
            <v>EPS (post-exceptionals, basic)</v>
          </cell>
          <cell r="C252" t="str">
            <v>EPS_POST_BASIC</v>
          </cell>
          <cell r="D252" t="str">
            <v>BRL</v>
          </cell>
          <cell r="F252">
            <v>0.4905305428722635</v>
          </cell>
          <cell r="G252">
            <v>2.7297105384343334</v>
          </cell>
          <cell r="H252">
            <v>2.0113286151926517</v>
          </cell>
          <cell r="I252">
            <v>2.2318017994072252</v>
          </cell>
          <cell r="J252">
            <v>2.3917249410351551</v>
          </cell>
          <cell r="K252">
            <v>2.442013273645038</v>
          </cell>
          <cell r="L252">
            <v>2.2600359159220704</v>
          </cell>
          <cell r="M252">
            <v>0</v>
          </cell>
          <cell r="N252">
            <v>3.4298386206892635E-2</v>
          </cell>
          <cell r="O252">
            <v>2.398833365798337E-2</v>
          </cell>
          <cell r="P252">
            <v>0.11561843984984539</v>
          </cell>
          <cell r="Q252">
            <v>0.3166253831575459</v>
          </cell>
          <cell r="R252">
            <v>0.16652368650882804</v>
          </cell>
          <cell r="S252">
            <v>0.1620019432812759</v>
          </cell>
          <cell r="T252">
            <v>0.27053535067444173</v>
          </cell>
          <cell r="U252">
            <v>1.7877892349005571</v>
          </cell>
          <cell r="V252">
            <v>0.41562775484285158</v>
          </cell>
          <cell r="W252">
            <v>0.43290606608464155</v>
          </cell>
          <cell r="X252">
            <v>0.48643617570163794</v>
          </cell>
          <cell r="Y252">
            <v>0.67635861856352242</v>
          </cell>
          <cell r="Z252">
            <v>0.41585909959435885</v>
          </cell>
          <cell r="AA252">
            <v>0.4932748094117988</v>
          </cell>
          <cell r="AB252">
            <v>0.55970014704723003</v>
          </cell>
          <cell r="AC252">
            <v>0.76296774335382922</v>
          </cell>
          <cell r="AD252">
            <v>0.4393366006209774</v>
          </cell>
          <cell r="AE252">
            <v>0.53335798054421113</v>
          </cell>
          <cell r="AF252">
            <v>0.60267436303083499</v>
          </cell>
          <cell r="AG252">
            <v>0.81635599683912896</v>
          </cell>
          <cell r="AH252">
            <v>0.44455343198503366</v>
          </cell>
          <cell r="AI252">
            <v>0.54426432897034449</v>
          </cell>
          <cell r="AJ252">
            <v>0.6177016197709454</v>
          </cell>
          <cell r="AK252">
            <v>0.83549389291871257</v>
          </cell>
          <cell r="AL252">
            <v>0.39458353938441781</v>
          </cell>
          <cell r="AM252">
            <v>0.49992177841577751</v>
          </cell>
          <cell r="AN252">
            <v>0.57771478377008545</v>
          </cell>
          <cell r="AO252">
            <v>0.78781581435178727</v>
          </cell>
        </row>
        <row r="253">
          <cell r="B253" t="str">
            <v>EPS (post-exceptionals, diluted)</v>
          </cell>
          <cell r="C253" t="str">
            <v>FULLY_DIL_EPS</v>
          </cell>
          <cell r="D253" t="str">
            <v>BRL</v>
          </cell>
          <cell r="F253">
            <v>0.4905305428722635</v>
          </cell>
          <cell r="G253">
            <v>2.7297105384343334</v>
          </cell>
          <cell r="H253">
            <v>2.0113286151926517</v>
          </cell>
          <cell r="I253">
            <v>2.2318017994072252</v>
          </cell>
          <cell r="J253">
            <v>2.3917249410351551</v>
          </cell>
          <cell r="K253">
            <v>2.442013273645038</v>
          </cell>
          <cell r="L253">
            <v>2.2600359159220704</v>
          </cell>
          <cell r="M253">
            <v>0</v>
          </cell>
          <cell r="N253">
            <v>3.4298386206892635E-2</v>
          </cell>
          <cell r="O253">
            <v>2.398833365798337E-2</v>
          </cell>
          <cell r="P253">
            <v>0.11561843984984539</v>
          </cell>
          <cell r="Q253">
            <v>0.3166253831575459</v>
          </cell>
          <cell r="R253">
            <v>0.16652368650882804</v>
          </cell>
          <cell r="S253">
            <v>0.1620019432812759</v>
          </cell>
          <cell r="T253">
            <v>0.27053535067444173</v>
          </cell>
          <cell r="U253">
            <v>1.7877892349005571</v>
          </cell>
          <cell r="V253">
            <v>0.41562775484285158</v>
          </cell>
          <cell r="W253">
            <v>0.43290606608464155</v>
          </cell>
          <cell r="X253">
            <v>0.48643617570163794</v>
          </cell>
          <cell r="Y253">
            <v>0.67635861856352242</v>
          </cell>
          <cell r="Z253">
            <v>0.41585909959435885</v>
          </cell>
          <cell r="AA253">
            <v>0.4932748094117988</v>
          </cell>
          <cell r="AB253">
            <v>0.55970014704723003</v>
          </cell>
          <cell r="AC253">
            <v>0.76296774335382922</v>
          </cell>
          <cell r="AD253">
            <v>0.4393366006209774</v>
          </cell>
          <cell r="AE253">
            <v>0.53335798054421113</v>
          </cell>
          <cell r="AF253">
            <v>0.60267436303083499</v>
          </cell>
          <cell r="AG253">
            <v>0.81635599683912896</v>
          </cell>
          <cell r="AH253">
            <v>0.44455343198503366</v>
          </cell>
          <cell r="AI253">
            <v>0.54426432897034449</v>
          </cell>
          <cell r="AJ253">
            <v>0.6177016197709454</v>
          </cell>
          <cell r="AK253">
            <v>0.83549389291871257</v>
          </cell>
          <cell r="AL253">
            <v>0.39458353938441781</v>
          </cell>
          <cell r="AM253">
            <v>0.49992177841577751</v>
          </cell>
          <cell r="AN253">
            <v>0.57771478377008545</v>
          </cell>
          <cell r="AO253">
            <v>0.78781581435178727</v>
          </cell>
        </row>
        <row r="254">
          <cell r="B254" t="str">
            <v>Common dividends paid</v>
          </cell>
          <cell r="C254" t="str">
            <v>COMMON_DIV_PAID</v>
          </cell>
          <cell r="D254" t="str">
            <v>BRL</v>
          </cell>
          <cell r="F254">
            <v>0</v>
          </cell>
          <cell r="G254">
            <v>-395</v>
          </cell>
          <cell r="H254">
            <v>-216.34372590156005</v>
          </cell>
          <cell r="I254">
            <v>-240.05839379524531</v>
          </cell>
          <cell r="J254">
            <v>-257.26014196127358</v>
          </cell>
          <cell r="K254">
            <v>-262.66928553135949</v>
          </cell>
          <cell r="L254">
            <v>-243.09532864429116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-208</v>
          </cell>
          <cell r="U254">
            <v>-187</v>
          </cell>
          <cell r="V254">
            <v>0</v>
          </cell>
          <cell r="W254">
            <v>0</v>
          </cell>
          <cell r="X254">
            <v>0</v>
          </cell>
          <cell r="Y254">
            <v>-216.34372590156005</v>
          </cell>
          <cell r="Z254">
            <v>0</v>
          </cell>
          <cell r="AA254">
            <v>0</v>
          </cell>
          <cell r="AB254">
            <v>0</v>
          </cell>
          <cell r="AC254">
            <v>-240.05839379524531</v>
          </cell>
          <cell r="AD254">
            <v>0</v>
          </cell>
          <cell r="AE254">
            <v>0</v>
          </cell>
          <cell r="AF254">
            <v>0</v>
          </cell>
          <cell r="AG254">
            <v>-257.26014196127358</v>
          </cell>
          <cell r="AH254">
            <v>0</v>
          </cell>
          <cell r="AI254">
            <v>0</v>
          </cell>
          <cell r="AJ254">
            <v>0</v>
          </cell>
          <cell r="AK254">
            <v>-262.66928553135949</v>
          </cell>
          <cell r="AL254">
            <v>0</v>
          </cell>
          <cell r="AM254">
            <v>0</v>
          </cell>
          <cell r="AN254">
            <v>0</v>
          </cell>
          <cell r="AO254">
            <v>-243.09532864429116</v>
          </cell>
        </row>
        <row r="255">
          <cell r="B255" t="str">
            <v>DPS, dividend per share</v>
          </cell>
          <cell r="C255" t="str">
            <v>DPS</v>
          </cell>
          <cell r="D255" t="str">
            <v>BRL</v>
          </cell>
          <cell r="F255">
            <v>0</v>
          </cell>
          <cell r="G255">
            <v>0.9180700753977461</v>
          </cell>
          <cell r="H255">
            <v>0.50283215379816337</v>
          </cell>
          <cell r="I255">
            <v>0.5579504498518042</v>
          </cell>
          <cell r="J255">
            <v>0.59793123525878811</v>
          </cell>
          <cell r="K255">
            <v>0.61050331841125893</v>
          </cell>
          <cell r="L255">
            <v>0.56500897898051705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0.30746698169733611</v>
          </cell>
          <cell r="U255">
            <v>0.43463064328956585</v>
          </cell>
          <cell r="V255">
            <v>0</v>
          </cell>
          <cell r="W255">
            <v>0</v>
          </cell>
          <cell r="X255">
            <v>0</v>
          </cell>
          <cell r="Y255">
            <v>0.50283215379816337</v>
          </cell>
          <cell r="Z255">
            <v>0</v>
          </cell>
          <cell r="AA255">
            <v>0</v>
          </cell>
          <cell r="AB255">
            <v>0</v>
          </cell>
          <cell r="AC255">
            <v>0.5579504498518042</v>
          </cell>
          <cell r="AD255">
            <v>0</v>
          </cell>
          <cell r="AE255">
            <v>0</v>
          </cell>
          <cell r="AF255">
            <v>0</v>
          </cell>
          <cell r="AG255">
            <v>0.59793123525878811</v>
          </cell>
          <cell r="AH255">
            <v>0</v>
          </cell>
          <cell r="AI255">
            <v>0</v>
          </cell>
          <cell r="AJ255">
            <v>0</v>
          </cell>
          <cell r="AK255">
            <v>0.61050331841125893</v>
          </cell>
          <cell r="AL255">
            <v>0</v>
          </cell>
          <cell r="AM255">
            <v>0</v>
          </cell>
          <cell r="AN255">
            <v>0</v>
          </cell>
          <cell r="AO255">
            <v>0.56500897898051705</v>
          </cell>
        </row>
        <row r="256">
          <cell r="B256" t="str">
            <v>Weighted average shares outstanding, basic</v>
          </cell>
          <cell r="C256" t="str">
            <v>SH</v>
          </cell>
          <cell r="F256">
            <v>676.49540400000001</v>
          </cell>
          <cell r="G256">
            <v>430.25038130000002</v>
          </cell>
          <cell r="H256">
            <v>430.25038130000002</v>
          </cell>
          <cell r="I256">
            <v>430.25038130000002</v>
          </cell>
          <cell r="J256">
            <v>430.25038130000002</v>
          </cell>
          <cell r="K256">
            <v>430.25038130000002</v>
          </cell>
          <cell r="L256">
            <v>430.25038130000002</v>
          </cell>
          <cell r="M256">
            <v>0</v>
          </cell>
          <cell r="N256">
            <v>676.49540400000001</v>
          </cell>
          <cell r="O256">
            <v>676.49540400000001</v>
          </cell>
          <cell r="P256">
            <v>676.49540400000001</v>
          </cell>
          <cell r="Q256">
            <v>676.49540400000001</v>
          </cell>
          <cell r="R256">
            <v>676.49540400000001</v>
          </cell>
          <cell r="S256">
            <v>676.49540400000001</v>
          </cell>
          <cell r="T256">
            <v>676.49540400000001</v>
          </cell>
          <cell r="U256">
            <v>430.25038130000002</v>
          </cell>
          <cell r="V256">
            <v>430.25038130000002</v>
          </cell>
          <cell r="W256">
            <v>430.25038130000002</v>
          </cell>
          <cell r="X256">
            <v>430.25038130000002</v>
          </cell>
          <cell r="Y256">
            <v>430.25038130000002</v>
          </cell>
          <cell r="Z256">
            <v>430.25038130000002</v>
          </cell>
          <cell r="AA256">
            <v>430.25038130000002</v>
          </cell>
          <cell r="AB256">
            <v>430.25038130000002</v>
          </cell>
          <cell r="AC256">
            <v>430.25038130000002</v>
          </cell>
          <cell r="AD256">
            <v>430.25038130000002</v>
          </cell>
          <cell r="AE256">
            <v>430.25038130000002</v>
          </cell>
          <cell r="AF256">
            <v>430.25038130000002</v>
          </cell>
          <cell r="AG256">
            <v>430.25038130000002</v>
          </cell>
          <cell r="AH256">
            <v>430.25038130000002</v>
          </cell>
          <cell r="AI256">
            <v>430.25038130000002</v>
          </cell>
          <cell r="AJ256">
            <v>430.25038130000002</v>
          </cell>
          <cell r="AK256">
            <v>430.25038130000002</v>
          </cell>
          <cell r="AL256">
            <v>430.25038130000002</v>
          </cell>
          <cell r="AM256">
            <v>430.25038130000002</v>
          </cell>
          <cell r="AN256">
            <v>430.25038130000002</v>
          </cell>
          <cell r="AO256">
            <v>430.25038130000002</v>
          </cell>
        </row>
        <row r="257">
          <cell r="B257" t="str">
            <v>Diluted average shares outstanding (mn)</v>
          </cell>
          <cell r="C257" t="str">
            <v>DILUTE_SHARES</v>
          </cell>
          <cell r="F257">
            <v>676.49540400000001</v>
          </cell>
          <cell r="G257">
            <v>430.25038130000002</v>
          </cell>
          <cell r="H257">
            <v>430.25038130000002</v>
          </cell>
          <cell r="I257">
            <v>430.25038130000002</v>
          </cell>
          <cell r="J257">
            <v>430.25038130000002</v>
          </cell>
          <cell r="K257">
            <v>430.25038130000002</v>
          </cell>
          <cell r="L257">
            <v>430.25038130000002</v>
          </cell>
          <cell r="M257">
            <v>0</v>
          </cell>
          <cell r="N257">
            <v>676.49540400000001</v>
          </cell>
          <cell r="O257">
            <v>676.49540400000001</v>
          </cell>
          <cell r="P257">
            <v>676.49540400000001</v>
          </cell>
          <cell r="Q257">
            <v>676.49540400000001</v>
          </cell>
          <cell r="R257">
            <v>676.49540400000001</v>
          </cell>
          <cell r="S257">
            <v>676.49540400000001</v>
          </cell>
          <cell r="T257">
            <v>676.49540400000001</v>
          </cell>
          <cell r="U257">
            <v>430.25038130000002</v>
          </cell>
          <cell r="V257">
            <v>430.25038130000002</v>
          </cell>
          <cell r="W257">
            <v>430.25038130000002</v>
          </cell>
          <cell r="X257">
            <v>430.25038130000002</v>
          </cell>
          <cell r="Y257">
            <v>430.25038130000002</v>
          </cell>
          <cell r="Z257">
            <v>430.25038130000002</v>
          </cell>
          <cell r="AA257">
            <v>430.25038130000002</v>
          </cell>
          <cell r="AB257">
            <v>430.25038130000002</v>
          </cell>
          <cell r="AC257">
            <v>430.25038130000002</v>
          </cell>
          <cell r="AD257">
            <v>430.25038130000002</v>
          </cell>
          <cell r="AE257">
            <v>430.25038130000002</v>
          </cell>
          <cell r="AF257">
            <v>430.25038130000002</v>
          </cell>
          <cell r="AG257">
            <v>430.25038130000002</v>
          </cell>
          <cell r="AH257">
            <v>430.25038130000002</v>
          </cell>
          <cell r="AI257">
            <v>430.25038130000002</v>
          </cell>
          <cell r="AJ257">
            <v>430.25038130000002</v>
          </cell>
          <cell r="AK257">
            <v>430.25038130000002</v>
          </cell>
          <cell r="AL257">
            <v>430.25038130000002</v>
          </cell>
          <cell r="AM257">
            <v>430.25038130000002</v>
          </cell>
          <cell r="AN257">
            <v>430.25038130000002</v>
          </cell>
          <cell r="AO257">
            <v>430.25038130000002</v>
          </cell>
        </row>
        <row r="258">
          <cell r="B258" t="str">
            <v>Period-end shares outstanding</v>
          </cell>
          <cell r="C258" t="str">
            <v>NON_OP_ADD</v>
          </cell>
          <cell r="F258">
            <v>676.49540400000001</v>
          </cell>
          <cell r="G258">
            <v>430.25038130000002</v>
          </cell>
          <cell r="H258">
            <v>430.25038130000002</v>
          </cell>
          <cell r="I258">
            <v>430.25038130000002</v>
          </cell>
          <cell r="J258">
            <v>430.25038130000002</v>
          </cell>
          <cell r="K258">
            <v>430.25038130000002</v>
          </cell>
          <cell r="L258">
            <v>430.25038130000002</v>
          </cell>
          <cell r="M258">
            <v>0</v>
          </cell>
          <cell r="N258">
            <v>676.49540400000001</v>
          </cell>
          <cell r="O258">
            <v>676.49540400000001</v>
          </cell>
          <cell r="P258">
            <v>676.49540400000001</v>
          </cell>
          <cell r="Q258">
            <v>676.49540400000001</v>
          </cell>
          <cell r="R258">
            <v>676.49540400000001</v>
          </cell>
          <cell r="S258">
            <v>676.49540400000001</v>
          </cell>
          <cell r="T258">
            <v>676.49540400000001</v>
          </cell>
          <cell r="U258">
            <v>430.25038130000002</v>
          </cell>
          <cell r="V258">
            <v>430.25038130000002</v>
          </cell>
          <cell r="W258">
            <v>430.25038130000002</v>
          </cell>
          <cell r="X258">
            <v>430.25038130000002</v>
          </cell>
          <cell r="Y258">
            <v>430.25038130000002</v>
          </cell>
          <cell r="Z258">
            <v>430.25038130000002</v>
          </cell>
          <cell r="AA258">
            <v>430.25038130000002</v>
          </cell>
          <cell r="AB258">
            <v>430.25038130000002</v>
          </cell>
          <cell r="AC258">
            <v>430.25038130000002</v>
          </cell>
          <cell r="AD258">
            <v>430.25038130000002</v>
          </cell>
          <cell r="AE258">
            <v>430.25038130000002</v>
          </cell>
          <cell r="AF258">
            <v>430.25038130000002</v>
          </cell>
          <cell r="AG258">
            <v>430.25038130000002</v>
          </cell>
          <cell r="AH258">
            <v>430.25038130000002</v>
          </cell>
          <cell r="AI258">
            <v>430.25038130000002</v>
          </cell>
          <cell r="AJ258">
            <v>430.25038130000002</v>
          </cell>
          <cell r="AK258">
            <v>430.25038130000002</v>
          </cell>
          <cell r="AL258">
            <v>430.25038130000002</v>
          </cell>
          <cell r="AM258">
            <v>430.25038130000002</v>
          </cell>
          <cell r="AN258">
            <v>430.25038130000002</v>
          </cell>
          <cell r="AO258">
            <v>430.25038130000002</v>
          </cell>
        </row>
        <row r="259">
          <cell r="A259" t="str">
            <v>Additional Income Statement Items</v>
          </cell>
          <cell r="B259">
            <v>0</v>
          </cell>
          <cell r="C259">
            <v>0</v>
          </cell>
          <cell r="D259">
            <v>0</v>
          </cell>
        </row>
        <row r="260">
          <cell r="B260" t="str">
            <v>Marginal tax rate</v>
          </cell>
          <cell r="C260" t="str">
            <v>MARGIN_TAX_RATE</v>
          </cell>
          <cell r="F260">
            <v>0.39043021529737704</v>
          </cell>
          <cell r="G260">
            <v>0.30360460200310346</v>
          </cell>
          <cell r="H260">
            <v>0.34608671490806836</v>
          </cell>
          <cell r="I260">
            <v>0.3384013321260021</v>
          </cell>
          <cell r="J260">
            <v>0.3373411691403092</v>
          </cell>
          <cell r="K260">
            <v>0.33762355665647675</v>
          </cell>
          <cell r="L260">
            <v>0.33731913658264545</v>
          </cell>
          <cell r="M260">
            <v>0</v>
          </cell>
          <cell r="N260">
            <v>0.58799102195721287</v>
          </cell>
          <cell r="O260">
            <v>0.47297429085280818</v>
          </cell>
          <cell r="P260">
            <v>0.31862195292077816</v>
          </cell>
          <cell r="Q260">
            <v>0.37966072632313058</v>
          </cell>
          <cell r="R260">
            <v>0.36079631211709451</v>
          </cell>
          <cell r="S260">
            <v>0.33643878221221207</v>
          </cell>
          <cell r="T260">
            <v>0.33778298388448635</v>
          </cell>
          <cell r="U260">
            <v>0.28498190138599744</v>
          </cell>
          <cell r="V260">
            <v>0.3579406127568423</v>
          </cell>
          <cell r="W260">
            <v>0.34244399099054568</v>
          </cell>
          <cell r="X260">
            <v>0.34</v>
          </cell>
          <cell r="Y260">
            <v>0.34</v>
          </cell>
          <cell r="Z260">
            <v>0.34</v>
          </cell>
          <cell r="AA260">
            <v>0.34</v>
          </cell>
          <cell r="AB260">
            <v>0.34</v>
          </cell>
          <cell r="AC260">
            <v>0.34</v>
          </cell>
          <cell r="AD260">
            <v>0.34</v>
          </cell>
          <cell r="AE260">
            <v>0.34</v>
          </cell>
          <cell r="AF260">
            <v>0.34</v>
          </cell>
          <cell r="AG260">
            <v>0.34</v>
          </cell>
          <cell r="AH260">
            <v>0.34</v>
          </cell>
          <cell r="AI260">
            <v>0.34</v>
          </cell>
          <cell r="AJ260">
            <v>0.34</v>
          </cell>
          <cell r="AK260">
            <v>0.34</v>
          </cell>
          <cell r="AL260">
            <v>0.34</v>
          </cell>
          <cell r="AM260">
            <v>0.34</v>
          </cell>
          <cell r="AN260">
            <v>0.34</v>
          </cell>
          <cell r="AO260">
            <v>0.34</v>
          </cell>
        </row>
        <row r="261">
          <cell r="A261" t="str">
            <v>ESO</v>
          </cell>
          <cell r="B261">
            <v>0</v>
          </cell>
          <cell r="C261">
            <v>0</v>
          </cell>
          <cell r="D261">
            <v>0</v>
          </cell>
        </row>
        <row r="262">
          <cell r="B262" t="str">
            <v>Fair value of grant</v>
          </cell>
          <cell r="C262" t="str">
            <v>FV_GRANT</v>
          </cell>
          <cell r="D262" t="str">
            <v>BRL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</row>
        <row r="263">
          <cell r="B263" t="str">
            <v>ESO expense (post-tax)</v>
          </cell>
          <cell r="C263" t="str">
            <v>ESO_POST_TAX</v>
          </cell>
          <cell r="D263" t="str">
            <v>BRL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</row>
        <row r="264">
          <cell r="B264" t="str">
            <v>EPS (excl. ESO expense, basic)</v>
          </cell>
          <cell r="C264" t="str">
            <v>EPS_EX_ESO_B</v>
          </cell>
          <cell r="D264" t="str">
            <v>BRL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</row>
        <row r="265">
          <cell r="B265" t="str">
            <v>EPS (excl. ESO expense, diluted)</v>
          </cell>
          <cell r="C265" t="str">
            <v>EPS_EX_ESO_D</v>
          </cell>
          <cell r="D265" t="str">
            <v>BRL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</row>
        <row r="266">
          <cell r="B266" t="str">
            <v>Year that ESO expense takes effect</v>
          </cell>
          <cell r="C266" t="str">
            <v>ESO_YEAR</v>
          </cell>
          <cell r="E266">
            <v>0</v>
          </cell>
        </row>
        <row r="267">
          <cell r="A267" t="str">
            <v>Balance Sheet</v>
          </cell>
          <cell r="B267">
            <v>0</v>
          </cell>
          <cell r="C267">
            <v>0</v>
          </cell>
          <cell r="D267">
            <v>0</v>
          </cell>
        </row>
        <row r="268">
          <cell r="B268" t="str">
            <v>BVPS, book value per share</v>
          </cell>
          <cell r="C268" t="str">
            <v>BVPS</v>
          </cell>
          <cell r="D268" t="str">
            <v>BRL</v>
          </cell>
          <cell r="F268">
            <v>4.3746099905304003</v>
          </cell>
          <cell r="G268">
            <v>9.1830249820164429</v>
          </cell>
          <cell r="H268">
            <v>10.691330856711737</v>
          </cell>
          <cell r="I268">
            <v>12.36518220626715</v>
          </cell>
          <cell r="J268">
            <v>14.158975912043516</v>
          </cell>
          <cell r="K268">
            <v>15.990485867277291</v>
          </cell>
          <cell r="L268">
            <v>17.685512804218842</v>
          </cell>
          <cell r="M268">
            <v>0</v>
          </cell>
          <cell r="N268">
            <v>3.912587407260494</v>
          </cell>
          <cell r="O268">
            <v>3.9439590361503774</v>
          </cell>
          <cell r="P268">
            <v>4.046791434432274</v>
          </cell>
          <cell r="Q268">
            <v>4.3746099905304003</v>
          </cell>
          <cell r="R268">
            <v>4.5254038990928596</v>
          </cell>
          <cell r="S268">
            <v>4.6756853718306708</v>
          </cell>
          <cell r="T268">
            <v>4.6381417674494712</v>
          </cell>
          <cell r="U268">
            <v>9.1830249820164429</v>
          </cell>
          <cell r="V268">
            <v>9.5990618009941553</v>
          </cell>
          <cell r="W268">
            <v>10.03136821624474</v>
          </cell>
          <cell r="X268">
            <v>10.517804391946378</v>
          </cell>
          <cell r="Y268">
            <v>10.691330856711737</v>
          </cell>
          <cell r="Z268">
            <v>11.107189956306096</v>
          </cell>
          <cell r="AA268">
            <v>11.600464765717893</v>
          </cell>
          <cell r="AB268">
            <v>12.160164912765126</v>
          </cell>
          <cell r="AC268">
            <v>12.36518220626715</v>
          </cell>
          <cell r="AD268">
            <v>12.804518806888128</v>
          </cell>
          <cell r="AE268">
            <v>13.337876787432339</v>
          </cell>
          <cell r="AF268">
            <v>13.940551150463175</v>
          </cell>
          <cell r="AG268">
            <v>14.158975912043516</v>
          </cell>
          <cell r="AH268">
            <v>14.603529344028548</v>
          </cell>
          <cell r="AI268">
            <v>15.147793672998892</v>
          </cell>
          <cell r="AJ268">
            <v>15.765495292769838</v>
          </cell>
          <cell r="AK268">
            <v>15.990485867277291</v>
          </cell>
          <cell r="AL268">
            <v>16.38506940666171</v>
          </cell>
          <cell r="AM268">
            <v>16.884991185077485</v>
          </cell>
          <cell r="AN268">
            <v>17.462705968847573</v>
          </cell>
          <cell r="AO268">
            <v>17.685512804218842</v>
          </cell>
        </row>
        <row r="269">
          <cell r="A269" t="str">
            <v>Additional Balance Sheet Items</v>
          </cell>
          <cell r="B269">
            <v>0</v>
          </cell>
          <cell r="C269">
            <v>0</v>
          </cell>
          <cell r="D269">
            <v>0</v>
          </cell>
        </row>
        <row r="270">
          <cell r="B270" t="str">
            <v>Total repurchase authorization</v>
          </cell>
          <cell r="C270" t="str">
            <v>REPUR_TOT_AUTH</v>
          </cell>
          <cell r="D270" t="str">
            <v>BRL</v>
          </cell>
          <cell r="E270">
            <v>0</v>
          </cell>
        </row>
        <row r="271">
          <cell r="B271" t="str">
            <v>Remaining repurchase authorization</v>
          </cell>
          <cell r="C271" t="str">
            <v>REPUR_REMAINING</v>
          </cell>
          <cell r="D271" t="str">
            <v>BRL</v>
          </cell>
          <cell r="E271">
            <v>0</v>
          </cell>
        </row>
        <row r="272">
          <cell r="B272" t="str">
            <v>Suspended repurchase authorization</v>
          </cell>
          <cell r="C272" t="str">
            <v>REPUR_SUSPENDED</v>
          </cell>
          <cell r="D272" t="str">
            <v>BRL</v>
          </cell>
          <cell r="E272">
            <v>0</v>
          </cell>
        </row>
        <row r="273">
          <cell r="B273" t="str">
            <v>Shares repurchased during period</v>
          </cell>
          <cell r="C273" t="str">
            <v>REPUR_ACTUAL</v>
          </cell>
          <cell r="D273" t="str">
            <v>BRL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</row>
        <row r="274">
          <cell r="A274" t="str">
            <v>Cash Flow Statement</v>
          </cell>
          <cell r="B274">
            <v>0</v>
          </cell>
          <cell r="C274">
            <v>0</v>
          </cell>
          <cell r="D274">
            <v>0</v>
          </cell>
        </row>
        <row r="275">
          <cell r="B275" t="str">
            <v>Net income (pre-preferred dividends)</v>
          </cell>
          <cell r="C275" t="str">
            <v>CF_NI_PRE_PREF</v>
          </cell>
          <cell r="D275" t="str">
            <v>BRL</v>
          </cell>
          <cell r="F275">
            <v>331.84165777471122</v>
          </cell>
          <cell r="G275">
            <v>1174.4590000000003</v>
          </cell>
          <cell r="H275">
            <v>865.3749036062394</v>
          </cell>
          <cell r="I275">
            <v>960.23357518098487</v>
          </cell>
          <cell r="J275">
            <v>1029.0405678450954</v>
          </cell>
          <cell r="K275">
            <v>1050.6771421254389</v>
          </cell>
          <cell r="L275">
            <v>972.38131457716565</v>
          </cell>
          <cell r="M275">
            <v>0</v>
          </cell>
          <cell r="N275">
            <v>23.202700633579859</v>
          </cell>
          <cell r="O275">
            <v>16.227997469244258</v>
          </cell>
          <cell r="P275">
            <v>78.21534317607086</v>
          </cell>
          <cell r="Q275">
            <v>214.19561649581883</v>
          </cell>
          <cell r="R275">
            <v>112.65250858035898</v>
          </cell>
          <cell r="S275">
            <v>109.59357006885182</v>
          </cell>
          <cell r="T275">
            <v>183.01592135078812</v>
          </cell>
          <cell r="U275">
            <v>769.197</v>
          </cell>
          <cell r="V275">
            <v>178.82399999999981</v>
          </cell>
          <cell r="W275">
            <v>186.25800000000004</v>
          </cell>
          <cell r="X275">
            <v>209.28935007374352</v>
          </cell>
          <cell r="Y275">
            <v>291.00355353249677</v>
          </cell>
          <cell r="Z275">
            <v>178.92353616754758</v>
          </cell>
          <cell r="AA275">
            <v>212.23167483511128</v>
          </cell>
          <cell r="AB275">
            <v>240.81120168073681</v>
          </cell>
          <cell r="AC275">
            <v>328.26716249758556</v>
          </cell>
          <cell r="AD275">
            <v>189.02473993622135</v>
          </cell>
          <cell r="AE275">
            <v>229.47747449854484</v>
          </cell>
          <cell r="AF275">
            <v>259.30087449375139</v>
          </cell>
          <cell r="AG275">
            <v>351.23747891657683</v>
          </cell>
          <cell r="AH275">
            <v>191.26928361978435</v>
          </cell>
          <cell r="AI275">
            <v>234.16993506747934</v>
          </cell>
          <cell r="AJ275">
            <v>265.76635743607687</v>
          </cell>
          <cell r="AK275">
            <v>359.47156600209746</v>
          </cell>
          <cell r="AL275">
            <v>169.76971827484934</v>
          </cell>
          <cell r="AM275">
            <v>215.09153578356239</v>
          </cell>
          <cell r="AN275">
            <v>248.56200599972632</v>
          </cell>
          <cell r="AO275">
            <v>338.95805451902652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istorical Data"/>
      <sheetName val="Forecast Drivers"/>
      <sheetName val="Results"/>
      <sheetName val="Valuation Summary"/>
    </sheetNames>
    <sheetDataSet>
      <sheetData sheetId="0" refreshError="1"/>
      <sheetData sheetId="1">
        <row r="25"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330">
          <cell r="D330">
            <v>1</v>
          </cell>
        </row>
      </sheetData>
      <sheetData sheetId="2">
        <row r="142">
          <cell r="F142">
            <v>0</v>
          </cell>
        </row>
        <row r="145"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</row>
        <row r="182"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</row>
      </sheetData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DOS"/>
      <sheetName val="IR_DIFERIDO"/>
      <sheetName val="MÚTUO"/>
      <sheetName val="JAN"/>
      <sheetName val="FEV"/>
      <sheetName val="MAR"/>
      <sheetName val="MAR_AJUSTADO"/>
      <sheetName val="ABR"/>
      <sheetName val="ABR_01"/>
      <sheetName val="MAI"/>
      <sheetName val="JUN"/>
      <sheetName val="PROJ_0299"/>
      <sheetName val="DEM_PGTO_01"/>
      <sheetName val="DARF"/>
      <sheetName val="CONC_0399"/>
      <sheetName val="CONC_0499"/>
      <sheetName val="CONC_0599"/>
      <sheetName val="CONC_0699"/>
      <sheetName val="Journal"/>
    </sheetNames>
    <sheetDataSet>
      <sheetData sheetId="0" refreshError="1">
        <row r="7">
          <cell r="E7">
            <v>1999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irc_ans"/>
      <sheetName val="Circ"/>
      <sheetName val="Reg 0"/>
      <sheetName val="Reg_ans"/>
      <sheetName val="CF"/>
      <sheetName val="CF_ans"/>
      <sheetName val="BoostToolkitClipBoard2010"/>
      <sheetName val="DS0"/>
      <sheetName val="DS0_ans"/>
      <sheetName val="Data Set1"/>
      <sheetName val="DataSet2"/>
      <sheetName val="DataSet3"/>
      <sheetName val="Other"/>
      <sheetName val="DataSet4"/>
      <sheetName val="Array0"/>
      <sheetName val="Array1"/>
      <sheetName val="Array2"/>
      <sheetName val="Array3"/>
      <sheetName val="Array4"/>
      <sheetName val="Array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5">
          <cell r="B5" t="str">
            <v>iPad</v>
          </cell>
          <cell r="C5">
            <v>500</v>
          </cell>
        </row>
        <row r="6">
          <cell r="B6" t="str">
            <v>iPod</v>
          </cell>
          <cell r="C6">
            <v>200</v>
          </cell>
        </row>
        <row r="7">
          <cell r="B7" t="str">
            <v>iPhone</v>
          </cell>
          <cell r="C7">
            <v>400</v>
          </cell>
        </row>
      </sheetData>
      <sheetData sheetId="15"/>
      <sheetData sheetId="16"/>
      <sheetData sheetId="17"/>
      <sheetData sheetId="18"/>
      <sheetData sheetId="1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ltado"/>
      <sheetName val="ARVORE"/>
      <sheetName val="TABELA"/>
      <sheetName val="TABELA_MARCA"/>
      <sheetName val="PONTE_AREZZO_CO"/>
      <sheetName val="Tabela_Ponte_Dados_Pre"/>
      <sheetName val="DadosPonte_AREZZO_CO"/>
      <sheetName val="DadosPonteTratado_CO"/>
      <sheetName val="PONTE_DIRETORIA"/>
      <sheetName val="Tabela_Ponte_Dados_Pre_Diretori"/>
      <sheetName val="DadosPonte_DIRETORIA"/>
      <sheetName val="DadosPonteTratado_DIRETORIA"/>
      <sheetName val="PONTE_UN"/>
      <sheetName val="Tabela_Ponte_Dados_Pre_UN"/>
      <sheetName val="DadosPonte_UN"/>
      <sheetName val="DadosPonteTratado_UN"/>
      <sheetName val="GRÁFICO"/>
      <sheetName val="RESUMO"/>
      <sheetName val="RESUMO - CANALeMARCA"/>
      <sheetName val="CalculoReceitaProduto"/>
      <sheetName val="Devolucao"/>
      <sheetName val="CMV"/>
      <sheetName val="ImpostosAbatimentos"/>
      <sheetName val="Beneficio"/>
      <sheetName val="Despesa_SellIn_Variaveis"/>
      <sheetName val="Despesa_Administrativas"/>
      <sheetName val="Despesa_SellOut_Lojas"/>
      <sheetName val="Despesa_SellIn_Fixas_Comercial"/>
      <sheetName val="Despesa_OutrasRecDespOper"/>
      <sheetName val="RESUMO_MARCA"/>
      <sheetName val="TXT_Dados_Consolidado"/>
      <sheetName val="Parametro"/>
      <sheetName val="Apoi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19">
          <cell r="F19" t="str">
            <v xml:space="preserve">Real              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as"/>
      <sheetName val="JCPENNEY_LOAN"/>
      <sheetName val="balanco"/>
      <sheetName val="Resultado"/>
      <sheetName val="EBITDA"/>
      <sheetName val="Conc. EBITDA"/>
      <sheetName val="fluxocaixa"/>
      <sheetName val="fluxo_caixa"/>
      <sheetName val="Balance Sheet"/>
      <sheetName val="Income Statement_itr"/>
      <sheetName val="cp"/>
      <sheetName val="resm"/>
      <sheetName val="Resumo"/>
      <sheetName val="Riscos_div"/>
      <sheetName val="rel"/>
      <sheetName val="Veículos"/>
      <sheetName val="nota-IR_CS"/>
      <sheetName val="Imp JC Penney 2004"/>
      <sheetName val="inteiros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Lojas Renner S.A.</v>
          </cell>
        </row>
        <row r="3">
          <cell r="A3" t="str">
            <v>Companhia aberta</v>
          </cell>
        </row>
        <row r="5">
          <cell r="A5" t="str">
            <v>Demonstrações do resultado</v>
          </cell>
        </row>
        <row r="7">
          <cell r="A7" t="str">
            <v>Trimestres e nove meses findos em 30 de setembro de 2005 e 2004</v>
          </cell>
        </row>
        <row r="13">
          <cell r="E13" t="str">
            <v>Consolidado</v>
          </cell>
        </row>
        <row r="14">
          <cell r="E14" t="str">
            <v>3T05</v>
          </cell>
          <cell r="G14" t="str">
            <v>3T05</v>
          </cell>
          <cell r="I14" t="str">
            <v>9M05</v>
          </cell>
          <cell r="K14" t="str">
            <v>3T04</v>
          </cell>
        </row>
        <row r="16">
          <cell r="A16" t="str">
            <v>Receita operacional bruta</v>
          </cell>
          <cell r="E16">
            <v>344395</v>
          </cell>
          <cell r="G16">
            <v>344395</v>
          </cell>
          <cell r="I16">
            <v>985537</v>
          </cell>
          <cell r="K16">
            <v>283436</v>
          </cell>
        </row>
        <row r="18">
          <cell r="B18" t="str">
            <v>Deduções</v>
          </cell>
          <cell r="E18">
            <v>-88982</v>
          </cell>
          <cell r="G18">
            <v>-88982</v>
          </cell>
          <cell r="I18">
            <v>-252964</v>
          </cell>
          <cell r="K18">
            <v>-73481</v>
          </cell>
        </row>
        <row r="20">
          <cell r="A20" t="str">
            <v>Receita operacional líquida</v>
          </cell>
          <cell r="E20">
            <v>255413</v>
          </cell>
          <cell r="G20">
            <v>255413</v>
          </cell>
          <cell r="I20">
            <v>732573</v>
          </cell>
          <cell r="K20">
            <v>209955</v>
          </cell>
        </row>
        <row r="22">
          <cell r="A22" t="str">
            <v>Custos das vendas</v>
          </cell>
          <cell r="E22">
            <v>-141824</v>
          </cell>
          <cell r="G22">
            <v>-141824</v>
          </cell>
          <cell r="I22">
            <v>-395808</v>
          </cell>
          <cell r="K22">
            <v>-115478</v>
          </cell>
        </row>
        <row r="24">
          <cell r="A24" t="str">
            <v>Lucro bruto</v>
          </cell>
          <cell r="E24">
            <v>113589</v>
          </cell>
          <cell r="G24">
            <v>113589</v>
          </cell>
          <cell r="I24">
            <v>336765</v>
          </cell>
          <cell r="K24">
            <v>94477</v>
          </cell>
        </row>
        <row r="26">
          <cell r="A26" t="str">
            <v>(Despesas) outras receitas operacionais</v>
          </cell>
        </row>
        <row r="27">
          <cell r="B27" t="str">
            <v>Vendas</v>
          </cell>
          <cell r="E27">
            <v>-68948</v>
          </cell>
          <cell r="G27">
            <v>-69582</v>
          </cell>
          <cell r="I27">
            <v>-201296</v>
          </cell>
          <cell r="K27">
            <v>-58677</v>
          </cell>
        </row>
        <row r="28">
          <cell r="B28" t="str">
            <v>Administrativas e gerais</v>
          </cell>
          <cell r="E28">
            <v>-24046</v>
          </cell>
          <cell r="G28">
            <v>-24045.332009999998</v>
          </cell>
          <cell r="I28">
            <v>-67160</v>
          </cell>
          <cell r="K28">
            <v>-19602</v>
          </cell>
        </row>
        <row r="29">
          <cell r="B29" t="str">
            <v>Remuneração dos administradores</v>
          </cell>
          <cell r="E29">
            <v>-726</v>
          </cell>
          <cell r="G29">
            <v>-726</v>
          </cell>
          <cell r="I29">
            <v>-1753</v>
          </cell>
          <cell r="K29">
            <v>-221</v>
          </cell>
        </row>
        <row r="30">
          <cell r="B30" t="str">
            <v>Tributárias</v>
          </cell>
          <cell r="E30">
            <v>-4226</v>
          </cell>
          <cell r="G30">
            <v>-4226</v>
          </cell>
          <cell r="I30">
            <v>-11196</v>
          </cell>
          <cell r="K30">
            <v>-3467</v>
          </cell>
        </row>
        <row r="31">
          <cell r="B31" t="str">
            <v>Financeiras, líquidas</v>
          </cell>
          <cell r="E31">
            <v>-1845</v>
          </cell>
          <cell r="G31">
            <v>-1845</v>
          </cell>
          <cell r="I31">
            <v>13830</v>
          </cell>
          <cell r="K31">
            <v>13614</v>
          </cell>
        </row>
        <row r="32">
          <cell r="B32" t="str">
            <v>Amortização de ágio</v>
          </cell>
          <cell r="E32">
            <v>-29</v>
          </cell>
          <cell r="G32">
            <v>-29</v>
          </cell>
          <cell r="I32">
            <v>-2836</v>
          </cell>
          <cell r="K32">
            <v>-5328</v>
          </cell>
        </row>
        <row r="33">
          <cell r="B33" t="str">
            <v>Depreciações</v>
          </cell>
          <cell r="E33">
            <v>-7991</v>
          </cell>
          <cell r="G33">
            <v>-7917</v>
          </cell>
          <cell r="I33">
            <v>-22809</v>
          </cell>
          <cell r="K33">
            <v>-6894</v>
          </cell>
        </row>
        <row r="34">
          <cell r="B34" t="str">
            <v>Outras receitas/ despesas operacionais</v>
          </cell>
          <cell r="E34">
            <v>10463</v>
          </cell>
          <cell r="G34">
            <v>10463</v>
          </cell>
          <cell r="I34">
            <v>26961</v>
          </cell>
          <cell r="K34">
            <v>6360</v>
          </cell>
        </row>
        <row r="35">
          <cell r="B35" t="str">
            <v>Resultado em participações societárias</v>
          </cell>
          <cell r="E35">
            <v>10</v>
          </cell>
          <cell r="G35">
            <v>504</v>
          </cell>
          <cell r="I35">
            <v>1412</v>
          </cell>
          <cell r="K35">
            <v>0</v>
          </cell>
        </row>
        <row r="36">
          <cell r="B36" t="str">
            <v>Despesas extraordinárias</v>
          </cell>
          <cell r="E36">
            <v>-16350</v>
          </cell>
          <cell r="G36">
            <v>-16350</v>
          </cell>
          <cell r="I36">
            <v>-18613</v>
          </cell>
          <cell r="K36">
            <v>0</v>
          </cell>
        </row>
        <row r="37">
          <cell r="E37">
            <v>-113688</v>
          </cell>
          <cell r="G37">
            <v>-113753.33201</v>
          </cell>
          <cell r="I37">
            <v>-283460</v>
          </cell>
          <cell r="K37">
            <v>-74215</v>
          </cell>
        </row>
        <row r="39">
          <cell r="A39" t="str">
            <v>Lucro operacional</v>
          </cell>
          <cell r="E39">
            <v>-99</v>
          </cell>
          <cell r="G39">
            <v>-164.33200999999826</v>
          </cell>
          <cell r="I39">
            <v>53305</v>
          </cell>
          <cell r="K39">
            <v>20262</v>
          </cell>
        </row>
        <row r="41">
          <cell r="B41" t="str">
            <v>Resultado não operacional</v>
          </cell>
          <cell r="E41">
            <v>-225</v>
          </cell>
          <cell r="G41">
            <v>-225</v>
          </cell>
          <cell r="I41">
            <v>-534</v>
          </cell>
          <cell r="K41">
            <v>31</v>
          </cell>
        </row>
        <row r="43">
          <cell r="A43" t="str">
            <v>Lucro antes do imposto de renda e da contribuição social</v>
          </cell>
          <cell r="E43">
            <v>-324</v>
          </cell>
          <cell r="G43">
            <v>-389.33200999999826</v>
          </cell>
          <cell r="I43">
            <v>52771</v>
          </cell>
          <cell r="K43">
            <v>20293</v>
          </cell>
        </row>
        <row r="45">
          <cell r="B45" t="str">
            <v xml:space="preserve">Imposto de renda e contribuição social, corrente e diferido </v>
          </cell>
          <cell r="E45">
            <v>-302</v>
          </cell>
          <cell r="G45">
            <v>-237</v>
          </cell>
          <cell r="I45">
            <v>-18191</v>
          </cell>
          <cell r="K45">
            <v>-240</v>
          </cell>
        </row>
        <row r="47">
          <cell r="B47" t="str">
            <v>Participações Minoritárias</v>
          </cell>
          <cell r="E47">
            <v>0</v>
          </cell>
          <cell r="G47">
            <v>0</v>
          </cell>
          <cell r="I47">
            <v>0</v>
          </cell>
          <cell r="K47">
            <v>0</v>
          </cell>
        </row>
        <row r="49">
          <cell r="A49" t="str">
            <v xml:space="preserve"> Lucro líquido do exercício</v>
          </cell>
          <cell r="E49">
            <v>-626</v>
          </cell>
          <cell r="G49">
            <v>-626.33200999999826</v>
          </cell>
          <cell r="I49">
            <v>34580</v>
          </cell>
          <cell r="K49">
            <v>20053</v>
          </cell>
        </row>
        <row r="51">
          <cell r="A51" t="str">
            <v xml:space="preserve"> Lucro líquido por  ação - R$</v>
          </cell>
          <cell r="E51">
            <v>-2.5769800757451014E-2</v>
          </cell>
          <cell r="G51">
            <v>-2.5783468219990047E-2</v>
          </cell>
          <cell r="I51">
            <v>1.4235139140457764</v>
          </cell>
          <cell r="K51">
            <v>5.2775996909184128E-3</v>
          </cell>
        </row>
        <row r="53">
          <cell r="A53" t="str">
            <v>Quantidade de ações ao final do exercício (em milhares)</v>
          </cell>
          <cell r="E53">
            <v>24292</v>
          </cell>
          <cell r="G53">
            <v>24292</v>
          </cell>
          <cell r="I53">
            <v>24292</v>
          </cell>
          <cell r="K53">
            <v>3799644</v>
          </cell>
        </row>
        <row r="56">
          <cell r="A56" t="str">
            <v>As notas explicativas são parte integrante das demonstrações financeiras.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47116-0929-4401-B04B-BA80076E8EF7}">
  <dimension ref="A1:AG19"/>
  <sheetViews>
    <sheetView tabSelected="1" topLeftCell="P1" workbookViewId="0">
      <selection activeCell="U1" sqref="U1"/>
    </sheetView>
  </sheetViews>
  <sheetFormatPr defaultRowHeight="14.4" x14ac:dyDescent="0.3"/>
  <cols>
    <col min="2" max="23" width="14.88671875" customWidth="1"/>
  </cols>
  <sheetData>
    <row r="1" spans="1:33" x14ac:dyDescent="0.3">
      <c r="A1" s="1" t="s">
        <v>90</v>
      </c>
      <c r="B1" s="76" t="s">
        <v>0</v>
      </c>
      <c r="C1" s="77" t="s">
        <v>1</v>
      </c>
      <c r="D1" s="78" t="s">
        <v>2</v>
      </c>
      <c r="E1" s="78" t="s">
        <v>3</v>
      </c>
      <c r="F1" s="79" t="s">
        <v>4</v>
      </c>
      <c r="G1" s="80" t="s">
        <v>5</v>
      </c>
      <c r="H1" s="81" t="s">
        <v>6</v>
      </c>
      <c r="I1" s="82" t="s">
        <v>7</v>
      </c>
      <c r="J1" s="83" t="s">
        <v>8</v>
      </c>
      <c r="K1" s="83" t="s">
        <v>9</v>
      </c>
      <c r="L1" s="82" t="s">
        <v>10</v>
      </c>
      <c r="M1" s="82" t="s">
        <v>11</v>
      </c>
      <c r="N1" s="82" t="s">
        <v>12</v>
      </c>
      <c r="O1" s="78" t="s">
        <v>13</v>
      </c>
      <c r="P1" s="79" t="s">
        <v>14</v>
      </c>
      <c r="Q1" s="84" t="s">
        <v>15</v>
      </c>
      <c r="R1" s="84" t="s">
        <v>6</v>
      </c>
      <c r="S1" s="78" t="s">
        <v>16</v>
      </c>
      <c r="T1" s="79" t="s">
        <v>17</v>
      </c>
      <c r="U1" s="77" t="s">
        <v>141</v>
      </c>
      <c r="V1" s="77" t="s">
        <v>18</v>
      </c>
      <c r="W1" s="77" t="s">
        <v>19</v>
      </c>
      <c r="X1" s="85" t="s">
        <v>131</v>
      </c>
      <c r="Y1" s="78" t="s">
        <v>132</v>
      </c>
      <c r="Z1" s="78" t="s">
        <v>133</v>
      </c>
      <c r="AA1" s="83" t="s">
        <v>134</v>
      </c>
      <c r="AB1" s="83" t="s">
        <v>135</v>
      </c>
      <c r="AC1" s="82" t="s">
        <v>136</v>
      </c>
      <c r="AD1" s="82" t="s">
        <v>138</v>
      </c>
      <c r="AE1" s="82" t="s">
        <v>59</v>
      </c>
      <c r="AF1" s="82" t="s">
        <v>139</v>
      </c>
      <c r="AG1" s="82" t="s">
        <v>140</v>
      </c>
    </row>
    <row r="2" spans="1:33" x14ac:dyDescent="0.3">
      <c r="A2" s="2">
        <v>2010</v>
      </c>
      <c r="B2" s="86">
        <v>571525.98822211497</v>
      </c>
      <c r="C2" s="86">
        <v>-339884</v>
      </c>
      <c r="D2" s="87"/>
      <c r="E2" s="88">
        <v>231641.98822211497</v>
      </c>
      <c r="F2" s="89">
        <v>0.40530438334519059</v>
      </c>
      <c r="G2" s="90">
        <v>-138821</v>
      </c>
      <c r="H2" s="91">
        <v>-0.24289534135068816</v>
      </c>
      <c r="I2" s="92"/>
      <c r="J2" s="93"/>
      <c r="K2" s="93"/>
      <c r="L2" s="92"/>
      <c r="M2" s="92"/>
      <c r="N2" s="92">
        <v>-2526.5117778850836</v>
      </c>
      <c r="O2" s="94">
        <v>95347.500000000058</v>
      </c>
      <c r="P2" s="95">
        <v>0.1668296839774584</v>
      </c>
      <c r="Q2" s="96"/>
      <c r="R2" s="96"/>
      <c r="S2" s="94">
        <v>64534</v>
      </c>
      <c r="T2" s="97">
        <v>0.11291525027715771</v>
      </c>
      <c r="U2" s="94">
        <f>B2*V2</f>
        <v>165608.67685341337</v>
      </c>
      <c r="V2" s="98">
        <v>0.28976578539951198</v>
      </c>
      <c r="W2" s="99">
        <v>0.31728628119949015</v>
      </c>
      <c r="X2" s="100">
        <v>-0.35412569810430244</v>
      </c>
      <c r="Y2" s="94">
        <v>13004</v>
      </c>
      <c r="Z2" s="94">
        <v>-46769</v>
      </c>
      <c r="AA2" s="93">
        <v>-27370</v>
      </c>
      <c r="AB2" s="93">
        <v>-19399</v>
      </c>
      <c r="AC2" s="92">
        <v>-33765</v>
      </c>
      <c r="AD2" s="92">
        <v>-3531</v>
      </c>
      <c r="AE2" s="92">
        <v>-24755</v>
      </c>
      <c r="AF2" s="92">
        <v>-19507</v>
      </c>
      <c r="AG2" s="92">
        <v>-5248</v>
      </c>
    </row>
    <row r="3" spans="1:33" x14ac:dyDescent="0.3">
      <c r="A3" s="2">
        <v>2011</v>
      </c>
      <c r="B3" s="86">
        <v>678906.99999882397</v>
      </c>
      <c r="C3" s="86">
        <v>-397483</v>
      </c>
      <c r="D3" s="87"/>
      <c r="E3" s="88">
        <v>281423.99999882397</v>
      </c>
      <c r="F3" s="89">
        <v>0.41452511168585898</v>
      </c>
      <c r="G3" s="90">
        <v>-167753.32011166698</v>
      </c>
      <c r="H3" s="91">
        <v>-0.24709322501013772</v>
      </c>
      <c r="I3" s="101">
        <v>-119468.64177632397</v>
      </c>
      <c r="J3" s="93">
        <v>-46573.129969999995</v>
      </c>
      <c r="K3" s="93">
        <v>-72895.511806323979</v>
      </c>
      <c r="L3" s="92">
        <v>-45894.67277534301</v>
      </c>
      <c r="M3" s="92">
        <v>1667.9944399999999</v>
      </c>
      <c r="N3" s="92">
        <v>-4058</v>
      </c>
      <c r="O3" s="94">
        <v>117728.67988715699</v>
      </c>
      <c r="P3" s="95">
        <v>0.17340914129234333</v>
      </c>
      <c r="Q3" s="93">
        <v>-26115.67988833299</v>
      </c>
      <c r="R3" s="95">
        <v>-3.8467242035180413E-2</v>
      </c>
      <c r="S3" s="94">
        <v>91612.999998824002</v>
      </c>
      <c r="T3" s="97">
        <v>0.13494189925716291</v>
      </c>
      <c r="U3" s="94">
        <f t="shared" ref="U3:U14" si="0">B3*V3</f>
        <v>191451.77399966834</v>
      </c>
      <c r="V3" s="98">
        <v>0.28199999999999997</v>
      </c>
      <c r="W3" s="99">
        <v>0.32900000000000001</v>
      </c>
      <c r="X3" s="100">
        <v>1.1457694256946693</v>
      </c>
      <c r="Y3" s="94">
        <v>173549.59926604503</v>
      </c>
      <c r="Z3" s="94">
        <v>-38658.948120000001</v>
      </c>
      <c r="AA3" s="93">
        <v>-20884.738539999998</v>
      </c>
      <c r="AB3" s="93">
        <v>-17774.209579999999</v>
      </c>
      <c r="AC3" s="92">
        <v>134890.65114604501</v>
      </c>
      <c r="AD3" s="92">
        <v>11781</v>
      </c>
      <c r="AE3" s="92">
        <v>-33839</v>
      </c>
      <c r="AF3" s="92">
        <v>-24598</v>
      </c>
      <c r="AG3" s="92">
        <v>-9241</v>
      </c>
    </row>
    <row r="4" spans="1:33" x14ac:dyDescent="0.3">
      <c r="A4" s="2">
        <v>2012</v>
      </c>
      <c r="B4" s="86">
        <v>860335</v>
      </c>
      <c r="C4" s="86">
        <v>-484530</v>
      </c>
      <c r="D4" s="87"/>
      <c r="E4" s="88">
        <v>375805</v>
      </c>
      <c r="F4" s="89">
        <v>0.43681240447035169</v>
      </c>
      <c r="G4" s="90">
        <v>-247600</v>
      </c>
      <c r="H4" s="91">
        <v>-0.28779487060273035</v>
      </c>
      <c r="I4" s="101">
        <v>-174453</v>
      </c>
      <c r="J4" s="93">
        <v>-79979</v>
      </c>
      <c r="K4" s="93">
        <v>-94474</v>
      </c>
      <c r="L4" s="92">
        <v>-60841</v>
      </c>
      <c r="M4" s="92">
        <v>-4748</v>
      </c>
      <c r="N4" s="92">
        <v>-7558</v>
      </c>
      <c r="O4" s="94">
        <v>135763</v>
      </c>
      <c r="P4" s="95">
        <v>0.15780248391614896</v>
      </c>
      <c r="Q4" s="93">
        <v>-38889</v>
      </c>
      <c r="R4" s="95">
        <v>-4.5202159623867449E-2</v>
      </c>
      <c r="S4" s="94">
        <v>96874</v>
      </c>
      <c r="T4" s="97">
        <v>0.11260032429228149</v>
      </c>
      <c r="U4" s="94">
        <f t="shared" si="0"/>
        <v>235778.00000000003</v>
      </c>
      <c r="V4" s="98">
        <v>0.27405371163558384</v>
      </c>
      <c r="W4" s="99">
        <v>0.35596604966256307</v>
      </c>
      <c r="X4" s="100">
        <v>0.79601953404093895</v>
      </c>
      <c r="Y4" s="94">
        <v>202154</v>
      </c>
      <c r="Z4" s="94">
        <v>-94084</v>
      </c>
      <c r="AA4" s="93">
        <v>-42843</v>
      </c>
      <c r="AB4" s="93">
        <v>-51241</v>
      </c>
      <c r="AC4" s="92">
        <v>108070</v>
      </c>
      <c r="AD4" s="92">
        <v>5299</v>
      </c>
      <c r="AE4" s="92">
        <v>-36630</v>
      </c>
      <c r="AF4" s="92">
        <v>-32882</v>
      </c>
      <c r="AG4" s="92">
        <v>-3748</v>
      </c>
    </row>
    <row r="5" spans="1:33" x14ac:dyDescent="0.3">
      <c r="A5" s="2">
        <v>2013</v>
      </c>
      <c r="B5" s="86">
        <v>962950</v>
      </c>
      <c r="C5" s="86">
        <v>-537221</v>
      </c>
      <c r="D5" s="87"/>
      <c r="E5" s="88">
        <v>425729</v>
      </c>
      <c r="F5" s="89">
        <v>0.44210914377693544</v>
      </c>
      <c r="G5" s="90">
        <v>-277238.84380577999</v>
      </c>
      <c r="H5" s="91">
        <v>-0.28790575191420115</v>
      </c>
      <c r="I5" s="101">
        <v>-198555.84380577999</v>
      </c>
      <c r="J5" s="93">
        <v>-90851</v>
      </c>
      <c r="K5" s="93">
        <v>-107704.84380577999</v>
      </c>
      <c r="L5" s="92">
        <v>-68724</v>
      </c>
      <c r="M5" s="92">
        <v>1011</v>
      </c>
      <c r="N5" s="92">
        <v>-10970</v>
      </c>
      <c r="O5" s="94">
        <v>159460.15619422001</v>
      </c>
      <c r="P5" s="95">
        <v>0.16559546829453242</v>
      </c>
      <c r="Q5" s="93">
        <v>-48905.156194220006</v>
      </c>
      <c r="R5" s="95">
        <v>-5.0786807408712817E-2</v>
      </c>
      <c r="S5" s="94">
        <v>110555</v>
      </c>
      <c r="T5" s="97">
        <v>0.11480866088581962</v>
      </c>
      <c r="U5" s="94">
        <f t="shared" si="0"/>
        <v>290975</v>
      </c>
      <c r="V5" s="98">
        <v>0.30217041383249388</v>
      </c>
      <c r="W5" s="99">
        <v>0.40956280180694737</v>
      </c>
      <c r="X5" s="100">
        <v>0.54730339897152891</v>
      </c>
      <c r="Y5" s="94">
        <v>185691</v>
      </c>
      <c r="Z5" s="94">
        <v>-98418</v>
      </c>
      <c r="AA5" s="93">
        <v>-59835</v>
      </c>
      <c r="AB5" s="93">
        <v>-38583</v>
      </c>
      <c r="AC5" s="92">
        <v>87273</v>
      </c>
      <c r="AD5" s="92">
        <v>7627</v>
      </c>
      <c r="AE5" s="92">
        <v>-45562</v>
      </c>
      <c r="AF5" s="92">
        <v>-44812</v>
      </c>
      <c r="AG5" s="92">
        <v>-750</v>
      </c>
    </row>
    <row r="6" spans="1:33" x14ac:dyDescent="0.3">
      <c r="A6" s="2">
        <v>2014</v>
      </c>
      <c r="B6" s="86">
        <v>1052909</v>
      </c>
      <c r="C6" s="86">
        <v>-603610</v>
      </c>
      <c r="D6" s="87"/>
      <c r="E6" s="88">
        <v>449299</v>
      </c>
      <c r="F6" s="89">
        <v>0.42672158752560763</v>
      </c>
      <c r="G6" s="90">
        <v>-301229.03754584794</v>
      </c>
      <c r="H6" s="91">
        <v>-0.28609218607291603</v>
      </c>
      <c r="I6" s="101">
        <v>-214282.48249584797</v>
      </c>
      <c r="J6" s="93">
        <v>-95233.981599999985</v>
      </c>
      <c r="K6" s="93">
        <v>-119048.500895848</v>
      </c>
      <c r="L6" s="92">
        <v>-70008.555049999995</v>
      </c>
      <c r="M6" s="92">
        <v>-3708</v>
      </c>
      <c r="N6" s="92">
        <v>-13230</v>
      </c>
      <c r="O6" s="94">
        <v>161299.96245415206</v>
      </c>
      <c r="P6" s="95">
        <v>0.15319458989727702</v>
      </c>
      <c r="Q6" s="93">
        <v>-48547.962454152061</v>
      </c>
      <c r="R6" s="95">
        <v>-4.6108412459340796E-2</v>
      </c>
      <c r="S6" s="94">
        <v>112752</v>
      </c>
      <c r="T6" s="97">
        <v>0.10708617743793623</v>
      </c>
      <c r="U6" s="94">
        <f t="shared" si="0"/>
        <v>304546</v>
      </c>
      <c r="V6" s="98">
        <v>0.28924247014699278</v>
      </c>
      <c r="W6" s="99">
        <v>0.43427874583653481</v>
      </c>
      <c r="X6" s="100">
        <v>0.62600743955362681</v>
      </c>
      <c r="Y6" s="94">
        <v>200385</v>
      </c>
      <c r="Z6" s="94">
        <v>-99410</v>
      </c>
      <c r="AA6" s="93">
        <v>-65081</v>
      </c>
      <c r="AB6" s="93">
        <v>-34329</v>
      </c>
      <c r="AC6" s="92">
        <v>100975</v>
      </c>
      <c r="AD6" s="92">
        <v>13417</v>
      </c>
      <c r="AE6" s="92">
        <v>-48735</v>
      </c>
      <c r="AF6" s="92">
        <v>-47345</v>
      </c>
      <c r="AG6" s="92">
        <v>-1390</v>
      </c>
    </row>
    <row r="7" spans="1:33" x14ac:dyDescent="0.3">
      <c r="A7" s="2">
        <v>2015</v>
      </c>
      <c r="B7" s="86">
        <v>1120557</v>
      </c>
      <c r="C7" s="86">
        <v>-644658</v>
      </c>
      <c r="D7" s="87"/>
      <c r="E7" s="88">
        <v>475899</v>
      </c>
      <c r="F7" s="89">
        <v>0.42469860970927853</v>
      </c>
      <c r="G7" s="90">
        <v>-334610.24105234077</v>
      </c>
      <c r="H7" s="91">
        <v>-0.29861063832749318</v>
      </c>
      <c r="I7" s="101">
        <v>-232581.53665412084</v>
      </c>
      <c r="J7" s="93">
        <v>-106594.50877999987</v>
      </c>
      <c r="K7" s="93">
        <v>-125987.02787412095</v>
      </c>
      <c r="L7" s="92">
        <v>-75345.372928804965</v>
      </c>
      <c r="M7" s="92">
        <v>-2475.6096380500003</v>
      </c>
      <c r="N7" s="92">
        <v>-24207.721831364979</v>
      </c>
      <c r="O7" s="94">
        <v>165496.48077902419</v>
      </c>
      <c r="P7" s="95">
        <v>0.14769126495039894</v>
      </c>
      <c r="Q7" s="93">
        <v>-45833.48077902419</v>
      </c>
      <c r="R7" s="95">
        <v>-4.0902409051056028E-2</v>
      </c>
      <c r="S7" s="94">
        <v>119663</v>
      </c>
      <c r="T7" s="97">
        <v>0.10678885589934292</v>
      </c>
      <c r="U7" s="94">
        <f t="shared" si="0"/>
        <v>327005</v>
      </c>
      <c r="V7" s="98">
        <v>0.29182361986048011</v>
      </c>
      <c r="W7" s="99">
        <v>0.44386095486441118</v>
      </c>
      <c r="X7" s="100">
        <v>0.62000894281432783</v>
      </c>
      <c r="Y7" s="94">
        <v>225762</v>
      </c>
      <c r="Z7" s="94">
        <v>-123153</v>
      </c>
      <c r="AA7" s="93">
        <v>-85336</v>
      </c>
      <c r="AB7" s="93">
        <v>-37817</v>
      </c>
      <c r="AC7" s="92">
        <v>102609</v>
      </c>
      <c r="AD7" s="92">
        <v>23269</v>
      </c>
      <c r="AE7" s="92">
        <v>-44894</v>
      </c>
      <c r="AF7" s="92">
        <v>-47055</v>
      </c>
      <c r="AG7" s="92">
        <v>2161</v>
      </c>
    </row>
    <row r="8" spans="1:33" x14ac:dyDescent="0.3">
      <c r="A8" s="2">
        <v>2016</v>
      </c>
      <c r="B8" s="86">
        <v>1239110</v>
      </c>
      <c r="C8" s="86">
        <v>-689819</v>
      </c>
      <c r="D8" s="87"/>
      <c r="E8" s="88">
        <v>549291</v>
      </c>
      <c r="F8" s="89">
        <v>0.44329478415959844</v>
      </c>
      <c r="G8" s="90">
        <v>-397964.47189031891</v>
      </c>
      <c r="H8" s="91">
        <v>-0.32116960712956794</v>
      </c>
      <c r="I8" s="101">
        <v>-284292.07227731298</v>
      </c>
      <c r="J8" s="93">
        <v>-122407.43007</v>
      </c>
      <c r="K8" s="93">
        <v>-161884.64220731298</v>
      </c>
      <c r="L8" s="92">
        <v>-85446.578518718976</v>
      </c>
      <c r="M8" s="92">
        <v>-2411.3155799999995</v>
      </c>
      <c r="N8" s="92">
        <v>-25814.505514287001</v>
      </c>
      <c r="O8" s="94">
        <v>177141.03362396811</v>
      </c>
      <c r="P8" s="95">
        <v>0.14295827942956485</v>
      </c>
      <c r="Q8" s="93">
        <v>-60992.033623968106</v>
      </c>
      <c r="R8" s="95">
        <v>-4.9222452908916969E-2</v>
      </c>
      <c r="S8" s="94">
        <v>116149</v>
      </c>
      <c r="T8" s="97">
        <v>9.373582652064788E-2</v>
      </c>
      <c r="U8" s="94">
        <f t="shared" si="0"/>
        <v>340528</v>
      </c>
      <c r="V8" s="98">
        <v>0.27481660223870358</v>
      </c>
      <c r="W8" s="99">
        <v>0.42349226460927603</v>
      </c>
      <c r="X8" s="100">
        <v>0.77223793475254177</v>
      </c>
      <c r="Y8" s="94">
        <v>242844</v>
      </c>
      <c r="Z8" s="94">
        <v>-106049</v>
      </c>
      <c r="AA8" s="93">
        <v>-78970</v>
      </c>
      <c r="AB8" s="93">
        <v>-27079</v>
      </c>
      <c r="AC8" s="92">
        <v>136795</v>
      </c>
      <c r="AD8" s="92">
        <v>5674</v>
      </c>
      <c r="AE8" s="92">
        <v>-40851</v>
      </c>
      <c r="AF8" s="92">
        <v>-42971</v>
      </c>
      <c r="AG8" s="92">
        <v>2120</v>
      </c>
    </row>
    <row r="9" spans="1:33" x14ac:dyDescent="0.3">
      <c r="A9" s="2">
        <v>2017</v>
      </c>
      <c r="B9" s="86">
        <v>1360474</v>
      </c>
      <c r="C9" s="86">
        <v>-736706</v>
      </c>
      <c r="D9" s="87"/>
      <c r="E9" s="88">
        <v>623768</v>
      </c>
      <c r="F9" s="89">
        <v>0.45849314283110149</v>
      </c>
      <c r="G9" s="90">
        <v>-450135</v>
      </c>
      <c r="H9" s="91">
        <v>-0.33086630100979514</v>
      </c>
      <c r="I9" s="101">
        <v>-309776</v>
      </c>
      <c r="J9" s="93">
        <v>-126997</v>
      </c>
      <c r="K9" s="93">
        <v>-182779</v>
      </c>
      <c r="L9" s="92">
        <v>-105623</v>
      </c>
      <c r="M9" s="92">
        <v>-2104</v>
      </c>
      <c r="N9" s="92">
        <v>-32632</v>
      </c>
      <c r="O9" s="94">
        <v>206265</v>
      </c>
      <c r="P9" s="95">
        <v>0.15161259972627186</v>
      </c>
      <c r="Q9" s="93">
        <v>-51795</v>
      </c>
      <c r="R9" s="95">
        <v>-3.8071289859269636E-2</v>
      </c>
      <c r="S9" s="94">
        <v>154470</v>
      </c>
      <c r="T9" s="97">
        <v>0.11354130986700224</v>
      </c>
      <c r="U9" s="94">
        <f t="shared" si="0"/>
        <v>342839.44799999997</v>
      </c>
      <c r="V9" s="98">
        <v>0.252</v>
      </c>
      <c r="W9" s="99">
        <v>0.38900000000000001</v>
      </c>
      <c r="X9" s="100">
        <v>0.75715705524446708</v>
      </c>
      <c r="Y9" s="94">
        <v>337920</v>
      </c>
      <c r="Z9" s="94">
        <v>-181745</v>
      </c>
      <c r="AA9" s="93">
        <v>-163729</v>
      </c>
      <c r="AB9" s="93">
        <v>-18016</v>
      </c>
      <c r="AC9" s="92">
        <v>156175</v>
      </c>
      <c r="AD9" s="92">
        <v>9300</v>
      </c>
      <c r="AE9" s="92">
        <v>-28463</v>
      </c>
      <c r="AF9" s="92">
        <v>-31591</v>
      </c>
      <c r="AG9" s="92">
        <v>3128</v>
      </c>
    </row>
    <row r="10" spans="1:33" x14ac:dyDescent="0.3">
      <c r="A10" s="2">
        <v>2018</v>
      </c>
      <c r="B10" s="86">
        <v>1526659</v>
      </c>
      <c r="C10" s="86">
        <v>-815987</v>
      </c>
      <c r="D10" s="87">
        <v>-1459</v>
      </c>
      <c r="E10" s="88">
        <v>710672</v>
      </c>
      <c r="F10" s="89">
        <v>0.46550801455989843</v>
      </c>
      <c r="G10" s="90">
        <v>-519392</v>
      </c>
      <c r="H10" s="91">
        <v>-0.34021480893899686</v>
      </c>
      <c r="I10" s="101">
        <v>-349297</v>
      </c>
      <c r="J10" s="102">
        <v>-130886</v>
      </c>
      <c r="K10" s="102">
        <v>-218411</v>
      </c>
      <c r="L10" s="101">
        <v>-131068</v>
      </c>
      <c r="M10" s="101">
        <v>393</v>
      </c>
      <c r="N10" s="92">
        <v>-39420</v>
      </c>
      <c r="O10" s="94">
        <v>232161</v>
      </c>
      <c r="P10" s="95">
        <v>0.15207128769423953</v>
      </c>
      <c r="Q10" s="93">
        <v>-89517</v>
      </c>
      <c r="R10" s="95">
        <v>-5.8635883979330027E-2</v>
      </c>
      <c r="S10" s="103">
        <v>142644</v>
      </c>
      <c r="T10" s="97">
        <v>9.3435403714909479E-2</v>
      </c>
      <c r="U10" s="94">
        <f t="shared" si="0"/>
        <v>412461</v>
      </c>
      <c r="V10" s="98">
        <v>0.27017231745923614</v>
      </c>
      <c r="W10" s="99">
        <v>0.36793186952685569</v>
      </c>
      <c r="X10" s="100">
        <v>0.53575951275402522</v>
      </c>
      <c r="Y10" s="94">
        <v>235801</v>
      </c>
      <c r="Z10" s="94">
        <v>-111418</v>
      </c>
      <c r="AA10" s="93">
        <v>-43978</v>
      </c>
      <c r="AB10" s="93">
        <v>-67440</v>
      </c>
      <c r="AC10" s="92">
        <v>124383</v>
      </c>
      <c r="AD10" s="92">
        <v>-21281</v>
      </c>
      <c r="AE10" s="92">
        <v>-27354</v>
      </c>
      <c r="AF10" s="92">
        <v>-31631</v>
      </c>
      <c r="AG10" s="92">
        <v>4277</v>
      </c>
    </row>
    <row r="11" spans="1:33" x14ac:dyDescent="0.3">
      <c r="A11" s="3">
        <v>2019</v>
      </c>
      <c r="B11" s="86">
        <v>1679235</v>
      </c>
      <c r="C11" s="86">
        <v>-903541</v>
      </c>
      <c r="D11" s="87">
        <v>-2768</v>
      </c>
      <c r="E11" s="88">
        <v>775694</v>
      </c>
      <c r="F11" s="89">
        <v>0.46193296352208002</v>
      </c>
      <c r="G11" s="90">
        <v>-552592</v>
      </c>
      <c r="H11" s="91">
        <v>-0.32907365556339641</v>
      </c>
      <c r="I11" s="101">
        <v>-368023</v>
      </c>
      <c r="J11" s="102">
        <v>-119130</v>
      </c>
      <c r="K11" s="102">
        <v>-248893</v>
      </c>
      <c r="L11" s="101">
        <v>-165281</v>
      </c>
      <c r="M11" s="101">
        <v>55787</v>
      </c>
      <c r="N11" s="92">
        <v>-75075</v>
      </c>
      <c r="O11" s="94">
        <v>300945</v>
      </c>
      <c r="P11" s="95">
        <v>0.17921553564569581</v>
      </c>
      <c r="Q11" s="93">
        <v>-138806</v>
      </c>
      <c r="R11" s="95">
        <v>-8.2660258986979193E-2</v>
      </c>
      <c r="S11" s="103">
        <v>162139</v>
      </c>
      <c r="T11" s="97">
        <v>9.6555276658716618E-2</v>
      </c>
      <c r="U11" s="94">
        <f t="shared" si="0"/>
        <v>419220</v>
      </c>
      <c r="V11" s="98">
        <v>0.24964939392044591</v>
      </c>
      <c r="W11" s="99">
        <v>0.42701676656334581</v>
      </c>
      <c r="X11" s="100">
        <v>0.31935179814385151</v>
      </c>
      <c r="Y11" s="94">
        <v>277683</v>
      </c>
      <c r="Z11" s="94">
        <v>-180784</v>
      </c>
      <c r="AA11" s="93">
        <v>-158222</v>
      </c>
      <c r="AB11" s="93">
        <v>-22562</v>
      </c>
      <c r="AC11" s="92">
        <v>96899</v>
      </c>
      <c r="AD11" s="92">
        <v>-18176</v>
      </c>
      <c r="AE11" s="92">
        <v>-42787</v>
      </c>
      <c r="AF11" s="92">
        <v>-42659</v>
      </c>
      <c r="AG11" s="92">
        <v>-128</v>
      </c>
    </row>
    <row r="12" spans="1:33" x14ac:dyDescent="0.3">
      <c r="A12" s="3">
        <v>2020</v>
      </c>
      <c r="B12" s="86">
        <v>1612538.8873084099</v>
      </c>
      <c r="C12" s="86">
        <v>-846175.30235116987</v>
      </c>
      <c r="D12" s="87">
        <v>-3249</v>
      </c>
      <c r="E12" s="88">
        <v>766363.58495723957</v>
      </c>
      <c r="F12" s="89">
        <v>0.47525277746102945</v>
      </c>
      <c r="G12" s="90">
        <v>-615567.71360325185</v>
      </c>
      <c r="H12" s="91">
        <v>-0.3817382132289131</v>
      </c>
      <c r="I12" s="101">
        <v>-404531.87690493983</v>
      </c>
      <c r="J12" s="102">
        <v>-153494.11859915027</v>
      </c>
      <c r="K12" s="102">
        <v>-251037.75830578955</v>
      </c>
      <c r="L12" s="101">
        <v>-134879.36644714198</v>
      </c>
      <c r="M12" s="101">
        <v>-3274.4702511699979</v>
      </c>
      <c r="N12" s="92">
        <v>-72882</v>
      </c>
      <c r="O12" s="94">
        <v>226926.87135398772</v>
      </c>
      <c r="P12" s="95">
        <v>0.14072644891855335</v>
      </c>
      <c r="Q12" s="93">
        <v>-139609.5362603559</v>
      </c>
      <c r="R12" s="95">
        <v>-8.6577469454635583E-2</v>
      </c>
      <c r="S12" s="103">
        <v>87317.335093631831</v>
      </c>
      <c r="T12" s="97">
        <v>5.4148979463917744E-2</v>
      </c>
      <c r="U12" s="94">
        <f t="shared" si="0"/>
        <v>380579.33474900195</v>
      </c>
      <c r="V12" s="98">
        <v>0.23601250037712321</v>
      </c>
      <c r="W12" s="99">
        <v>0.74008385962971535</v>
      </c>
      <c r="X12" s="100">
        <v>-0.43452211126961482</v>
      </c>
      <c r="Y12" s="94">
        <v>561165</v>
      </c>
      <c r="Z12" s="94">
        <v>-634269</v>
      </c>
      <c r="AA12" s="93">
        <v>-239483</v>
      </c>
      <c r="AB12" s="93">
        <v>-394786</v>
      </c>
      <c r="AC12" s="92">
        <v>-73104</v>
      </c>
      <c r="AD12" s="92">
        <v>-37551</v>
      </c>
      <c r="AE12" s="92">
        <v>-5974</v>
      </c>
      <c r="AF12" s="92">
        <v>-46596</v>
      </c>
      <c r="AG12" s="92">
        <v>40622</v>
      </c>
    </row>
    <row r="13" spans="1:33" x14ac:dyDescent="0.3">
      <c r="A13" s="3">
        <v>2021</v>
      </c>
      <c r="B13" s="86">
        <v>2923827</v>
      </c>
      <c r="C13" s="86">
        <v>-1379515.8859999999</v>
      </c>
      <c r="D13" s="87">
        <v>-3138</v>
      </c>
      <c r="E13" s="88">
        <v>1544311.1140000001</v>
      </c>
      <c r="F13" s="89">
        <v>0.52818142591883854</v>
      </c>
      <c r="G13" s="90">
        <v>-1188559.2189799999</v>
      </c>
      <c r="H13" s="91">
        <v>-0.40650805228216302</v>
      </c>
      <c r="I13" s="101">
        <v>-796814.35490999999</v>
      </c>
      <c r="J13" s="102">
        <v>-358473.53009999997</v>
      </c>
      <c r="K13" s="102">
        <v>-438340.82481000002</v>
      </c>
      <c r="L13" s="101">
        <v>-284374.90801999997</v>
      </c>
      <c r="M13" s="101">
        <v>-7026.956050000008</v>
      </c>
      <c r="N13" s="92">
        <v>-100343</v>
      </c>
      <c r="O13" s="94">
        <v>459232.89502000017</v>
      </c>
      <c r="P13" s="95">
        <v>0.15706568651975653</v>
      </c>
      <c r="Q13" s="93">
        <v>-189942.48430680018</v>
      </c>
      <c r="R13" s="95">
        <v>-6.496365356322388E-2</v>
      </c>
      <c r="S13" s="103">
        <v>269290.41071319999</v>
      </c>
      <c r="T13" s="97">
        <v>9.2102032956532645E-2</v>
      </c>
      <c r="U13" s="94">
        <f t="shared" si="0"/>
        <v>374249.85600000003</v>
      </c>
      <c r="V13" s="98">
        <v>0.128</v>
      </c>
      <c r="W13" s="99">
        <v>0.61</v>
      </c>
      <c r="X13" s="100">
        <v>-0.47495686743867799</v>
      </c>
      <c r="Y13" s="94">
        <v>262559</v>
      </c>
      <c r="Z13" s="94">
        <v>-534594</v>
      </c>
      <c r="AA13" s="93">
        <v>-496861</v>
      </c>
      <c r="AB13" s="93">
        <v>-37733</v>
      </c>
      <c r="AC13" s="92">
        <v>-272035</v>
      </c>
      <c r="AD13" s="92">
        <v>-64671</v>
      </c>
      <c r="AE13" s="92">
        <v>-60134</v>
      </c>
      <c r="AF13" s="92">
        <v>-64286</v>
      </c>
      <c r="AG13" s="92">
        <v>4152</v>
      </c>
    </row>
    <row r="14" spans="1:33" x14ac:dyDescent="0.3">
      <c r="A14" s="3">
        <v>2022</v>
      </c>
      <c r="B14" s="86">
        <v>4233726</v>
      </c>
      <c r="C14" s="86">
        <v>-1950092</v>
      </c>
      <c r="D14" s="87">
        <v>-4388</v>
      </c>
      <c r="E14" s="88">
        <v>2283634</v>
      </c>
      <c r="F14" s="89">
        <v>0.53939107065502112</v>
      </c>
      <c r="G14" s="90">
        <v>-1788195.1453300002</v>
      </c>
      <c r="H14" s="91">
        <v>-0.42236912481582423</v>
      </c>
      <c r="I14" s="101">
        <v>-1332492.7511800001</v>
      </c>
      <c r="J14" s="102">
        <v>-478702.31563000003</v>
      </c>
      <c r="K14" s="102">
        <v>-853790.43555000005</v>
      </c>
      <c r="L14" s="101">
        <v>-302794.54358</v>
      </c>
      <c r="M14" s="101">
        <v>4382.1494300000049</v>
      </c>
      <c r="N14" s="92">
        <v>-157290</v>
      </c>
      <c r="O14" s="94">
        <v>657116.8546699998</v>
      </c>
      <c r="P14" s="95">
        <v>0.15521005720965406</v>
      </c>
      <c r="Q14" s="93">
        <v>-270673.03058779979</v>
      </c>
      <c r="R14" s="95">
        <v>-6.3932581038026501E-2</v>
      </c>
      <c r="S14" s="103">
        <v>386443.82408220001</v>
      </c>
      <c r="T14" s="97">
        <v>9.1277476171627542E-2</v>
      </c>
      <c r="U14" s="94">
        <f t="shared" si="0"/>
        <v>577480.22639999993</v>
      </c>
      <c r="V14" s="98">
        <v>0.13639999999999999</v>
      </c>
      <c r="W14" s="99">
        <v>0.58299999999999996</v>
      </c>
      <c r="X14" s="100">
        <v>0.1047491939505904</v>
      </c>
      <c r="Y14" s="94">
        <v>476434</v>
      </c>
      <c r="Z14" s="94">
        <v>-401873</v>
      </c>
      <c r="AA14" s="93">
        <v>-392254</v>
      </c>
      <c r="AB14" s="93">
        <v>-9619</v>
      </c>
      <c r="AC14" s="92">
        <v>74561</v>
      </c>
      <c r="AD14" s="92">
        <v>-77258</v>
      </c>
      <c r="AE14" s="92">
        <v>-50333</v>
      </c>
      <c r="AF14" s="92">
        <v>-81398</v>
      </c>
      <c r="AG14" s="92">
        <v>31065</v>
      </c>
    </row>
    <row r="15" spans="1:33" x14ac:dyDescent="0.3">
      <c r="U15" s="104"/>
    </row>
    <row r="16" spans="1:33" x14ac:dyDescent="0.3">
      <c r="U16" s="105"/>
      <c r="V16" s="106"/>
    </row>
    <row r="17" spans="21:21" x14ac:dyDescent="0.3">
      <c r="U17" s="105"/>
    </row>
    <row r="18" spans="21:21" x14ac:dyDescent="0.3">
      <c r="U18" s="105"/>
    </row>
    <row r="19" spans="21:21" x14ac:dyDescent="0.3">
      <c r="U19" s="105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AA528-9BFC-4FC0-8381-81D5409B532F}">
  <dimension ref="A1:AO16"/>
  <sheetViews>
    <sheetView workbookViewId="0">
      <selection activeCell="B15" sqref="B15:C18"/>
    </sheetView>
  </sheetViews>
  <sheetFormatPr defaultRowHeight="14.4" x14ac:dyDescent="0.3"/>
  <sheetData>
    <row r="1" spans="1:41" x14ac:dyDescent="0.3">
      <c r="A1" s="4" t="s">
        <v>90</v>
      </c>
      <c r="B1" s="5" t="s">
        <v>20</v>
      </c>
      <c r="C1" s="6" t="s">
        <v>21</v>
      </c>
      <c r="D1" s="6" t="s">
        <v>22</v>
      </c>
      <c r="E1" s="6" t="s">
        <v>23</v>
      </c>
      <c r="F1" s="6" t="s">
        <v>24</v>
      </c>
      <c r="G1" s="6" t="s">
        <v>25</v>
      </c>
      <c r="H1" s="6" t="s">
        <v>26</v>
      </c>
      <c r="I1" s="6" t="s">
        <v>27</v>
      </c>
      <c r="J1" s="5" t="s">
        <v>28</v>
      </c>
      <c r="K1" s="6" t="s">
        <v>29</v>
      </c>
      <c r="L1" s="7" t="s">
        <v>22</v>
      </c>
      <c r="M1" s="7" t="s">
        <v>23</v>
      </c>
      <c r="N1" s="7" t="s">
        <v>30</v>
      </c>
      <c r="O1" s="7" t="s">
        <v>26</v>
      </c>
      <c r="P1" s="6" t="s">
        <v>31</v>
      </c>
      <c r="Q1" s="6" t="s">
        <v>32</v>
      </c>
      <c r="R1" s="6" t="s">
        <v>33</v>
      </c>
      <c r="S1" s="8" t="s">
        <v>34</v>
      </c>
      <c r="T1" s="9" t="s">
        <v>35</v>
      </c>
      <c r="U1" s="10" t="s">
        <v>36</v>
      </c>
      <c r="V1" s="10" t="s">
        <v>37</v>
      </c>
      <c r="W1" s="10" t="s">
        <v>38</v>
      </c>
      <c r="X1" s="10" t="s">
        <v>39</v>
      </c>
      <c r="Y1" s="8" t="s">
        <v>40</v>
      </c>
      <c r="Z1" s="10" t="s">
        <v>36</v>
      </c>
      <c r="AA1" s="10" t="s">
        <v>41</v>
      </c>
      <c r="AB1" s="10" t="s">
        <v>39</v>
      </c>
      <c r="AC1" s="10" t="s">
        <v>37</v>
      </c>
      <c r="AD1" s="10" t="s">
        <v>42</v>
      </c>
      <c r="AE1" s="8" t="s">
        <v>43</v>
      </c>
      <c r="AF1" s="10" t="s">
        <v>44</v>
      </c>
      <c r="AG1" s="10" t="s">
        <v>45</v>
      </c>
      <c r="AH1" s="10" t="s">
        <v>46</v>
      </c>
      <c r="AI1" s="10" t="s">
        <v>47</v>
      </c>
      <c r="AJ1" s="6" t="s">
        <v>48</v>
      </c>
      <c r="AK1" s="6" t="s">
        <v>49</v>
      </c>
      <c r="AL1" s="6" t="s">
        <v>50</v>
      </c>
      <c r="AM1" s="6" t="s">
        <v>51</v>
      </c>
      <c r="AN1" s="6" t="s">
        <v>52</v>
      </c>
      <c r="AO1" s="8" t="s">
        <v>53</v>
      </c>
    </row>
    <row r="2" spans="1:41" x14ac:dyDescent="0.3">
      <c r="A2" s="26">
        <v>2010</v>
      </c>
      <c r="B2" s="11">
        <v>209067</v>
      </c>
      <c r="C2" s="12">
        <v>8004</v>
      </c>
      <c r="D2" s="12">
        <v>5000</v>
      </c>
      <c r="E2" s="12">
        <v>132402</v>
      </c>
      <c r="F2" s="12">
        <v>48862</v>
      </c>
      <c r="G2" s="12">
        <v>7889</v>
      </c>
      <c r="H2" s="12">
        <v>6910</v>
      </c>
      <c r="I2" s="12"/>
      <c r="J2" s="13">
        <v>54126</v>
      </c>
      <c r="K2" s="12">
        <v>17978</v>
      </c>
      <c r="L2" s="12">
        <v>98</v>
      </c>
      <c r="M2" s="14">
        <v>0</v>
      </c>
      <c r="N2" s="12">
        <v>14449</v>
      </c>
      <c r="O2" s="12">
        <v>3431</v>
      </c>
      <c r="P2" s="14">
        <v>0</v>
      </c>
      <c r="Q2" s="12">
        <v>21376</v>
      </c>
      <c r="R2" s="12">
        <v>14772</v>
      </c>
      <c r="S2" s="11">
        <v>263193</v>
      </c>
      <c r="T2" s="11">
        <v>93786</v>
      </c>
      <c r="U2" s="12">
        <v>27370</v>
      </c>
      <c r="V2" s="12"/>
      <c r="W2" s="12">
        <v>28744</v>
      </c>
      <c r="X2" s="12">
        <v>37672</v>
      </c>
      <c r="Y2" s="13">
        <v>28152</v>
      </c>
      <c r="Z2" s="12">
        <v>19399</v>
      </c>
      <c r="AA2" s="12">
        <v>2075</v>
      </c>
      <c r="AB2" s="12">
        <v>6678</v>
      </c>
      <c r="AC2" s="12" t="s">
        <v>54</v>
      </c>
      <c r="AD2" s="12" t="s">
        <v>54</v>
      </c>
      <c r="AE2" s="13">
        <v>141947</v>
      </c>
      <c r="AF2" s="12">
        <v>21358</v>
      </c>
      <c r="AG2" s="12">
        <v>71019</v>
      </c>
      <c r="AH2" s="12">
        <v>33508</v>
      </c>
      <c r="AI2" s="12" t="s">
        <v>54</v>
      </c>
      <c r="AJ2" s="12" t="s">
        <v>54</v>
      </c>
      <c r="AK2" s="12">
        <v>16062</v>
      </c>
      <c r="AL2" s="12" t="s">
        <v>54</v>
      </c>
      <c r="AM2" s="12"/>
      <c r="AN2" s="12" t="s">
        <v>54</v>
      </c>
      <c r="AO2" s="11">
        <v>263885</v>
      </c>
    </row>
    <row r="3" spans="1:41" x14ac:dyDescent="0.3">
      <c r="A3" s="26">
        <f>A2+1</f>
        <v>2011</v>
      </c>
      <c r="B3" s="11">
        <v>432376</v>
      </c>
      <c r="C3" s="12">
        <v>15528</v>
      </c>
      <c r="D3" s="12">
        <v>158022</v>
      </c>
      <c r="E3" s="12">
        <v>179589</v>
      </c>
      <c r="F3" s="12">
        <v>57384</v>
      </c>
      <c r="G3" s="12">
        <v>10191</v>
      </c>
      <c r="H3" s="12">
        <v>11662</v>
      </c>
      <c r="I3" s="12"/>
      <c r="J3" s="13">
        <v>77894</v>
      </c>
      <c r="K3" s="12">
        <v>16460</v>
      </c>
      <c r="L3" s="12">
        <v>79</v>
      </c>
      <c r="M3" s="14">
        <v>0</v>
      </c>
      <c r="N3" s="12">
        <v>10012</v>
      </c>
      <c r="O3" s="12">
        <v>6369</v>
      </c>
      <c r="P3" s="14">
        <v>0</v>
      </c>
      <c r="Q3" s="12">
        <v>30293</v>
      </c>
      <c r="R3" s="12">
        <v>31141</v>
      </c>
      <c r="S3" s="11">
        <v>510270</v>
      </c>
      <c r="T3" s="11">
        <v>102318</v>
      </c>
      <c r="U3" s="12">
        <v>20885</v>
      </c>
      <c r="V3" s="12"/>
      <c r="W3" s="12">
        <v>37286</v>
      </c>
      <c r="X3" s="12">
        <v>44147</v>
      </c>
      <c r="Y3" s="13">
        <v>24263</v>
      </c>
      <c r="Z3" s="12">
        <v>17774</v>
      </c>
      <c r="AA3" s="12">
        <v>905</v>
      </c>
      <c r="AB3" s="12">
        <v>5584</v>
      </c>
      <c r="AC3" s="12" t="s">
        <v>54</v>
      </c>
      <c r="AD3" s="12" t="s">
        <v>54</v>
      </c>
      <c r="AE3" s="13">
        <v>384047</v>
      </c>
      <c r="AF3" s="12">
        <v>40917</v>
      </c>
      <c r="AG3" s="12">
        <v>237723</v>
      </c>
      <c r="AH3" s="12">
        <v>105407</v>
      </c>
      <c r="AI3" s="12" t="s">
        <v>54</v>
      </c>
      <c r="AJ3" s="12" t="s">
        <v>54</v>
      </c>
      <c r="AK3" s="12" t="s">
        <v>54</v>
      </c>
      <c r="AL3" s="12" t="s">
        <v>54</v>
      </c>
      <c r="AM3" s="12"/>
      <c r="AN3" s="12" t="s">
        <v>54</v>
      </c>
      <c r="AO3" s="11">
        <v>510628</v>
      </c>
    </row>
    <row r="4" spans="1:41" x14ac:dyDescent="0.3">
      <c r="A4" s="26">
        <f t="shared" ref="A4:A14" si="0">A3+1</f>
        <v>2012</v>
      </c>
      <c r="B4" s="11">
        <v>513562</v>
      </c>
      <c r="C4" s="12">
        <v>11518</v>
      </c>
      <c r="D4" s="12">
        <v>190636</v>
      </c>
      <c r="E4" s="12">
        <v>208756</v>
      </c>
      <c r="F4" s="12">
        <v>76133</v>
      </c>
      <c r="G4" s="12">
        <v>14280</v>
      </c>
      <c r="H4" s="12">
        <v>12239</v>
      </c>
      <c r="I4" s="12"/>
      <c r="J4" s="13">
        <v>122652</v>
      </c>
      <c r="K4" s="12">
        <v>13740</v>
      </c>
      <c r="L4" s="12">
        <v>20</v>
      </c>
      <c r="M4" s="14">
        <v>0</v>
      </c>
      <c r="N4" s="12">
        <v>6264</v>
      </c>
      <c r="O4" s="12">
        <v>7456</v>
      </c>
      <c r="P4" s="14">
        <v>0</v>
      </c>
      <c r="Q4" s="12">
        <v>61090</v>
      </c>
      <c r="R4" s="12">
        <v>47822</v>
      </c>
      <c r="S4" s="11">
        <v>636214</v>
      </c>
      <c r="T4" s="11">
        <v>127418</v>
      </c>
      <c r="U4" s="12">
        <v>42843</v>
      </c>
      <c r="V4" s="12"/>
      <c r="W4" s="12">
        <v>35507</v>
      </c>
      <c r="X4" s="12">
        <v>49068</v>
      </c>
      <c r="Y4" s="13">
        <v>55274</v>
      </c>
      <c r="Z4" s="12">
        <v>51241</v>
      </c>
      <c r="AA4" s="12">
        <v>973</v>
      </c>
      <c r="AB4" s="12">
        <v>3060</v>
      </c>
      <c r="AC4" s="12" t="s">
        <v>54</v>
      </c>
      <c r="AD4" s="12" t="s">
        <v>54</v>
      </c>
      <c r="AE4" s="13">
        <v>453899</v>
      </c>
      <c r="AF4" s="12">
        <v>106857</v>
      </c>
      <c r="AG4" s="12">
        <v>173498</v>
      </c>
      <c r="AH4" s="12">
        <v>153162</v>
      </c>
      <c r="AI4" s="12" t="s">
        <v>54</v>
      </c>
      <c r="AJ4" s="12" t="s">
        <v>54</v>
      </c>
      <c r="AK4" s="12">
        <v>20382</v>
      </c>
      <c r="AL4" s="12" t="s">
        <v>54</v>
      </c>
      <c r="AM4" s="12"/>
      <c r="AN4" s="12" t="s">
        <v>54</v>
      </c>
      <c r="AO4" s="11">
        <v>636591</v>
      </c>
    </row>
    <row r="5" spans="1:41" x14ac:dyDescent="0.3">
      <c r="A5" s="26">
        <f t="shared" si="0"/>
        <v>2013</v>
      </c>
      <c r="B5" s="11">
        <v>553093</v>
      </c>
      <c r="C5" s="12">
        <v>13786</v>
      </c>
      <c r="D5" s="12">
        <v>171905</v>
      </c>
      <c r="E5" s="12">
        <v>247498</v>
      </c>
      <c r="F5" s="12">
        <v>85108</v>
      </c>
      <c r="G5" s="12">
        <v>19188</v>
      </c>
      <c r="H5" s="12">
        <v>15608</v>
      </c>
      <c r="I5" s="12"/>
      <c r="J5" s="13">
        <v>150773</v>
      </c>
      <c r="K5" s="12">
        <v>15116</v>
      </c>
      <c r="L5" s="12">
        <v>23</v>
      </c>
      <c r="M5" s="14">
        <v>0</v>
      </c>
      <c r="N5" s="12">
        <v>5514</v>
      </c>
      <c r="O5" s="12">
        <v>9579</v>
      </c>
      <c r="P5" s="14">
        <v>0</v>
      </c>
      <c r="Q5" s="12">
        <v>68543</v>
      </c>
      <c r="R5" s="12">
        <v>67114</v>
      </c>
      <c r="S5" s="11">
        <v>703866</v>
      </c>
      <c r="T5" s="11">
        <v>143860</v>
      </c>
      <c r="U5" s="12">
        <v>59835</v>
      </c>
      <c r="V5" s="12"/>
      <c r="W5" s="12">
        <v>34859</v>
      </c>
      <c r="X5" s="12">
        <v>49166</v>
      </c>
      <c r="Y5" s="13">
        <v>45464</v>
      </c>
      <c r="Z5" s="12">
        <v>38583</v>
      </c>
      <c r="AA5" s="12">
        <v>873</v>
      </c>
      <c r="AB5" s="12">
        <v>6008</v>
      </c>
      <c r="AC5" s="12" t="s">
        <v>54</v>
      </c>
      <c r="AD5" s="12" t="s">
        <v>54</v>
      </c>
      <c r="AE5" s="13">
        <v>514542</v>
      </c>
      <c r="AF5" s="12">
        <v>157186</v>
      </c>
      <c r="AG5" s="12">
        <v>128288</v>
      </c>
      <c r="AH5" s="12">
        <v>208174</v>
      </c>
      <c r="AI5" s="12" t="s">
        <v>54</v>
      </c>
      <c r="AJ5" s="12" t="s">
        <v>54</v>
      </c>
      <c r="AK5" s="12">
        <v>20894</v>
      </c>
      <c r="AL5" s="12" t="s">
        <v>54</v>
      </c>
      <c r="AM5" s="12"/>
      <c r="AN5" s="12" t="s">
        <v>54</v>
      </c>
      <c r="AO5" s="11">
        <v>703866</v>
      </c>
    </row>
    <row r="6" spans="1:41" x14ac:dyDescent="0.3">
      <c r="A6" s="26">
        <f t="shared" si="0"/>
        <v>2014</v>
      </c>
      <c r="B6" s="11">
        <v>618653</v>
      </c>
      <c r="C6" s="12">
        <v>10831</v>
      </c>
      <c r="D6" s="12">
        <v>189554</v>
      </c>
      <c r="E6" s="12">
        <v>277913</v>
      </c>
      <c r="F6" s="12">
        <v>98131</v>
      </c>
      <c r="G6" s="12">
        <v>27742</v>
      </c>
      <c r="H6" s="12">
        <v>14482</v>
      </c>
      <c r="I6" s="12"/>
      <c r="J6" s="13">
        <v>177856</v>
      </c>
      <c r="K6" s="12">
        <v>12013</v>
      </c>
      <c r="L6" s="12">
        <v>29</v>
      </c>
      <c r="M6" s="14">
        <v>0</v>
      </c>
      <c r="N6" s="12">
        <v>4124</v>
      </c>
      <c r="O6" s="12">
        <v>7860</v>
      </c>
      <c r="P6" s="14">
        <v>0</v>
      </c>
      <c r="Q6" s="12">
        <v>75767</v>
      </c>
      <c r="R6" s="12">
        <v>90076</v>
      </c>
      <c r="S6" s="11">
        <v>796509</v>
      </c>
      <c r="T6" s="11">
        <v>178803</v>
      </c>
      <c r="U6" s="12">
        <v>65081</v>
      </c>
      <c r="V6" s="12"/>
      <c r="W6" s="12">
        <v>70315</v>
      </c>
      <c r="X6" s="12">
        <v>43407</v>
      </c>
      <c r="Y6" s="13">
        <v>41413</v>
      </c>
      <c r="Z6" s="12">
        <v>34329</v>
      </c>
      <c r="AA6" s="12">
        <v>950</v>
      </c>
      <c r="AB6" s="12">
        <v>6134</v>
      </c>
      <c r="AC6" s="12" t="s">
        <v>54</v>
      </c>
      <c r="AD6" s="12" t="s">
        <v>54</v>
      </c>
      <c r="AE6" s="13">
        <v>576293</v>
      </c>
      <c r="AF6" s="12">
        <v>220086</v>
      </c>
      <c r="AG6" s="12">
        <v>70739</v>
      </c>
      <c r="AH6" s="12">
        <v>250120</v>
      </c>
      <c r="AI6" s="12" t="s">
        <v>54</v>
      </c>
      <c r="AJ6" s="12" t="s">
        <v>54</v>
      </c>
      <c r="AK6" s="12">
        <v>35348</v>
      </c>
      <c r="AL6" s="12" t="s">
        <v>54</v>
      </c>
      <c r="AM6" s="12"/>
      <c r="AN6" s="12" t="s">
        <v>54</v>
      </c>
      <c r="AO6" s="11">
        <v>796509</v>
      </c>
    </row>
    <row r="7" spans="1:41" x14ac:dyDescent="0.3">
      <c r="A7" s="26">
        <f t="shared" si="0"/>
        <v>2015</v>
      </c>
      <c r="B7" s="11">
        <v>658203</v>
      </c>
      <c r="C7" s="12">
        <v>8822</v>
      </c>
      <c r="D7" s="12">
        <v>216940</v>
      </c>
      <c r="E7" s="12">
        <v>280528</v>
      </c>
      <c r="F7" s="12">
        <v>106951</v>
      </c>
      <c r="G7" s="12">
        <v>21222</v>
      </c>
      <c r="H7" s="12">
        <v>23740</v>
      </c>
      <c r="I7" s="12"/>
      <c r="J7" s="13">
        <v>195745</v>
      </c>
      <c r="K7" s="12">
        <v>31423</v>
      </c>
      <c r="L7" s="12">
        <v>919</v>
      </c>
      <c r="M7" s="12">
        <v>14217</v>
      </c>
      <c r="N7" s="12">
        <v>6285</v>
      </c>
      <c r="O7" s="12">
        <v>10002</v>
      </c>
      <c r="P7" s="14">
        <v>0</v>
      </c>
      <c r="Q7" s="12">
        <v>73593</v>
      </c>
      <c r="R7" s="12">
        <v>90729</v>
      </c>
      <c r="S7" s="11">
        <v>853948</v>
      </c>
      <c r="T7" s="11">
        <v>190772</v>
      </c>
      <c r="U7" s="12">
        <v>85336</v>
      </c>
      <c r="V7" s="12"/>
      <c r="W7" s="12">
        <v>64881</v>
      </c>
      <c r="X7" s="12">
        <v>40555</v>
      </c>
      <c r="Y7" s="13">
        <v>45271</v>
      </c>
      <c r="Z7" s="12">
        <v>37817</v>
      </c>
      <c r="AA7" s="12">
        <v>1393</v>
      </c>
      <c r="AB7" s="12">
        <v>6061</v>
      </c>
      <c r="AC7" s="12" t="s">
        <v>54</v>
      </c>
      <c r="AD7" s="12" t="s">
        <v>54</v>
      </c>
      <c r="AE7" s="13">
        <v>617905</v>
      </c>
      <c r="AF7" s="12">
        <v>261247</v>
      </c>
      <c r="AG7" s="12">
        <v>35377</v>
      </c>
      <c r="AH7" s="12">
        <v>308079</v>
      </c>
      <c r="AI7" s="12">
        <v>-5502</v>
      </c>
      <c r="AJ7" s="12" t="s">
        <v>54</v>
      </c>
      <c r="AK7" s="12">
        <v>18704</v>
      </c>
      <c r="AL7" s="12" t="s">
        <v>54</v>
      </c>
      <c r="AM7" s="12"/>
      <c r="AN7" s="12" t="s">
        <v>54</v>
      </c>
      <c r="AO7" s="11">
        <v>853948</v>
      </c>
    </row>
    <row r="8" spans="1:41" x14ac:dyDescent="0.3">
      <c r="A8" s="26">
        <f t="shared" si="0"/>
        <v>2016</v>
      </c>
      <c r="B8" s="11">
        <v>706229</v>
      </c>
      <c r="C8" s="12">
        <v>5020</v>
      </c>
      <c r="D8" s="12">
        <v>237824</v>
      </c>
      <c r="E8" s="12">
        <v>315304</v>
      </c>
      <c r="F8" s="12">
        <v>110478</v>
      </c>
      <c r="G8" s="12">
        <v>22562</v>
      </c>
      <c r="H8" s="12">
        <v>15041</v>
      </c>
      <c r="I8" s="12"/>
      <c r="J8" s="13">
        <v>200919</v>
      </c>
      <c r="K8" s="12">
        <v>41001</v>
      </c>
      <c r="L8" s="14">
        <v>0</v>
      </c>
      <c r="M8" s="12">
        <v>13676</v>
      </c>
      <c r="N8" s="12">
        <v>8405</v>
      </c>
      <c r="O8" s="12">
        <v>18920</v>
      </c>
      <c r="P8" s="12">
        <v>905</v>
      </c>
      <c r="Q8" s="12">
        <v>73052</v>
      </c>
      <c r="R8" s="12">
        <v>85961</v>
      </c>
      <c r="S8" s="11">
        <v>907148</v>
      </c>
      <c r="T8" s="11">
        <v>201830</v>
      </c>
      <c r="U8" s="12">
        <v>78970</v>
      </c>
      <c r="V8" s="12"/>
      <c r="W8" s="12">
        <v>66445</v>
      </c>
      <c r="X8" s="12">
        <v>56415</v>
      </c>
      <c r="Y8" s="13">
        <v>35619</v>
      </c>
      <c r="Z8" s="12">
        <v>27079</v>
      </c>
      <c r="AA8" s="12">
        <v>1214</v>
      </c>
      <c r="AB8" s="12">
        <v>7326</v>
      </c>
      <c r="AC8" s="12" t="s">
        <v>54</v>
      </c>
      <c r="AD8" s="12" t="s">
        <v>54</v>
      </c>
      <c r="AE8" s="13">
        <v>669699</v>
      </c>
      <c r="AF8" s="12">
        <v>310008</v>
      </c>
      <c r="AG8" s="12">
        <v>39554</v>
      </c>
      <c r="AH8" s="12">
        <v>269024</v>
      </c>
      <c r="AI8" s="12">
        <v>-1862</v>
      </c>
      <c r="AJ8" s="12" t="s">
        <v>54</v>
      </c>
      <c r="AK8" s="12">
        <v>52975</v>
      </c>
      <c r="AL8" s="12" t="s">
        <v>54</v>
      </c>
      <c r="AM8" s="12"/>
      <c r="AN8" s="12" t="s">
        <v>54</v>
      </c>
      <c r="AO8" s="11">
        <v>907148</v>
      </c>
    </row>
    <row r="9" spans="1:41" x14ac:dyDescent="0.3">
      <c r="A9" s="26">
        <f t="shared" si="0"/>
        <v>2017</v>
      </c>
      <c r="B9" s="11">
        <v>855237</v>
      </c>
      <c r="C9" s="15">
        <v>10156</v>
      </c>
      <c r="D9" s="12">
        <v>327764</v>
      </c>
      <c r="E9" s="12">
        <v>336954</v>
      </c>
      <c r="F9" s="12">
        <v>113489</v>
      </c>
      <c r="G9" s="12">
        <v>51127</v>
      </c>
      <c r="H9" s="12">
        <v>15747</v>
      </c>
      <c r="I9" s="12"/>
      <c r="J9" s="13">
        <v>194662</v>
      </c>
      <c r="K9" s="12">
        <v>44908</v>
      </c>
      <c r="L9" s="16" t="s">
        <v>54</v>
      </c>
      <c r="M9" s="12">
        <v>11490</v>
      </c>
      <c r="N9" s="12">
        <v>11533</v>
      </c>
      <c r="O9" s="12">
        <v>21885</v>
      </c>
      <c r="P9" s="12">
        <v>2925</v>
      </c>
      <c r="Q9" s="12">
        <v>67636</v>
      </c>
      <c r="R9" s="12">
        <v>79193</v>
      </c>
      <c r="S9" s="11">
        <v>1049899</v>
      </c>
      <c r="T9" s="11">
        <v>356825</v>
      </c>
      <c r="U9" s="12">
        <v>163729</v>
      </c>
      <c r="V9" s="12"/>
      <c r="W9" s="12">
        <v>104416</v>
      </c>
      <c r="X9" s="12">
        <v>88680</v>
      </c>
      <c r="Y9" s="11">
        <v>28114</v>
      </c>
      <c r="Z9" s="12">
        <v>18016</v>
      </c>
      <c r="AA9" s="12">
        <v>1232</v>
      </c>
      <c r="AB9" s="12">
        <v>8866</v>
      </c>
      <c r="AC9" s="12" t="s">
        <v>54</v>
      </c>
      <c r="AD9" s="12" t="s">
        <v>54</v>
      </c>
      <c r="AE9" s="13">
        <v>664960</v>
      </c>
      <c r="AF9" s="12">
        <v>330375</v>
      </c>
      <c r="AG9" s="12">
        <v>44369</v>
      </c>
      <c r="AH9" s="12">
        <v>289406</v>
      </c>
      <c r="AI9" s="12">
        <v>-1986</v>
      </c>
      <c r="AJ9" s="12" t="s">
        <v>54</v>
      </c>
      <c r="AK9" s="12">
        <v>2796</v>
      </c>
      <c r="AL9" s="12" t="s">
        <v>54</v>
      </c>
      <c r="AM9" s="12"/>
      <c r="AN9" s="12" t="s">
        <v>54</v>
      </c>
      <c r="AO9" s="11">
        <v>1049899</v>
      </c>
    </row>
    <row r="10" spans="1:41" x14ac:dyDescent="0.3">
      <c r="A10" s="26">
        <f t="shared" si="0"/>
        <v>2018</v>
      </c>
      <c r="B10" s="11">
        <v>842001</v>
      </c>
      <c r="C10" s="15">
        <v>8501</v>
      </c>
      <c r="D10" s="12">
        <v>227300</v>
      </c>
      <c r="E10" s="12">
        <v>382728</v>
      </c>
      <c r="F10" s="12">
        <v>150861</v>
      </c>
      <c r="G10" s="12">
        <v>49370</v>
      </c>
      <c r="H10" s="12">
        <v>23241</v>
      </c>
      <c r="I10" s="12"/>
      <c r="J10" s="17">
        <v>203031</v>
      </c>
      <c r="K10" s="18">
        <v>49338</v>
      </c>
      <c r="L10" s="16" t="s">
        <v>54</v>
      </c>
      <c r="M10" s="12">
        <v>10720</v>
      </c>
      <c r="N10" s="12">
        <v>17491</v>
      </c>
      <c r="O10" s="12">
        <v>21127</v>
      </c>
      <c r="P10" s="12">
        <v>3324</v>
      </c>
      <c r="Q10" s="12">
        <v>83201</v>
      </c>
      <c r="R10" s="12">
        <v>67168</v>
      </c>
      <c r="S10" s="11">
        <v>1045032</v>
      </c>
      <c r="T10" s="11">
        <v>255889</v>
      </c>
      <c r="U10" s="12">
        <v>43978</v>
      </c>
      <c r="V10" s="12"/>
      <c r="W10" s="12">
        <v>110121</v>
      </c>
      <c r="X10" s="12">
        <v>101790</v>
      </c>
      <c r="Y10" s="11">
        <v>77801</v>
      </c>
      <c r="Z10" s="12">
        <v>67440</v>
      </c>
      <c r="AA10" s="12">
        <v>1443</v>
      </c>
      <c r="AB10" s="12">
        <v>8918</v>
      </c>
      <c r="AC10" s="12" t="s">
        <v>54</v>
      </c>
      <c r="AD10" s="12" t="s">
        <v>54</v>
      </c>
      <c r="AE10" s="13">
        <v>711342</v>
      </c>
      <c r="AF10" s="12">
        <v>341073</v>
      </c>
      <c r="AG10" s="12">
        <v>46725</v>
      </c>
      <c r="AH10" s="12">
        <v>301476</v>
      </c>
      <c r="AI10" s="12">
        <v>4342</v>
      </c>
      <c r="AJ10" s="12">
        <v>17726</v>
      </c>
      <c r="AK10" s="12" t="s">
        <v>54</v>
      </c>
      <c r="AL10" s="12" t="s">
        <v>54</v>
      </c>
      <c r="AM10" s="12"/>
      <c r="AN10" s="12" t="s">
        <v>54</v>
      </c>
      <c r="AO10" s="11">
        <v>1045032</v>
      </c>
    </row>
    <row r="11" spans="1:41" x14ac:dyDescent="0.3">
      <c r="A11" s="26">
        <f t="shared" si="0"/>
        <v>2019</v>
      </c>
      <c r="B11" s="11">
        <v>980665</v>
      </c>
      <c r="C11" s="15">
        <v>13808</v>
      </c>
      <c r="D11" s="12">
        <v>263875</v>
      </c>
      <c r="E11" s="12">
        <v>413412</v>
      </c>
      <c r="F11" s="12">
        <v>179499</v>
      </c>
      <c r="G11" s="12">
        <v>90332</v>
      </c>
      <c r="H11" s="12">
        <v>19739</v>
      </c>
      <c r="I11" s="12"/>
      <c r="J11" s="17">
        <v>432584</v>
      </c>
      <c r="K11" s="18">
        <v>50438</v>
      </c>
      <c r="L11" s="16" t="s">
        <v>54</v>
      </c>
      <c r="M11" s="12">
        <v>10402</v>
      </c>
      <c r="N11" s="12">
        <v>15682</v>
      </c>
      <c r="O11" s="12">
        <v>24354</v>
      </c>
      <c r="P11" s="12">
        <v>3017</v>
      </c>
      <c r="Q11" s="12">
        <v>304082</v>
      </c>
      <c r="R11" s="12">
        <v>75047</v>
      </c>
      <c r="S11" s="11">
        <v>1413249</v>
      </c>
      <c r="T11" s="11">
        <v>464659</v>
      </c>
      <c r="U11" s="12">
        <v>158222</v>
      </c>
      <c r="V11" s="12">
        <v>40145</v>
      </c>
      <c r="W11" s="12">
        <v>134967</v>
      </c>
      <c r="X11" s="12">
        <v>131325</v>
      </c>
      <c r="Y11" s="11">
        <v>202519</v>
      </c>
      <c r="Z11" s="12">
        <v>22562</v>
      </c>
      <c r="AA11" s="12">
        <v>1502</v>
      </c>
      <c r="AB11" s="12">
        <v>9542</v>
      </c>
      <c r="AC11" s="12">
        <v>168913</v>
      </c>
      <c r="AD11" s="12" t="s">
        <v>54</v>
      </c>
      <c r="AE11" s="13">
        <v>746071</v>
      </c>
      <c r="AF11" s="12">
        <v>352715</v>
      </c>
      <c r="AG11" s="12">
        <v>50538</v>
      </c>
      <c r="AH11" s="12">
        <v>308156</v>
      </c>
      <c r="AI11" s="12">
        <v>6820</v>
      </c>
      <c r="AJ11" s="12" t="s">
        <v>54</v>
      </c>
      <c r="AK11" s="12">
        <v>27842</v>
      </c>
      <c r="AL11" s="12" t="s">
        <v>54</v>
      </c>
      <c r="AM11" s="12"/>
      <c r="AN11" s="12" t="s">
        <v>54</v>
      </c>
      <c r="AO11" s="11">
        <v>1413249</v>
      </c>
    </row>
    <row r="12" spans="1:41" x14ac:dyDescent="0.3">
      <c r="A12" s="26">
        <f t="shared" si="0"/>
        <v>2020</v>
      </c>
      <c r="B12" s="11">
        <v>1564868</v>
      </c>
      <c r="C12" s="15">
        <v>38297</v>
      </c>
      <c r="D12" s="12">
        <v>522868</v>
      </c>
      <c r="E12" s="12">
        <v>598824</v>
      </c>
      <c r="F12" s="12">
        <v>290896</v>
      </c>
      <c r="G12" s="12">
        <v>86034</v>
      </c>
      <c r="H12" s="12">
        <v>27949</v>
      </c>
      <c r="I12" s="12"/>
      <c r="J12" s="17">
        <v>1267677</v>
      </c>
      <c r="K12" s="18">
        <v>118494</v>
      </c>
      <c r="L12" s="16">
        <v>0</v>
      </c>
      <c r="M12" s="12">
        <v>2564</v>
      </c>
      <c r="N12" s="12">
        <v>80632</v>
      </c>
      <c r="O12" s="12">
        <v>35298</v>
      </c>
      <c r="P12" s="12">
        <v>3016</v>
      </c>
      <c r="Q12" s="12">
        <v>316300</v>
      </c>
      <c r="R12" s="12">
        <v>829867</v>
      </c>
      <c r="S12" s="11">
        <v>2832545</v>
      </c>
      <c r="T12" s="11">
        <v>911418</v>
      </c>
      <c r="U12" s="12">
        <v>239483</v>
      </c>
      <c r="V12" s="12">
        <v>52890</v>
      </c>
      <c r="W12" s="12">
        <v>399189</v>
      </c>
      <c r="X12" s="12">
        <v>219856</v>
      </c>
      <c r="Y12" s="11">
        <v>572530</v>
      </c>
      <c r="Z12" s="12">
        <v>394786</v>
      </c>
      <c r="AA12" s="12" t="s">
        <v>54</v>
      </c>
      <c r="AB12" s="12">
        <v>17274</v>
      </c>
      <c r="AC12" s="12">
        <v>160470</v>
      </c>
      <c r="AD12" s="12" t="s">
        <v>54</v>
      </c>
      <c r="AE12" s="13">
        <v>1348597</v>
      </c>
      <c r="AF12" s="12">
        <v>967924</v>
      </c>
      <c r="AG12" s="12">
        <v>49229</v>
      </c>
      <c r="AH12" s="12">
        <v>335832</v>
      </c>
      <c r="AI12" s="12">
        <v>-4388</v>
      </c>
      <c r="AJ12" s="12">
        <v>0</v>
      </c>
      <c r="AK12" s="12" t="s">
        <v>54</v>
      </c>
      <c r="AL12" s="12" t="s">
        <v>54</v>
      </c>
      <c r="AM12" s="12"/>
      <c r="AN12" s="12" t="s">
        <v>54</v>
      </c>
      <c r="AO12" s="11">
        <v>2832545</v>
      </c>
    </row>
    <row r="13" spans="1:41" x14ac:dyDescent="0.3">
      <c r="A13" s="26">
        <f t="shared" si="0"/>
        <v>2021</v>
      </c>
      <c r="B13" s="11">
        <v>1646786</v>
      </c>
      <c r="C13" s="15">
        <v>33750</v>
      </c>
      <c r="D13" s="12">
        <v>228809</v>
      </c>
      <c r="E13" s="12">
        <v>790302</v>
      </c>
      <c r="F13" s="12">
        <v>450487</v>
      </c>
      <c r="G13" s="12">
        <v>73852</v>
      </c>
      <c r="H13" s="12">
        <v>68230</v>
      </c>
      <c r="I13" s="12">
        <v>1356</v>
      </c>
      <c r="J13" s="17">
        <v>1719540</v>
      </c>
      <c r="K13" s="18">
        <v>297892</v>
      </c>
      <c r="L13" s="16">
        <v>0</v>
      </c>
      <c r="M13" s="12">
        <v>4276</v>
      </c>
      <c r="N13" s="12">
        <v>90225</v>
      </c>
      <c r="O13" s="12">
        <v>203391</v>
      </c>
      <c r="P13" s="12">
        <v>2862</v>
      </c>
      <c r="Q13" s="12">
        <v>403868</v>
      </c>
      <c r="R13" s="12">
        <v>1014918</v>
      </c>
      <c r="S13" s="11">
        <v>3366326</v>
      </c>
      <c r="T13" s="11">
        <v>1519000</v>
      </c>
      <c r="U13" s="12">
        <v>496861</v>
      </c>
      <c r="V13" s="12">
        <v>57017</v>
      </c>
      <c r="W13" s="12">
        <v>574713</v>
      </c>
      <c r="X13" s="12">
        <v>390409</v>
      </c>
      <c r="Y13" s="11">
        <v>255320</v>
      </c>
      <c r="Z13" s="12">
        <v>37733</v>
      </c>
      <c r="AA13" s="12" t="s">
        <v>54</v>
      </c>
      <c r="AB13" s="12">
        <v>37267</v>
      </c>
      <c r="AC13" s="12">
        <v>174879</v>
      </c>
      <c r="AD13" s="12">
        <v>5441</v>
      </c>
      <c r="AE13" s="13">
        <v>1592006</v>
      </c>
      <c r="AF13" s="12">
        <v>811284</v>
      </c>
      <c r="AG13" s="12">
        <v>196925</v>
      </c>
      <c r="AH13" s="19">
        <v>541478</v>
      </c>
      <c r="AI13" s="12">
        <v>-9107</v>
      </c>
      <c r="AJ13" s="12">
        <v>0</v>
      </c>
      <c r="AK13" s="12">
        <v>50000</v>
      </c>
      <c r="AL13" s="12" t="s">
        <v>54</v>
      </c>
      <c r="AM13" s="12">
        <v>0</v>
      </c>
      <c r="AN13" s="12">
        <v>1426</v>
      </c>
      <c r="AO13" s="11">
        <v>3366326</v>
      </c>
    </row>
    <row r="14" spans="1:41" x14ac:dyDescent="0.3">
      <c r="A14" s="26">
        <f t="shared" si="0"/>
        <v>2022</v>
      </c>
      <c r="B14" s="11">
        <v>2383445</v>
      </c>
      <c r="C14" s="15">
        <v>28826</v>
      </c>
      <c r="D14" s="12">
        <v>447608</v>
      </c>
      <c r="E14" s="12">
        <v>867582</v>
      </c>
      <c r="F14" s="12">
        <v>772060</v>
      </c>
      <c r="G14" s="12">
        <v>201212</v>
      </c>
      <c r="H14" s="12">
        <v>66157</v>
      </c>
      <c r="I14" s="12">
        <v>0</v>
      </c>
      <c r="J14" s="17">
        <v>2275819</v>
      </c>
      <c r="K14" s="18">
        <v>317663</v>
      </c>
      <c r="L14" s="16">
        <v>0</v>
      </c>
      <c r="M14" s="12">
        <v>330</v>
      </c>
      <c r="N14" s="12">
        <v>119270</v>
      </c>
      <c r="O14" s="12">
        <v>198063</v>
      </c>
      <c r="P14" s="12">
        <v>3162</v>
      </c>
      <c r="Q14" s="12">
        <v>691582</v>
      </c>
      <c r="R14" s="12">
        <v>1263412</v>
      </c>
      <c r="S14" s="11">
        <v>4659264</v>
      </c>
      <c r="T14" s="11">
        <v>1635360</v>
      </c>
      <c r="U14" s="12">
        <v>392254</v>
      </c>
      <c r="V14" s="12">
        <v>89648</v>
      </c>
      <c r="W14" s="12">
        <v>671662</v>
      </c>
      <c r="X14" s="12">
        <v>481796</v>
      </c>
      <c r="Y14" s="11">
        <v>369311</v>
      </c>
      <c r="Z14" s="12">
        <v>9619</v>
      </c>
      <c r="AA14" s="12" t="s">
        <v>54</v>
      </c>
      <c r="AB14" s="12">
        <v>71382</v>
      </c>
      <c r="AC14" s="12">
        <v>284889</v>
      </c>
      <c r="AD14" s="12">
        <v>3421</v>
      </c>
      <c r="AE14" s="13">
        <v>2653792</v>
      </c>
      <c r="AF14" s="12">
        <v>1671716</v>
      </c>
      <c r="AG14" s="12">
        <v>176094</v>
      </c>
      <c r="AH14" s="19">
        <v>814396</v>
      </c>
      <c r="AI14" s="12">
        <v>-8414</v>
      </c>
      <c r="AJ14" s="12">
        <v>0</v>
      </c>
      <c r="AK14" s="12" t="s">
        <v>54</v>
      </c>
      <c r="AL14" s="12" t="s">
        <v>54</v>
      </c>
      <c r="AM14" s="12" t="s">
        <v>54</v>
      </c>
      <c r="AN14" s="12">
        <v>801</v>
      </c>
      <c r="AO14" s="11">
        <v>4659264</v>
      </c>
    </row>
    <row r="15" spans="1:41" x14ac:dyDescent="0.3">
      <c r="B15" s="104"/>
    </row>
    <row r="16" spans="1:41" x14ac:dyDescent="0.3">
      <c r="B16" s="104"/>
      <c r="C16" s="104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B20B0-4B36-48A1-8122-A9C0E6CA4207}">
  <dimension ref="A1:AQ14"/>
  <sheetViews>
    <sheetView workbookViewId="0"/>
  </sheetViews>
  <sheetFormatPr defaultRowHeight="14.4" x14ac:dyDescent="0.3"/>
  <sheetData>
    <row r="1" spans="1:43" ht="19.8" customHeight="1" x14ac:dyDescent="0.3">
      <c r="A1" s="20" t="s">
        <v>90</v>
      </c>
      <c r="B1" s="6" t="s">
        <v>16</v>
      </c>
      <c r="C1" s="25" t="s">
        <v>55</v>
      </c>
      <c r="D1" s="6" t="s">
        <v>56</v>
      </c>
      <c r="E1" s="6" t="s">
        <v>57</v>
      </c>
      <c r="F1" s="10" t="s">
        <v>58</v>
      </c>
      <c r="G1" s="6" t="s">
        <v>59</v>
      </c>
      <c r="H1" s="6" t="s">
        <v>60</v>
      </c>
      <c r="I1" s="6" t="s">
        <v>23</v>
      </c>
      <c r="J1" s="6" t="s">
        <v>24</v>
      </c>
      <c r="K1" s="6" t="s">
        <v>25</v>
      </c>
      <c r="L1" s="10" t="s">
        <v>61</v>
      </c>
      <c r="M1" s="6" t="s">
        <v>62</v>
      </c>
      <c r="N1" s="6" t="s">
        <v>38</v>
      </c>
      <c r="O1" s="6" t="s">
        <v>63</v>
      </c>
      <c r="P1" s="6" t="s">
        <v>64</v>
      </c>
      <c r="Q1" s="10" t="s">
        <v>65</v>
      </c>
      <c r="R1" s="6" t="s">
        <v>66</v>
      </c>
      <c r="S1" s="6" t="s">
        <v>67</v>
      </c>
      <c r="T1" s="25" t="s">
        <v>68</v>
      </c>
      <c r="U1" s="6" t="s">
        <v>69</v>
      </c>
      <c r="V1" s="6" t="s">
        <v>70</v>
      </c>
      <c r="W1" s="6" t="s">
        <v>22</v>
      </c>
      <c r="X1" s="10" t="s">
        <v>71</v>
      </c>
      <c r="Y1" s="10" t="s">
        <v>72</v>
      </c>
      <c r="Z1" s="10" t="s">
        <v>73</v>
      </c>
      <c r="AA1" s="10" t="s">
        <v>74</v>
      </c>
      <c r="AB1" s="25" t="s">
        <v>75</v>
      </c>
      <c r="AC1" s="10" t="s">
        <v>76</v>
      </c>
      <c r="AD1" s="10" t="s">
        <v>77</v>
      </c>
      <c r="AE1" s="10" t="s">
        <v>78</v>
      </c>
      <c r="AF1" s="10" t="s">
        <v>79</v>
      </c>
      <c r="AG1" s="6" t="s">
        <v>80</v>
      </c>
      <c r="AH1" s="10" t="s">
        <v>81</v>
      </c>
      <c r="AI1" s="6" t="s">
        <v>82</v>
      </c>
      <c r="AJ1" s="6" t="s">
        <v>83</v>
      </c>
      <c r="AK1" s="6" t="s">
        <v>84</v>
      </c>
      <c r="AL1" s="25" t="s">
        <v>85</v>
      </c>
      <c r="AM1" s="25" t="s">
        <v>86</v>
      </c>
      <c r="AN1" s="6" t="s">
        <v>87</v>
      </c>
      <c r="AO1" s="6" t="s">
        <v>88</v>
      </c>
      <c r="AP1" s="6" t="s">
        <v>89</v>
      </c>
      <c r="AQ1" s="21" t="s">
        <v>86</v>
      </c>
    </row>
    <row r="2" spans="1:43" x14ac:dyDescent="0.3">
      <c r="A2" s="2">
        <v>2010</v>
      </c>
      <c r="B2" s="23">
        <v>64534</v>
      </c>
      <c r="C2" s="22">
        <v>29141</v>
      </c>
      <c r="D2" s="23">
        <v>2670</v>
      </c>
      <c r="E2" s="23">
        <v>0</v>
      </c>
      <c r="F2" s="23">
        <v>2031</v>
      </c>
      <c r="G2" s="23">
        <v>24755</v>
      </c>
      <c r="H2" s="23">
        <v>-315</v>
      </c>
      <c r="I2" s="23">
        <v>-29170</v>
      </c>
      <c r="J2" s="23">
        <v>-27657</v>
      </c>
      <c r="K2" s="23">
        <v>-4063</v>
      </c>
      <c r="L2" s="23">
        <v>3108</v>
      </c>
      <c r="M2" s="23">
        <v>47</v>
      </c>
      <c r="N2" s="23">
        <v>-330</v>
      </c>
      <c r="O2" s="23">
        <v>2843</v>
      </c>
      <c r="P2" s="23">
        <v>7719</v>
      </c>
      <c r="Q2" s="23">
        <v>-1197</v>
      </c>
      <c r="R2" s="23">
        <v>-24542</v>
      </c>
      <c r="S2" s="23">
        <v>0</v>
      </c>
      <c r="T2" s="22">
        <v>20433</v>
      </c>
      <c r="U2" s="23">
        <v>0</v>
      </c>
      <c r="V2" s="23">
        <v>-14183</v>
      </c>
      <c r="W2" s="23">
        <v>-1392</v>
      </c>
      <c r="X2" s="23">
        <v>2684</v>
      </c>
      <c r="Y2" s="23">
        <v>0</v>
      </c>
      <c r="Z2" s="23">
        <v>0</v>
      </c>
      <c r="AA2" s="23">
        <v>0</v>
      </c>
      <c r="AB2" s="22">
        <v>-12891</v>
      </c>
      <c r="AC2" s="23">
        <v>55835</v>
      </c>
      <c r="AD2" s="23">
        <v>-50415</v>
      </c>
      <c r="AE2" s="23">
        <v>0</v>
      </c>
      <c r="AF2" s="23">
        <v>-44391</v>
      </c>
      <c r="AG2" s="23">
        <v>439</v>
      </c>
      <c r="AH2" s="23">
        <v>0</v>
      </c>
      <c r="AI2" s="23">
        <v>0</v>
      </c>
      <c r="AJ2" s="23">
        <v>0</v>
      </c>
      <c r="AK2" s="23">
        <v>0</v>
      </c>
      <c r="AL2" s="22">
        <v>-38532</v>
      </c>
      <c r="AM2" s="22">
        <v>-30990</v>
      </c>
      <c r="AN2" s="23">
        <v>0</v>
      </c>
      <c r="AO2" s="23">
        <v>38991</v>
      </c>
      <c r="AP2" s="23">
        <v>8004</v>
      </c>
      <c r="AQ2" s="24">
        <v>-30987</v>
      </c>
    </row>
    <row r="3" spans="1:43" x14ac:dyDescent="0.3">
      <c r="A3" s="2">
        <v>2011</v>
      </c>
      <c r="B3" s="23">
        <v>91613</v>
      </c>
      <c r="C3" s="22">
        <v>27422</v>
      </c>
      <c r="D3" s="23">
        <v>4058</v>
      </c>
      <c r="E3" s="23">
        <v>-14948</v>
      </c>
      <c r="F3" s="23">
        <v>4002</v>
      </c>
      <c r="G3" s="23">
        <v>33839</v>
      </c>
      <c r="H3" s="23">
        <v>471</v>
      </c>
      <c r="I3" s="23">
        <v>-47118</v>
      </c>
      <c r="J3" s="23">
        <v>-8518</v>
      </c>
      <c r="K3" s="23">
        <v>1244</v>
      </c>
      <c r="L3" s="23">
        <v>-5200</v>
      </c>
      <c r="M3" s="23">
        <v>-2501</v>
      </c>
      <c r="N3" s="23">
        <v>8542</v>
      </c>
      <c r="O3" s="23">
        <v>-1602</v>
      </c>
      <c r="P3" s="23">
        <v>7665</v>
      </c>
      <c r="Q3" s="23">
        <v>39</v>
      </c>
      <c r="R3" s="23">
        <v>-28548</v>
      </c>
      <c r="S3" s="23">
        <v>0</v>
      </c>
      <c r="T3" s="22">
        <v>43038</v>
      </c>
      <c r="U3" s="23">
        <v>0</v>
      </c>
      <c r="V3" s="23">
        <v>-30239</v>
      </c>
      <c r="W3" s="23">
        <v>-347823</v>
      </c>
      <c r="X3" s="23">
        <v>209768</v>
      </c>
      <c r="Y3" s="23">
        <v>0</v>
      </c>
      <c r="Z3" s="23">
        <v>0</v>
      </c>
      <c r="AA3" s="23">
        <v>0</v>
      </c>
      <c r="AB3" s="22">
        <v>-168294</v>
      </c>
      <c r="AC3" s="23">
        <v>23774</v>
      </c>
      <c r="AD3" s="23">
        <v>-35886</v>
      </c>
      <c r="AE3" s="23">
        <v>0</v>
      </c>
      <c r="AF3" s="23">
        <v>-36468</v>
      </c>
      <c r="AG3" s="23">
        <v>-99</v>
      </c>
      <c r="AH3" s="23">
        <v>195588</v>
      </c>
      <c r="AI3" s="23">
        <v>-14129</v>
      </c>
      <c r="AJ3" s="23">
        <v>0</v>
      </c>
      <c r="AK3" s="23">
        <v>0</v>
      </c>
      <c r="AL3" s="22">
        <v>132780</v>
      </c>
      <c r="AM3" s="22">
        <v>7524</v>
      </c>
      <c r="AN3" s="23">
        <v>0</v>
      </c>
      <c r="AO3" s="23">
        <v>8004</v>
      </c>
      <c r="AP3" s="23">
        <v>15528</v>
      </c>
      <c r="AQ3" s="24">
        <v>7524</v>
      </c>
    </row>
    <row r="4" spans="1:43" x14ac:dyDescent="0.3">
      <c r="A4" s="2">
        <v>2012</v>
      </c>
      <c r="B4" s="23">
        <v>96874</v>
      </c>
      <c r="C4" s="22">
        <v>35793</v>
      </c>
      <c r="D4" s="23">
        <v>7558</v>
      </c>
      <c r="E4" s="23">
        <v>-11732</v>
      </c>
      <c r="F4" s="23">
        <v>767</v>
      </c>
      <c r="G4" s="23">
        <v>36630</v>
      </c>
      <c r="H4" s="23">
        <v>2570</v>
      </c>
      <c r="I4" s="23">
        <v>-29316</v>
      </c>
      <c r="J4" s="23">
        <v>-19206</v>
      </c>
      <c r="K4" s="23">
        <v>-4109</v>
      </c>
      <c r="L4" s="23">
        <v>-652</v>
      </c>
      <c r="M4" s="23">
        <v>-1016</v>
      </c>
      <c r="N4" s="23">
        <v>-1779</v>
      </c>
      <c r="O4" s="23">
        <v>3256</v>
      </c>
      <c r="P4" s="23">
        <v>8350</v>
      </c>
      <c r="Q4" s="23">
        <v>735</v>
      </c>
      <c r="R4" s="23">
        <v>-37708</v>
      </c>
      <c r="S4" s="23">
        <v>-1365</v>
      </c>
      <c r="T4" s="22">
        <v>49857</v>
      </c>
      <c r="U4" s="23">
        <v>0</v>
      </c>
      <c r="V4" s="23">
        <v>-57446</v>
      </c>
      <c r="W4" s="23">
        <v>-361338</v>
      </c>
      <c r="X4" s="23">
        <v>340520</v>
      </c>
      <c r="Y4" s="23">
        <v>0</v>
      </c>
      <c r="Z4" s="23">
        <v>0</v>
      </c>
      <c r="AA4" s="23">
        <v>0</v>
      </c>
      <c r="AB4" s="22">
        <v>-78264</v>
      </c>
      <c r="AC4" s="23">
        <v>83844</v>
      </c>
      <c r="AD4" s="23">
        <v>-27822</v>
      </c>
      <c r="AE4" s="23">
        <v>0</v>
      </c>
      <c r="AF4" s="23">
        <v>-32633</v>
      </c>
      <c r="AG4" s="23">
        <v>68</v>
      </c>
      <c r="AH4" s="23">
        <v>940</v>
      </c>
      <c r="AI4" s="23">
        <v>0</v>
      </c>
      <c r="AJ4" s="23">
        <v>0</v>
      </c>
      <c r="AK4" s="23">
        <v>0</v>
      </c>
      <c r="AL4" s="22">
        <v>24397</v>
      </c>
      <c r="AM4" s="22">
        <v>-4010</v>
      </c>
      <c r="AN4" s="23">
        <v>0</v>
      </c>
      <c r="AO4" s="23">
        <v>15528</v>
      </c>
      <c r="AP4" s="23">
        <v>11518</v>
      </c>
      <c r="AQ4" s="24">
        <v>-4010</v>
      </c>
    </row>
    <row r="5" spans="1:43" x14ac:dyDescent="0.3">
      <c r="A5" s="2">
        <v>2013</v>
      </c>
      <c r="B5" s="23">
        <v>110555</v>
      </c>
      <c r="C5" s="22">
        <v>64836</v>
      </c>
      <c r="D5" s="23">
        <v>10970</v>
      </c>
      <c r="E5" s="23">
        <v>-13168</v>
      </c>
      <c r="F5" s="23">
        <v>9671</v>
      </c>
      <c r="G5" s="23">
        <v>45562</v>
      </c>
      <c r="H5" s="23">
        <v>11801</v>
      </c>
      <c r="I5" s="23">
        <v>-38426</v>
      </c>
      <c r="J5" s="23">
        <v>-9313</v>
      </c>
      <c r="K5" s="23">
        <v>-4531</v>
      </c>
      <c r="L5" s="23">
        <v>-5749</v>
      </c>
      <c r="M5" s="23">
        <v>257</v>
      </c>
      <c r="N5" s="23">
        <v>-648</v>
      </c>
      <c r="O5" s="23">
        <v>-1840</v>
      </c>
      <c r="P5" s="23">
        <v>-2803</v>
      </c>
      <c r="Q5" s="23">
        <v>5702</v>
      </c>
      <c r="R5" s="23">
        <v>-46306</v>
      </c>
      <c r="S5" s="23">
        <v>-1632</v>
      </c>
      <c r="T5" s="22">
        <v>70102</v>
      </c>
      <c r="U5" s="23">
        <v>0</v>
      </c>
      <c r="V5" s="23">
        <v>-43756</v>
      </c>
      <c r="W5" s="23">
        <v>-344794</v>
      </c>
      <c r="X5" s="23">
        <v>376690</v>
      </c>
      <c r="Y5" s="23">
        <v>0</v>
      </c>
      <c r="Z5" s="23">
        <v>0</v>
      </c>
      <c r="AA5" s="23">
        <v>0</v>
      </c>
      <c r="AB5" s="22">
        <v>-11860</v>
      </c>
      <c r="AC5" s="23">
        <v>36645</v>
      </c>
      <c r="AD5" s="23">
        <v>-40350</v>
      </c>
      <c r="AE5" s="23">
        <v>0</v>
      </c>
      <c r="AF5" s="23">
        <v>-53355</v>
      </c>
      <c r="AG5" s="23">
        <v>-100</v>
      </c>
      <c r="AH5" s="23">
        <v>1186</v>
      </c>
      <c r="AI5" s="23">
        <v>0</v>
      </c>
      <c r="AJ5" s="23">
        <v>0</v>
      </c>
      <c r="AK5" s="23">
        <v>0</v>
      </c>
      <c r="AL5" s="22">
        <v>-55974</v>
      </c>
      <c r="AM5" s="22">
        <v>2268</v>
      </c>
      <c r="AN5" s="23">
        <v>0</v>
      </c>
      <c r="AO5" s="23">
        <v>11518</v>
      </c>
      <c r="AP5" s="23">
        <v>13786</v>
      </c>
      <c r="AQ5" s="24">
        <v>2268</v>
      </c>
    </row>
    <row r="6" spans="1:43" x14ac:dyDescent="0.3">
      <c r="A6" s="2">
        <v>2014</v>
      </c>
      <c r="B6" s="23">
        <v>112752</v>
      </c>
      <c r="C6" s="22">
        <v>61153</v>
      </c>
      <c r="D6" s="23">
        <v>13230</v>
      </c>
      <c r="E6" s="23">
        <v>-15339</v>
      </c>
      <c r="F6" s="23">
        <v>6466</v>
      </c>
      <c r="G6" s="23">
        <v>48735</v>
      </c>
      <c r="H6" s="23">
        <v>8061</v>
      </c>
      <c r="I6" s="23">
        <v>-30538</v>
      </c>
      <c r="J6" s="23">
        <v>-13763</v>
      </c>
      <c r="K6" s="23">
        <v>-8554</v>
      </c>
      <c r="L6" s="23">
        <v>3162</v>
      </c>
      <c r="M6" s="23">
        <v>-317</v>
      </c>
      <c r="N6" s="23">
        <v>35456</v>
      </c>
      <c r="O6" s="23">
        <v>3537</v>
      </c>
      <c r="P6" s="23">
        <v>42</v>
      </c>
      <c r="Q6" s="23">
        <v>1215</v>
      </c>
      <c r="R6" s="23">
        <v>-54180</v>
      </c>
      <c r="S6" s="23">
        <v>-2257.746397162</v>
      </c>
      <c r="T6" s="22">
        <v>107707.253602838</v>
      </c>
      <c r="U6" s="23">
        <v>4826</v>
      </c>
      <c r="V6" s="23">
        <v>-50531</v>
      </c>
      <c r="W6" s="23">
        <v>-436176</v>
      </c>
      <c r="X6" s="23">
        <v>433860</v>
      </c>
      <c r="Y6" s="23">
        <v>0</v>
      </c>
      <c r="Z6" s="23">
        <v>0</v>
      </c>
      <c r="AA6" s="23">
        <v>0</v>
      </c>
      <c r="AB6" s="22">
        <v>-48021</v>
      </c>
      <c r="AC6" s="23">
        <v>49750</v>
      </c>
      <c r="AD6" s="23">
        <v>-52966</v>
      </c>
      <c r="AE6" s="23">
        <v>0</v>
      </c>
      <c r="AF6" s="23">
        <v>-60402</v>
      </c>
      <c r="AG6" s="23">
        <v>77</v>
      </c>
      <c r="AH6" s="23">
        <v>900</v>
      </c>
      <c r="AI6" s="23">
        <v>0</v>
      </c>
      <c r="AJ6" s="23">
        <v>0</v>
      </c>
      <c r="AK6" s="23">
        <v>0</v>
      </c>
      <c r="AL6" s="22">
        <v>-62641</v>
      </c>
      <c r="AM6" s="22">
        <v>-2954.7463971620018</v>
      </c>
      <c r="AN6" s="23">
        <v>0</v>
      </c>
      <c r="AO6" s="23">
        <v>13786</v>
      </c>
      <c r="AP6" s="23">
        <v>10831</v>
      </c>
      <c r="AQ6" s="24">
        <v>-2955</v>
      </c>
    </row>
    <row r="7" spans="1:43" x14ac:dyDescent="0.3">
      <c r="A7" s="2">
        <v>2015</v>
      </c>
      <c r="B7" s="23">
        <v>119663</v>
      </c>
      <c r="C7" s="22">
        <v>59344</v>
      </c>
      <c r="D7" s="23">
        <v>24208</v>
      </c>
      <c r="E7" s="23">
        <v>-23970</v>
      </c>
      <c r="F7" s="23">
        <v>2779</v>
      </c>
      <c r="G7" s="23">
        <v>44894</v>
      </c>
      <c r="H7" s="23">
        <v>11433</v>
      </c>
      <c r="I7" s="23">
        <v>-18708</v>
      </c>
      <c r="J7" s="23">
        <v>-11754</v>
      </c>
      <c r="K7" s="23">
        <v>-376</v>
      </c>
      <c r="L7" s="23">
        <v>-10597</v>
      </c>
      <c r="M7" s="23">
        <v>-1682</v>
      </c>
      <c r="N7" s="23">
        <v>-5434</v>
      </c>
      <c r="O7" s="23">
        <v>-4229</v>
      </c>
      <c r="P7" s="23">
        <v>8830</v>
      </c>
      <c r="Q7" s="23">
        <v>-4367</v>
      </c>
      <c r="R7" s="23">
        <v>-39443</v>
      </c>
      <c r="S7" s="23">
        <v>-2507.4790987750002</v>
      </c>
      <c r="T7" s="22">
        <v>88739.520901224998</v>
      </c>
      <c r="U7" s="23">
        <v>3826</v>
      </c>
      <c r="V7" s="23">
        <v>-25775</v>
      </c>
      <c r="W7" s="23">
        <v>-728605</v>
      </c>
      <c r="X7" s="23">
        <v>720147</v>
      </c>
      <c r="Y7" s="23">
        <v>0</v>
      </c>
      <c r="Z7" s="23">
        <v>0</v>
      </c>
      <c r="AA7" s="23">
        <v>0</v>
      </c>
      <c r="AB7" s="22">
        <v>-30407</v>
      </c>
      <c r="AC7" s="23">
        <v>72055</v>
      </c>
      <c r="AD7" s="23">
        <v>-54769</v>
      </c>
      <c r="AE7" s="23">
        <v>0</v>
      </c>
      <c r="AF7" s="23">
        <v>-78348</v>
      </c>
      <c r="AG7" s="23">
        <v>443</v>
      </c>
      <c r="AH7" s="23">
        <v>1050</v>
      </c>
      <c r="AI7" s="23">
        <v>0</v>
      </c>
      <c r="AJ7" s="23">
        <v>0</v>
      </c>
      <c r="AK7" s="23">
        <v>0</v>
      </c>
      <c r="AL7" s="22">
        <v>-59569</v>
      </c>
      <c r="AM7" s="22">
        <v>-1236.4790987750021</v>
      </c>
      <c r="AN7" s="23">
        <v>-773</v>
      </c>
      <c r="AO7" s="23">
        <v>10831</v>
      </c>
      <c r="AP7" s="23">
        <v>8822</v>
      </c>
      <c r="AQ7" s="24">
        <v>-1236</v>
      </c>
    </row>
    <row r="8" spans="1:43" x14ac:dyDescent="0.3">
      <c r="A8" s="2">
        <v>2016</v>
      </c>
      <c r="B8" s="23">
        <v>116149</v>
      </c>
      <c r="C8" s="22">
        <v>45546</v>
      </c>
      <c r="D8" s="23">
        <v>25815</v>
      </c>
      <c r="E8" s="23">
        <v>-29239</v>
      </c>
      <c r="F8" s="23">
        <v>-2318</v>
      </c>
      <c r="G8" s="23">
        <v>40851</v>
      </c>
      <c r="H8" s="23">
        <v>10437</v>
      </c>
      <c r="I8" s="23">
        <v>-38088</v>
      </c>
      <c r="J8" s="23">
        <v>-5020</v>
      </c>
      <c r="K8" s="23">
        <v>-6849</v>
      </c>
      <c r="L8" s="23">
        <v>-6112</v>
      </c>
      <c r="M8" s="23">
        <v>9113</v>
      </c>
      <c r="N8" s="23">
        <v>1563</v>
      </c>
      <c r="O8" s="23">
        <v>10764</v>
      </c>
      <c r="P8" s="23">
        <v>9012</v>
      </c>
      <c r="Q8" s="23">
        <v>2173</v>
      </c>
      <c r="R8" s="23">
        <v>-36542</v>
      </c>
      <c r="S8" s="23">
        <v>-1602</v>
      </c>
      <c r="T8" s="22">
        <v>100107</v>
      </c>
      <c r="U8" s="23">
        <v>3117</v>
      </c>
      <c r="V8" s="23">
        <v>-25066</v>
      </c>
      <c r="W8" s="23">
        <v>-818205</v>
      </c>
      <c r="X8" s="23">
        <v>819196</v>
      </c>
      <c r="Y8" s="23">
        <v>0</v>
      </c>
      <c r="Z8" s="23">
        <v>0</v>
      </c>
      <c r="AA8" s="23">
        <v>0</v>
      </c>
      <c r="AB8" s="22">
        <v>-20958</v>
      </c>
      <c r="AC8" s="23">
        <v>71129</v>
      </c>
      <c r="AD8" s="23">
        <v>-81201</v>
      </c>
      <c r="AE8" s="23">
        <v>0</v>
      </c>
      <c r="AF8" s="23">
        <v>-74103</v>
      </c>
      <c r="AG8" s="23">
        <v>-178</v>
      </c>
      <c r="AH8" s="23">
        <v>1931</v>
      </c>
      <c r="AI8" s="23">
        <v>0</v>
      </c>
      <c r="AJ8" s="23">
        <v>0</v>
      </c>
      <c r="AK8" s="23">
        <v>0</v>
      </c>
      <c r="AL8" s="22">
        <v>-82422</v>
      </c>
      <c r="AM8" s="22">
        <v>-3273</v>
      </c>
      <c r="AN8" s="23">
        <v>-529</v>
      </c>
      <c r="AO8" s="23">
        <v>8822</v>
      </c>
      <c r="AP8" s="23">
        <v>5020</v>
      </c>
      <c r="AQ8" s="24">
        <v>-3273</v>
      </c>
    </row>
    <row r="9" spans="1:43" x14ac:dyDescent="0.3">
      <c r="A9" s="2">
        <v>2017</v>
      </c>
      <c r="B9" s="23">
        <v>154470</v>
      </c>
      <c r="C9" s="22">
        <v>61537</v>
      </c>
      <c r="D9" s="23">
        <v>32632</v>
      </c>
      <c r="E9" s="23">
        <v>-24844</v>
      </c>
      <c r="F9" s="23">
        <v>4707</v>
      </c>
      <c r="G9" s="23">
        <v>28463</v>
      </c>
      <c r="H9" s="23">
        <v>20579</v>
      </c>
      <c r="I9" s="23">
        <v>-30859</v>
      </c>
      <c r="J9" s="23">
        <v>-6065</v>
      </c>
      <c r="K9" s="23">
        <v>-39212</v>
      </c>
      <c r="L9" s="23">
        <v>-4384</v>
      </c>
      <c r="M9" s="23">
        <v>1550</v>
      </c>
      <c r="N9" s="23">
        <v>37971</v>
      </c>
      <c r="O9" s="23">
        <v>10928</v>
      </c>
      <c r="P9" s="23">
        <v>32079</v>
      </c>
      <c r="Q9" s="23">
        <v>1338</v>
      </c>
      <c r="R9" s="23">
        <v>-45466</v>
      </c>
      <c r="S9" s="23">
        <v>-2057</v>
      </c>
      <c r="T9" s="22">
        <v>171830</v>
      </c>
      <c r="U9" s="23">
        <v>686</v>
      </c>
      <c r="V9" s="23">
        <v>-21548</v>
      </c>
      <c r="W9" s="23">
        <v>-1047291</v>
      </c>
      <c r="X9" s="23">
        <v>976456</v>
      </c>
      <c r="Y9" s="23">
        <v>0</v>
      </c>
      <c r="Z9" s="23">
        <v>0</v>
      </c>
      <c r="AA9" s="23">
        <v>0</v>
      </c>
      <c r="AB9" s="22">
        <v>-91697</v>
      </c>
      <c r="AC9" s="23">
        <v>160420</v>
      </c>
      <c r="AD9" s="23">
        <v>-88451</v>
      </c>
      <c r="AE9" s="23">
        <v>0</v>
      </c>
      <c r="AF9" s="23">
        <v>-166205</v>
      </c>
      <c r="AG9" s="23">
        <v>18</v>
      </c>
      <c r="AH9" s="23">
        <v>20367</v>
      </c>
      <c r="AI9" s="23">
        <v>0</v>
      </c>
      <c r="AJ9" s="23">
        <v>-1199</v>
      </c>
      <c r="AK9" s="23">
        <v>0</v>
      </c>
      <c r="AL9" s="22">
        <v>-75050</v>
      </c>
      <c r="AM9" s="22">
        <v>5083</v>
      </c>
      <c r="AN9" s="23">
        <v>53</v>
      </c>
      <c r="AO9" s="23">
        <v>5020</v>
      </c>
      <c r="AP9" s="23">
        <v>10156</v>
      </c>
      <c r="AQ9" s="24">
        <v>5083</v>
      </c>
    </row>
    <row r="10" spans="1:43" x14ac:dyDescent="0.3">
      <c r="A10" s="2">
        <v>2018</v>
      </c>
      <c r="B10" s="23">
        <v>142644</v>
      </c>
      <c r="C10" s="22">
        <v>70108</v>
      </c>
      <c r="D10" s="23">
        <v>40882</v>
      </c>
      <c r="E10" s="23">
        <v>-17664</v>
      </c>
      <c r="F10" s="23">
        <v>15588</v>
      </c>
      <c r="G10" s="23">
        <v>27354</v>
      </c>
      <c r="H10" s="23">
        <v>8997</v>
      </c>
      <c r="I10" s="23">
        <v>-47759</v>
      </c>
      <c r="J10" s="23">
        <v>-39845</v>
      </c>
      <c r="K10" s="23">
        <v>-11396</v>
      </c>
      <c r="L10" s="23">
        <v>-1294</v>
      </c>
      <c r="M10" s="23">
        <v>715</v>
      </c>
      <c r="N10" s="23">
        <v>5705</v>
      </c>
      <c r="O10" s="23">
        <v>3594</v>
      </c>
      <c r="P10" s="23">
        <v>18618</v>
      </c>
      <c r="Q10" s="23">
        <v>5492</v>
      </c>
      <c r="R10" s="23">
        <v>-28746</v>
      </c>
      <c r="S10" s="23">
        <v>-5049</v>
      </c>
      <c r="T10" s="22">
        <v>117836</v>
      </c>
      <c r="U10" s="23">
        <v>6437</v>
      </c>
      <c r="V10" s="23">
        <v>-48614</v>
      </c>
      <c r="W10" s="23">
        <v>-1010083</v>
      </c>
      <c r="X10" s="23">
        <v>1124496</v>
      </c>
      <c r="Y10" s="23">
        <v>0</v>
      </c>
      <c r="Z10" s="23">
        <v>0</v>
      </c>
      <c r="AA10" s="23">
        <v>0</v>
      </c>
      <c r="AB10" s="22">
        <v>72236</v>
      </c>
      <c r="AC10" s="23">
        <v>70400</v>
      </c>
      <c r="AD10" s="23">
        <v>-155140</v>
      </c>
      <c r="AE10" s="23">
        <v>0</v>
      </c>
      <c r="AF10" s="23">
        <v>-115718</v>
      </c>
      <c r="AG10" s="23">
        <v>211</v>
      </c>
      <c r="AH10" s="23">
        <v>10698</v>
      </c>
      <c r="AI10" s="23">
        <v>0</v>
      </c>
      <c r="AJ10" s="23">
        <v>-3007</v>
      </c>
      <c r="AK10" s="23">
        <v>0</v>
      </c>
      <c r="AL10" s="22">
        <v>-107816</v>
      </c>
      <c r="AM10" s="22">
        <v>-2484</v>
      </c>
      <c r="AN10" s="23">
        <v>829</v>
      </c>
      <c r="AO10" s="23">
        <v>10156</v>
      </c>
      <c r="AP10" s="23">
        <v>8501</v>
      </c>
      <c r="AQ10" s="24">
        <v>-2484</v>
      </c>
    </row>
    <row r="11" spans="1:43" x14ac:dyDescent="0.3">
      <c r="A11" s="2">
        <v>2019</v>
      </c>
      <c r="B11" s="23">
        <v>162139</v>
      </c>
      <c r="C11" s="22">
        <v>128455</v>
      </c>
      <c r="D11" s="23">
        <v>80322</v>
      </c>
      <c r="E11" s="23">
        <v>-13614</v>
      </c>
      <c r="F11" s="23">
        <v>16517</v>
      </c>
      <c r="G11" s="23">
        <v>42785</v>
      </c>
      <c r="H11" s="23">
        <v>8913</v>
      </c>
      <c r="I11" s="23">
        <v>-27753</v>
      </c>
      <c r="J11" s="23">
        <v>-33208</v>
      </c>
      <c r="K11" s="23">
        <v>-40835</v>
      </c>
      <c r="L11" s="23">
        <v>2306</v>
      </c>
      <c r="M11" s="23">
        <v>-3461</v>
      </c>
      <c r="N11" s="23">
        <v>29496</v>
      </c>
      <c r="O11" s="23">
        <v>9135</v>
      </c>
      <c r="P11" s="23">
        <v>1465</v>
      </c>
      <c r="Q11" s="23">
        <v>11968</v>
      </c>
      <c r="R11" s="23">
        <v>-34825</v>
      </c>
      <c r="S11" s="23">
        <v>-6468</v>
      </c>
      <c r="T11" s="22">
        <v>204882</v>
      </c>
      <c r="U11" s="23">
        <v>6126</v>
      </c>
      <c r="V11" s="23">
        <v>-65607</v>
      </c>
      <c r="W11" s="23">
        <v>-1090118</v>
      </c>
      <c r="X11" s="23">
        <v>1064190</v>
      </c>
      <c r="Y11" s="23">
        <v>0</v>
      </c>
      <c r="Z11" s="23">
        <v>0</v>
      </c>
      <c r="AA11" s="23">
        <v>0</v>
      </c>
      <c r="AB11" s="22">
        <v>-85409</v>
      </c>
      <c r="AC11" s="23">
        <v>153084</v>
      </c>
      <c r="AD11" s="23">
        <v>-88816</v>
      </c>
      <c r="AE11" s="23">
        <v>-46723</v>
      </c>
      <c r="AF11" s="23">
        <v>-143526</v>
      </c>
      <c r="AG11" s="23">
        <v>58</v>
      </c>
      <c r="AH11" s="23">
        <v>11642</v>
      </c>
      <c r="AI11" s="23">
        <v>0</v>
      </c>
      <c r="AJ11" s="23">
        <v>0</v>
      </c>
      <c r="AK11" s="23">
        <v>0</v>
      </c>
      <c r="AL11" s="22">
        <v>-131826</v>
      </c>
      <c r="AM11" s="22">
        <v>5192</v>
      </c>
      <c r="AN11" s="23">
        <v>115</v>
      </c>
      <c r="AO11" s="23">
        <v>8501</v>
      </c>
      <c r="AP11" s="23">
        <v>13808</v>
      </c>
      <c r="AQ11" s="24">
        <v>5192</v>
      </c>
    </row>
    <row r="12" spans="1:43" x14ac:dyDescent="0.3">
      <c r="A12" s="2">
        <v>2020</v>
      </c>
      <c r="B12" s="23">
        <v>48584</v>
      </c>
      <c r="C12" s="22">
        <v>149850</v>
      </c>
      <c r="D12" s="23">
        <v>81103</v>
      </c>
      <c r="E12" s="23">
        <v>-11650</v>
      </c>
      <c r="F12" s="23">
        <v>34612</v>
      </c>
      <c r="G12" s="23">
        <v>5973</v>
      </c>
      <c r="H12" s="23">
        <v>39812</v>
      </c>
      <c r="I12" s="23">
        <v>-108797</v>
      </c>
      <c r="J12" s="23">
        <v>-38655</v>
      </c>
      <c r="K12" s="23">
        <v>-15140</v>
      </c>
      <c r="L12" s="23">
        <v>-25357</v>
      </c>
      <c r="M12" s="23">
        <v>-9108</v>
      </c>
      <c r="N12" s="23">
        <v>234575</v>
      </c>
      <c r="O12" s="23">
        <v>-8610</v>
      </c>
      <c r="P12" s="23">
        <v>5313</v>
      </c>
      <c r="Q12" s="23">
        <v>16152</v>
      </c>
      <c r="R12" s="23">
        <v>-19437</v>
      </c>
      <c r="S12" s="23">
        <v>-9054</v>
      </c>
      <c r="T12" s="22">
        <v>220316</v>
      </c>
      <c r="U12" s="23">
        <v>1277</v>
      </c>
      <c r="V12" s="23">
        <v>-46185</v>
      </c>
      <c r="W12" s="23">
        <v>-2027529</v>
      </c>
      <c r="X12" s="23">
        <v>1838505</v>
      </c>
      <c r="Y12" s="23">
        <v>-163404</v>
      </c>
      <c r="Z12" s="23">
        <v>100000</v>
      </c>
      <c r="AA12" s="23">
        <v>54</v>
      </c>
      <c r="AB12" s="22">
        <v>-297282</v>
      </c>
      <c r="AC12" s="23">
        <v>552851</v>
      </c>
      <c r="AD12" s="23">
        <v>-213882</v>
      </c>
      <c r="AE12" s="23">
        <v>-60352</v>
      </c>
      <c r="AF12" s="23">
        <v>-170992</v>
      </c>
      <c r="AG12" s="23">
        <v>-2502</v>
      </c>
      <c r="AH12" s="23">
        <v>0</v>
      </c>
      <c r="AI12" s="23">
        <v>0</v>
      </c>
      <c r="AJ12" s="23">
        <v>-3672</v>
      </c>
      <c r="AK12" s="23">
        <v>0</v>
      </c>
      <c r="AL12" s="22">
        <v>101451</v>
      </c>
      <c r="AM12" s="22">
        <v>24485</v>
      </c>
      <c r="AN12" s="23">
        <v>4</v>
      </c>
      <c r="AO12" s="23">
        <v>13808</v>
      </c>
      <c r="AP12" s="23">
        <v>38297</v>
      </c>
      <c r="AQ12" s="24">
        <v>24485</v>
      </c>
    </row>
    <row r="13" spans="1:43" x14ac:dyDescent="0.3">
      <c r="A13" s="2">
        <v>2021</v>
      </c>
      <c r="B13" s="23">
        <v>343720</v>
      </c>
      <c r="C13" s="22">
        <v>97357</v>
      </c>
      <c r="D13" s="23">
        <v>105748</v>
      </c>
      <c r="E13" s="23">
        <v>-13127</v>
      </c>
      <c r="F13" s="23">
        <v>34056</v>
      </c>
      <c r="G13" s="23">
        <v>60134</v>
      </c>
      <c r="H13" s="23">
        <v>-89454</v>
      </c>
      <c r="I13" s="23">
        <v>-197157</v>
      </c>
      <c r="J13" s="23">
        <v>-166683</v>
      </c>
      <c r="K13" s="23">
        <v>-9295</v>
      </c>
      <c r="L13" s="23">
        <v>-50568</v>
      </c>
      <c r="M13" s="23">
        <v>-23420</v>
      </c>
      <c r="N13" s="23">
        <v>183093</v>
      </c>
      <c r="O13" s="23">
        <v>1470</v>
      </c>
      <c r="P13" s="23">
        <v>31101</v>
      </c>
      <c r="Q13" s="23">
        <v>62393</v>
      </c>
      <c r="R13" s="23">
        <v>-11549</v>
      </c>
      <c r="S13" s="23">
        <v>-18524</v>
      </c>
      <c r="T13" s="22">
        <v>241938</v>
      </c>
      <c r="U13" s="23">
        <v>1472</v>
      </c>
      <c r="V13" s="23">
        <v>-168881</v>
      </c>
      <c r="W13" s="23">
        <v>-2214275</v>
      </c>
      <c r="X13" s="23">
        <v>2517233</v>
      </c>
      <c r="Y13" s="23">
        <v>-146321</v>
      </c>
      <c r="Z13" s="23">
        <v>0</v>
      </c>
      <c r="AA13" s="23">
        <v>0</v>
      </c>
      <c r="AB13" s="22">
        <v>-10772</v>
      </c>
      <c r="AC13" s="23">
        <v>128180</v>
      </c>
      <c r="AD13" s="23">
        <v>-243386</v>
      </c>
      <c r="AE13" s="23">
        <v>-75529</v>
      </c>
      <c r="AF13" s="23">
        <v>-32172</v>
      </c>
      <c r="AG13" s="23">
        <v>1000</v>
      </c>
      <c r="AH13" s="23">
        <v>0</v>
      </c>
      <c r="AI13" s="23">
        <v>0</v>
      </c>
      <c r="AJ13" s="23">
        <v>-14175</v>
      </c>
      <c r="AK13" s="23">
        <v>2569</v>
      </c>
      <c r="AL13" s="22">
        <v>-233513</v>
      </c>
      <c r="AM13" s="22">
        <v>-2347</v>
      </c>
      <c r="AN13" s="23">
        <v>-2200</v>
      </c>
      <c r="AO13" s="23">
        <v>38297</v>
      </c>
      <c r="AP13" s="23">
        <v>33750</v>
      </c>
      <c r="AQ13" s="24">
        <v>-2347</v>
      </c>
    </row>
    <row r="14" spans="1:43" x14ac:dyDescent="0.3">
      <c r="A14" s="2">
        <v>2022</v>
      </c>
      <c r="B14" s="23">
        <v>422538</v>
      </c>
      <c r="C14" s="22">
        <v>227397.51037508115</v>
      </c>
      <c r="D14" s="23">
        <v>166029.51037508115</v>
      </c>
      <c r="E14" s="23">
        <v>-54439</v>
      </c>
      <c r="F14" s="23">
        <v>4605</v>
      </c>
      <c r="G14" s="23">
        <v>50333</v>
      </c>
      <c r="H14" s="23">
        <v>60869</v>
      </c>
      <c r="I14" s="23">
        <v>-58699</v>
      </c>
      <c r="J14" s="23">
        <v>-310601</v>
      </c>
      <c r="K14" s="23">
        <v>-19662</v>
      </c>
      <c r="L14" s="23">
        <v>-4600</v>
      </c>
      <c r="M14" s="23">
        <v>-26262</v>
      </c>
      <c r="N14" s="23">
        <v>90296</v>
      </c>
      <c r="O14" s="23">
        <v>-33000</v>
      </c>
      <c r="P14" s="23">
        <v>-29198</v>
      </c>
      <c r="Q14" s="23">
        <v>-20923</v>
      </c>
      <c r="R14" s="23">
        <v>-80169</v>
      </c>
      <c r="S14" s="23">
        <v>-18867</v>
      </c>
      <c r="T14" s="22">
        <v>138250.51037508115</v>
      </c>
      <c r="U14" s="23">
        <v>0</v>
      </c>
      <c r="V14" s="23">
        <v>-233143.37610925379</v>
      </c>
      <c r="W14" s="23">
        <v>-4080007</v>
      </c>
      <c r="X14" s="23">
        <v>3895637</v>
      </c>
      <c r="Y14" s="23">
        <v>-89735</v>
      </c>
      <c r="Z14" s="23">
        <v>0</v>
      </c>
      <c r="AA14" s="23">
        <v>0</v>
      </c>
      <c r="AB14" s="22">
        <v>-507248.37610925362</v>
      </c>
      <c r="AC14" s="23">
        <v>214941</v>
      </c>
      <c r="AD14" s="23">
        <v>-336067</v>
      </c>
      <c r="AE14" s="23">
        <v>-105422</v>
      </c>
      <c r="AF14" s="23">
        <v>-179682.88011999999</v>
      </c>
      <c r="AG14" s="23">
        <v>0</v>
      </c>
      <c r="AH14" s="23">
        <v>833794</v>
      </c>
      <c r="AI14" s="23">
        <v>-40760</v>
      </c>
      <c r="AJ14" s="23">
        <v>-26057</v>
      </c>
      <c r="AK14" s="23">
        <v>1680</v>
      </c>
      <c r="AL14" s="22">
        <v>362426.11988000001</v>
      </c>
      <c r="AM14" s="22">
        <v>-6571.7458541724482</v>
      </c>
      <c r="AN14" s="23">
        <v>1647.9128276916854</v>
      </c>
      <c r="AO14" s="23">
        <v>33750</v>
      </c>
      <c r="AP14" s="23">
        <v>28826</v>
      </c>
      <c r="AQ14" s="24">
        <v>-6571.9128276916854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206D3-7146-4C0D-B28F-FD4B3F595CF6}">
  <dimension ref="A1:E14"/>
  <sheetViews>
    <sheetView workbookViewId="0">
      <selection activeCell="B2" sqref="B2:B14"/>
    </sheetView>
  </sheetViews>
  <sheetFormatPr defaultRowHeight="14.4" x14ac:dyDescent="0.3"/>
  <cols>
    <col min="1" max="5" width="11.88671875" customWidth="1"/>
  </cols>
  <sheetData>
    <row r="1" spans="1:5" x14ac:dyDescent="0.3">
      <c r="A1" s="1" t="s">
        <v>90</v>
      </c>
      <c r="B1" s="27" t="s">
        <v>91</v>
      </c>
      <c r="C1" s="28" t="s">
        <v>92</v>
      </c>
      <c r="D1" s="28" t="s">
        <v>93</v>
      </c>
      <c r="E1" s="29" t="s">
        <v>60</v>
      </c>
    </row>
    <row r="2" spans="1:5" x14ac:dyDescent="0.3">
      <c r="A2" s="2">
        <v>2010</v>
      </c>
      <c r="B2" s="30">
        <v>15375.643249999994</v>
      </c>
      <c r="C2" s="31">
        <v>8018.1224099999972</v>
      </c>
      <c r="D2" s="31">
        <v>5772.1294299999981</v>
      </c>
      <c r="E2" s="32">
        <v>1585.3914099999997</v>
      </c>
    </row>
    <row r="3" spans="1:5" x14ac:dyDescent="0.3">
      <c r="A3" s="2">
        <v>2011</v>
      </c>
      <c r="B3" s="30">
        <v>30220</v>
      </c>
      <c r="C3" s="31">
        <v>23352</v>
      </c>
      <c r="D3" s="31">
        <v>6082</v>
      </c>
      <c r="E3" s="32">
        <v>786</v>
      </c>
    </row>
    <row r="4" spans="1:5" x14ac:dyDescent="0.3">
      <c r="A4" s="2">
        <v>2012</v>
      </c>
      <c r="B4" s="30">
        <v>57427.4</v>
      </c>
      <c r="C4" s="31">
        <v>37349</v>
      </c>
      <c r="D4" s="31">
        <v>18417.400000000001</v>
      </c>
      <c r="E4" s="32">
        <v>1661</v>
      </c>
    </row>
    <row r="5" spans="1:5" x14ac:dyDescent="0.3">
      <c r="A5" s="2">
        <v>2013</v>
      </c>
      <c r="B5" s="30">
        <v>43752.887721159997</v>
      </c>
      <c r="C5" s="31">
        <v>15765.46011</v>
      </c>
      <c r="D5" s="31">
        <v>25244</v>
      </c>
      <c r="E5" s="32">
        <v>2743.4276111600002</v>
      </c>
    </row>
    <row r="6" spans="1:5" x14ac:dyDescent="0.3">
      <c r="A6" s="2">
        <v>2014</v>
      </c>
      <c r="B6" s="30">
        <v>50530.27317598433</v>
      </c>
      <c r="C6" s="31">
        <v>9775.8709200000012</v>
      </c>
      <c r="D6" s="31">
        <v>35587</v>
      </c>
      <c r="E6" s="32">
        <v>5167.4022559843288</v>
      </c>
    </row>
    <row r="7" spans="1:5" x14ac:dyDescent="0.3">
      <c r="A7" s="2">
        <v>2015</v>
      </c>
      <c r="B7" s="30">
        <v>25774.093455164329</v>
      </c>
      <c r="C7" s="31">
        <v>3459.3812900000003</v>
      </c>
      <c r="D7" s="31">
        <v>19249</v>
      </c>
      <c r="E7" s="32">
        <v>3065.7121651643279</v>
      </c>
    </row>
    <row r="8" spans="1:5" x14ac:dyDescent="0.3">
      <c r="A8" s="2">
        <v>2016</v>
      </c>
      <c r="B8" s="30">
        <v>25066.621299999999</v>
      </c>
      <c r="C8" s="31">
        <v>6702.4073399999997</v>
      </c>
      <c r="D8" s="31">
        <v>11065.612300000001</v>
      </c>
      <c r="E8" s="32">
        <v>7298.6016599999994</v>
      </c>
    </row>
    <row r="9" spans="1:5" x14ac:dyDescent="0.3">
      <c r="A9" s="2">
        <v>2017</v>
      </c>
      <c r="B9" s="30">
        <v>21547</v>
      </c>
      <c r="C9" s="31">
        <v>7423</v>
      </c>
      <c r="D9" s="31">
        <v>11151</v>
      </c>
      <c r="E9" s="32">
        <v>2973</v>
      </c>
    </row>
    <row r="10" spans="1:5" x14ac:dyDescent="0.3">
      <c r="A10" s="2">
        <v>2018</v>
      </c>
      <c r="B10" s="30">
        <v>48614.129350000003</v>
      </c>
      <c r="C10" s="31">
        <v>10795.801750000001</v>
      </c>
      <c r="D10" s="31">
        <v>20257</v>
      </c>
      <c r="E10" s="32">
        <v>17561.327600000001</v>
      </c>
    </row>
    <row r="11" spans="1:5" x14ac:dyDescent="0.3">
      <c r="A11" s="2">
        <v>2019</v>
      </c>
      <c r="B11" s="30">
        <v>65608</v>
      </c>
      <c r="C11" s="31">
        <v>8096</v>
      </c>
      <c r="D11" s="31">
        <v>33484</v>
      </c>
      <c r="E11" s="32">
        <v>24028</v>
      </c>
    </row>
    <row r="12" spans="1:5" x14ac:dyDescent="0.3">
      <c r="A12" s="2">
        <v>2020</v>
      </c>
      <c r="B12" s="30">
        <v>46185</v>
      </c>
      <c r="C12" s="31">
        <v>12115</v>
      </c>
      <c r="D12" s="31">
        <v>29147</v>
      </c>
      <c r="E12" s="32">
        <v>4923</v>
      </c>
    </row>
    <row r="13" spans="1:5" x14ac:dyDescent="0.3">
      <c r="A13" s="2">
        <v>2021</v>
      </c>
      <c r="B13" s="30">
        <v>168881</v>
      </c>
      <c r="C13" s="31">
        <v>88007</v>
      </c>
      <c r="D13" s="31">
        <v>65474</v>
      </c>
      <c r="E13" s="32">
        <v>15400</v>
      </c>
    </row>
    <row r="14" spans="1:5" x14ac:dyDescent="0.3">
      <c r="A14" s="2">
        <v>2022</v>
      </c>
      <c r="B14" s="30">
        <v>233143</v>
      </c>
      <c r="C14" s="31">
        <v>93373</v>
      </c>
      <c r="D14" s="31">
        <v>117434</v>
      </c>
      <c r="E14" s="32">
        <v>22336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8C83E-2635-4614-A440-5EC118CF31BE}">
  <dimension ref="A1:AC15"/>
  <sheetViews>
    <sheetView topLeftCell="H1" workbookViewId="0">
      <selection activeCell="AB1" sqref="AB1"/>
    </sheetView>
  </sheetViews>
  <sheetFormatPr defaultRowHeight="14.4" x14ac:dyDescent="0.3"/>
  <cols>
    <col min="1" max="28" width="8.44140625" customWidth="1"/>
  </cols>
  <sheetData>
    <row r="1" spans="1:29" x14ac:dyDescent="0.3">
      <c r="A1" s="1" t="s">
        <v>90</v>
      </c>
      <c r="B1" s="33" t="s">
        <v>94</v>
      </c>
      <c r="C1" s="34" t="s">
        <v>95</v>
      </c>
      <c r="D1" s="35" t="s">
        <v>96</v>
      </c>
      <c r="E1" s="33" t="s">
        <v>97</v>
      </c>
      <c r="F1" s="36" t="s">
        <v>98</v>
      </c>
      <c r="G1" s="37" t="s">
        <v>99</v>
      </c>
      <c r="H1" s="37" t="s">
        <v>100</v>
      </c>
      <c r="I1" s="37" t="s">
        <v>101</v>
      </c>
      <c r="J1" s="37" t="s">
        <v>102</v>
      </c>
      <c r="K1" s="37" t="s">
        <v>103</v>
      </c>
      <c r="L1" s="37" t="s">
        <v>104</v>
      </c>
      <c r="M1" s="37" t="s">
        <v>105</v>
      </c>
      <c r="N1" s="37" t="s">
        <v>106</v>
      </c>
      <c r="O1" s="38" t="s">
        <v>107</v>
      </c>
      <c r="P1" s="37" t="s">
        <v>99</v>
      </c>
      <c r="Q1" s="37" t="s">
        <v>100</v>
      </c>
      <c r="R1" s="37" t="s">
        <v>108</v>
      </c>
      <c r="S1" s="37" t="s">
        <v>101</v>
      </c>
      <c r="T1" s="37" t="s">
        <v>102</v>
      </c>
      <c r="U1" s="37" t="s">
        <v>103</v>
      </c>
      <c r="V1" s="37" t="s">
        <v>104</v>
      </c>
      <c r="W1" s="37" t="s">
        <v>105</v>
      </c>
      <c r="X1" s="37" t="s">
        <v>109</v>
      </c>
      <c r="Y1" s="37" t="s">
        <v>110</v>
      </c>
      <c r="Z1" s="39" t="s">
        <v>111</v>
      </c>
      <c r="AA1" s="36" t="s">
        <v>98</v>
      </c>
      <c r="AB1" s="40" t="s">
        <v>107</v>
      </c>
      <c r="AC1" s="39" t="s">
        <v>137</v>
      </c>
    </row>
    <row r="2" spans="1:29" x14ac:dyDescent="0.3">
      <c r="A2" s="2">
        <v>2009</v>
      </c>
      <c r="B2" s="41">
        <v>15771.689999999995</v>
      </c>
      <c r="C2" s="42">
        <v>13629.879999999996</v>
      </c>
      <c r="D2" s="42">
        <v>2141.81</v>
      </c>
      <c r="E2" s="43">
        <v>267</v>
      </c>
      <c r="F2" s="44">
        <v>245</v>
      </c>
      <c r="G2" s="45">
        <v>243</v>
      </c>
      <c r="H2" s="45">
        <v>1</v>
      </c>
      <c r="I2" s="45">
        <v>1</v>
      </c>
      <c r="J2" s="46"/>
      <c r="K2" s="46"/>
      <c r="L2" s="46"/>
      <c r="M2" s="46"/>
      <c r="N2" s="46"/>
      <c r="O2" s="47">
        <v>22</v>
      </c>
      <c r="P2" s="45">
        <v>10</v>
      </c>
      <c r="Q2" s="45">
        <v>9</v>
      </c>
      <c r="R2" s="45">
        <v>0</v>
      </c>
      <c r="S2" s="45">
        <v>3</v>
      </c>
      <c r="T2" s="45" t="s">
        <v>54</v>
      </c>
      <c r="U2" s="45" t="s">
        <v>54</v>
      </c>
      <c r="V2" s="46"/>
      <c r="W2" s="46"/>
      <c r="X2" s="46"/>
      <c r="Y2" s="46"/>
      <c r="Z2" s="48">
        <v>7</v>
      </c>
      <c r="AA2" s="45">
        <v>7</v>
      </c>
      <c r="AB2" s="49">
        <v>0</v>
      </c>
      <c r="AC2" s="48">
        <v>1613</v>
      </c>
    </row>
    <row r="3" spans="1:29" x14ac:dyDescent="0.3">
      <c r="A3" s="2">
        <v>2010</v>
      </c>
      <c r="B3" s="41">
        <v>18012.906666666659</v>
      </c>
      <c r="C3" s="42">
        <v>15046.016666666659</v>
      </c>
      <c r="D3" s="42">
        <v>2966.8899999999994</v>
      </c>
      <c r="E3" s="43">
        <v>296</v>
      </c>
      <c r="F3" s="44">
        <v>267</v>
      </c>
      <c r="G3" s="45">
        <v>266</v>
      </c>
      <c r="H3" s="45">
        <v>1</v>
      </c>
      <c r="I3" s="45">
        <v>0</v>
      </c>
      <c r="J3" s="46"/>
      <c r="K3" s="46"/>
      <c r="L3" s="46"/>
      <c r="M3" s="46"/>
      <c r="N3" s="46"/>
      <c r="O3" s="47">
        <v>29</v>
      </c>
      <c r="P3" s="45">
        <v>13</v>
      </c>
      <c r="Q3" s="45">
        <v>10</v>
      </c>
      <c r="R3" s="45">
        <v>1</v>
      </c>
      <c r="S3" s="45">
        <v>5</v>
      </c>
      <c r="T3" s="45" t="s">
        <v>54</v>
      </c>
      <c r="U3" s="45" t="s">
        <v>54</v>
      </c>
      <c r="V3" s="46"/>
      <c r="W3" s="46"/>
      <c r="X3" s="46"/>
      <c r="Y3" s="46"/>
      <c r="Z3" s="48">
        <v>7</v>
      </c>
      <c r="AA3" s="45">
        <v>7</v>
      </c>
      <c r="AB3" s="49">
        <v>0</v>
      </c>
      <c r="AC3" s="48">
        <v>1573</v>
      </c>
    </row>
    <row r="4" spans="1:29" x14ac:dyDescent="0.3">
      <c r="A4" s="2">
        <v>2011</v>
      </c>
      <c r="B4" s="41">
        <v>21821.266666666663</v>
      </c>
      <c r="C4" s="42">
        <v>17135.14666666666</v>
      </c>
      <c r="D4" s="42">
        <v>4686.1200000000008</v>
      </c>
      <c r="E4" s="43">
        <v>334</v>
      </c>
      <c r="F4" s="44">
        <v>289</v>
      </c>
      <c r="G4" s="45">
        <v>288</v>
      </c>
      <c r="H4" s="45">
        <v>1</v>
      </c>
      <c r="I4" s="45">
        <v>0</v>
      </c>
      <c r="J4" s="46"/>
      <c r="K4" s="46"/>
      <c r="L4" s="46"/>
      <c r="M4" s="46"/>
      <c r="N4" s="46"/>
      <c r="O4" s="47">
        <v>45</v>
      </c>
      <c r="P4" s="45">
        <v>19</v>
      </c>
      <c r="Q4" s="45">
        <v>17</v>
      </c>
      <c r="R4" s="45">
        <v>1</v>
      </c>
      <c r="S4" s="45">
        <v>8</v>
      </c>
      <c r="T4" s="45" t="s">
        <v>54</v>
      </c>
      <c r="U4" s="45" t="s">
        <v>54</v>
      </c>
      <c r="V4" s="46"/>
      <c r="W4" s="46"/>
      <c r="X4" s="46"/>
      <c r="Y4" s="46"/>
      <c r="Z4" s="48">
        <v>7</v>
      </c>
      <c r="AA4" s="45">
        <v>7</v>
      </c>
      <c r="AB4" s="49">
        <v>0</v>
      </c>
      <c r="AC4" s="48">
        <v>2146</v>
      </c>
    </row>
    <row r="5" spans="1:29" x14ac:dyDescent="0.3">
      <c r="A5" s="2">
        <v>2012</v>
      </c>
      <c r="B5" s="41">
        <v>26542.976666666658</v>
      </c>
      <c r="C5" s="42">
        <v>20645.926666666659</v>
      </c>
      <c r="D5" s="42">
        <v>5897.0499999999993</v>
      </c>
      <c r="E5" s="43">
        <v>390</v>
      </c>
      <c r="F5" s="44">
        <v>334</v>
      </c>
      <c r="G5" s="45">
        <v>311</v>
      </c>
      <c r="H5" s="45">
        <v>23</v>
      </c>
      <c r="I5" s="45">
        <v>0</v>
      </c>
      <c r="J5" s="46"/>
      <c r="K5" s="46"/>
      <c r="L5" s="46"/>
      <c r="M5" s="46"/>
      <c r="N5" s="46"/>
      <c r="O5" s="47">
        <v>56</v>
      </c>
      <c r="P5" s="45">
        <v>19</v>
      </c>
      <c r="Q5" s="45">
        <v>27</v>
      </c>
      <c r="R5" s="45">
        <v>2</v>
      </c>
      <c r="S5" s="45">
        <v>8</v>
      </c>
      <c r="T5" s="45" t="s">
        <v>54</v>
      </c>
      <c r="U5" s="45" t="s">
        <v>54</v>
      </c>
      <c r="V5" s="46"/>
      <c r="W5" s="46"/>
      <c r="X5" s="46"/>
      <c r="Y5" s="46"/>
      <c r="Z5" s="48">
        <v>9</v>
      </c>
      <c r="AA5" s="45">
        <v>8</v>
      </c>
      <c r="AB5" s="49">
        <v>1</v>
      </c>
      <c r="AC5" s="48">
        <v>2351</v>
      </c>
    </row>
    <row r="6" spans="1:29" x14ac:dyDescent="0.3">
      <c r="A6" s="2">
        <v>2013</v>
      </c>
      <c r="B6" s="41">
        <v>31848.156666666659</v>
      </c>
      <c r="C6" s="42">
        <v>25261.676666666659</v>
      </c>
      <c r="D6" s="42">
        <v>6586.48</v>
      </c>
      <c r="E6" s="43">
        <v>449</v>
      </c>
      <c r="F6" s="44">
        <v>395</v>
      </c>
      <c r="G6" s="45">
        <v>340</v>
      </c>
      <c r="H6" s="45">
        <v>40</v>
      </c>
      <c r="I6" s="45">
        <v>15</v>
      </c>
      <c r="J6" s="46"/>
      <c r="K6" s="46"/>
      <c r="L6" s="46"/>
      <c r="M6" s="46"/>
      <c r="N6" s="46"/>
      <c r="O6" s="47">
        <v>54</v>
      </c>
      <c r="P6" s="45">
        <v>17</v>
      </c>
      <c r="Q6" s="45">
        <v>27</v>
      </c>
      <c r="R6" s="45">
        <v>2</v>
      </c>
      <c r="S6" s="45">
        <v>8</v>
      </c>
      <c r="T6" s="45" t="s">
        <v>54</v>
      </c>
      <c r="U6" s="45" t="s">
        <v>54</v>
      </c>
      <c r="V6" s="46"/>
      <c r="W6" s="46"/>
      <c r="X6" s="46"/>
      <c r="Y6" s="46"/>
      <c r="Z6" s="48">
        <v>9</v>
      </c>
      <c r="AA6" s="45">
        <v>8</v>
      </c>
      <c r="AB6" s="49">
        <v>1</v>
      </c>
      <c r="AC6" s="48">
        <v>2451</v>
      </c>
    </row>
    <row r="7" spans="1:29" x14ac:dyDescent="0.3">
      <c r="A7" s="2">
        <v>2014</v>
      </c>
      <c r="B7" s="41">
        <v>35640.576666666653</v>
      </c>
      <c r="C7" s="42">
        <v>28465.976666666655</v>
      </c>
      <c r="D7" s="42">
        <v>7174.6</v>
      </c>
      <c r="E7" s="43">
        <v>508</v>
      </c>
      <c r="F7" s="44">
        <v>455</v>
      </c>
      <c r="G7" s="45">
        <v>359</v>
      </c>
      <c r="H7" s="45">
        <v>46</v>
      </c>
      <c r="I7" s="45">
        <v>50</v>
      </c>
      <c r="J7" s="46"/>
      <c r="K7" s="46"/>
      <c r="L7" s="46"/>
      <c r="M7" s="46"/>
      <c r="N7" s="46"/>
      <c r="O7" s="47">
        <v>53</v>
      </c>
      <c r="P7" s="45">
        <v>19</v>
      </c>
      <c r="Q7" s="45">
        <v>27</v>
      </c>
      <c r="R7" s="45">
        <v>2</v>
      </c>
      <c r="S7" s="45">
        <v>5</v>
      </c>
      <c r="T7" s="45" t="s">
        <v>54</v>
      </c>
      <c r="U7" s="45" t="s">
        <v>54</v>
      </c>
      <c r="V7" s="46"/>
      <c r="W7" s="46"/>
      <c r="X7" s="46"/>
      <c r="Y7" s="46"/>
      <c r="Z7" s="48">
        <v>8</v>
      </c>
      <c r="AA7" s="45">
        <v>7</v>
      </c>
      <c r="AB7" s="49">
        <v>1</v>
      </c>
      <c r="AC7" s="48">
        <v>2198</v>
      </c>
    </row>
    <row r="8" spans="1:29" x14ac:dyDescent="0.3">
      <c r="A8" s="2">
        <v>2015</v>
      </c>
      <c r="B8" s="41">
        <v>37342.106666666659</v>
      </c>
      <c r="C8" s="42">
        <v>31087.466666666656</v>
      </c>
      <c r="D8" s="42">
        <v>6254.6399999999994</v>
      </c>
      <c r="E8" s="43">
        <v>537</v>
      </c>
      <c r="F8" s="44">
        <v>489</v>
      </c>
      <c r="G8" s="45">
        <v>367</v>
      </c>
      <c r="H8" s="45">
        <v>52</v>
      </c>
      <c r="I8" s="45">
        <v>70</v>
      </c>
      <c r="J8" s="46"/>
      <c r="K8" s="46"/>
      <c r="L8" s="46"/>
      <c r="M8" s="46"/>
      <c r="N8" s="46"/>
      <c r="O8" s="47">
        <v>48</v>
      </c>
      <c r="P8" s="45">
        <v>15</v>
      </c>
      <c r="Q8" s="45">
        <v>26</v>
      </c>
      <c r="R8" s="45">
        <v>2</v>
      </c>
      <c r="S8" s="45">
        <v>4</v>
      </c>
      <c r="T8" s="45">
        <v>1</v>
      </c>
      <c r="U8" s="45" t="s">
        <v>54</v>
      </c>
      <c r="V8" s="46"/>
      <c r="W8" s="46"/>
      <c r="X8" s="46"/>
      <c r="Y8" s="46"/>
      <c r="Z8" s="48">
        <v>6</v>
      </c>
      <c r="AA8" s="45">
        <v>5</v>
      </c>
      <c r="AB8" s="49">
        <v>1</v>
      </c>
      <c r="AC8" s="48">
        <v>2190</v>
      </c>
    </row>
    <row r="9" spans="1:29" x14ac:dyDescent="0.3">
      <c r="A9" s="2">
        <v>2016</v>
      </c>
      <c r="B9" s="41">
        <v>38827.856666666659</v>
      </c>
      <c r="C9" s="42">
        <v>32440.39666666666</v>
      </c>
      <c r="D9" s="42">
        <v>6387.4599999999991</v>
      </c>
      <c r="E9" s="43">
        <v>558</v>
      </c>
      <c r="F9" s="44">
        <v>510</v>
      </c>
      <c r="G9" s="45">
        <v>369</v>
      </c>
      <c r="H9" s="45">
        <v>61</v>
      </c>
      <c r="I9" s="45">
        <v>80</v>
      </c>
      <c r="J9" s="46"/>
      <c r="K9" s="46"/>
      <c r="L9" s="46"/>
      <c r="M9" s="46"/>
      <c r="N9" s="46"/>
      <c r="O9" s="47">
        <v>48</v>
      </c>
      <c r="P9" s="45">
        <v>15</v>
      </c>
      <c r="Q9" s="45">
        <v>23</v>
      </c>
      <c r="R9" s="45">
        <v>3</v>
      </c>
      <c r="S9" s="45">
        <v>4</v>
      </c>
      <c r="T9" s="45">
        <v>3</v>
      </c>
      <c r="U9" s="45" t="s">
        <v>54</v>
      </c>
      <c r="V9" s="46"/>
      <c r="W9" s="46"/>
      <c r="X9" s="46"/>
      <c r="Y9" s="46"/>
      <c r="Z9" s="48">
        <v>7</v>
      </c>
      <c r="AA9" s="45">
        <v>5</v>
      </c>
      <c r="AB9" s="49">
        <v>2</v>
      </c>
      <c r="AC9" s="48">
        <v>2117</v>
      </c>
    </row>
    <row r="10" spans="1:29" x14ac:dyDescent="0.3">
      <c r="A10" s="2">
        <v>2017</v>
      </c>
      <c r="B10" s="41">
        <v>41211.07666666666</v>
      </c>
      <c r="C10" s="42">
        <v>34925.136666666658</v>
      </c>
      <c r="D10" s="42">
        <v>6285.9400000000014</v>
      </c>
      <c r="E10" s="50">
        <v>611</v>
      </c>
      <c r="F10" s="44">
        <v>563</v>
      </c>
      <c r="G10" s="45">
        <v>382</v>
      </c>
      <c r="H10" s="45">
        <v>67</v>
      </c>
      <c r="I10" s="45">
        <v>114</v>
      </c>
      <c r="J10" s="46"/>
      <c r="K10" s="46"/>
      <c r="L10" s="46"/>
      <c r="M10" s="46"/>
      <c r="N10" s="46"/>
      <c r="O10" s="47">
        <v>48</v>
      </c>
      <c r="P10" s="45">
        <v>15</v>
      </c>
      <c r="Q10" s="45">
        <v>22</v>
      </c>
      <c r="R10" s="45">
        <v>4</v>
      </c>
      <c r="S10" s="45">
        <v>3</v>
      </c>
      <c r="T10" s="45">
        <v>4</v>
      </c>
      <c r="U10" s="45" t="s">
        <v>54</v>
      </c>
      <c r="V10" s="46"/>
      <c r="W10" s="46"/>
      <c r="X10" s="46"/>
      <c r="Y10" s="46"/>
      <c r="Z10" s="51">
        <v>7</v>
      </c>
      <c r="AA10" s="52">
        <v>5</v>
      </c>
      <c r="AB10" s="53">
        <v>2</v>
      </c>
      <c r="AC10" s="51">
        <v>2288</v>
      </c>
    </row>
    <row r="11" spans="1:29" x14ac:dyDescent="0.3">
      <c r="A11" s="2">
        <v>2018</v>
      </c>
      <c r="B11" s="54">
        <v>43964.506666666661</v>
      </c>
      <c r="C11" s="45">
        <v>37690.516666666663</v>
      </c>
      <c r="D11" s="45">
        <v>6273.99</v>
      </c>
      <c r="E11" s="55">
        <v>673</v>
      </c>
      <c r="F11" s="44">
        <v>628</v>
      </c>
      <c r="G11" s="56">
        <v>405</v>
      </c>
      <c r="H11" s="45">
        <v>73</v>
      </c>
      <c r="I11" s="45">
        <v>150</v>
      </c>
      <c r="J11" s="46"/>
      <c r="K11" s="46"/>
      <c r="L11" s="46"/>
      <c r="M11" s="46"/>
      <c r="N11" s="46"/>
      <c r="O11" s="47">
        <v>45</v>
      </c>
      <c r="P11" s="45">
        <v>14</v>
      </c>
      <c r="Q11" s="45">
        <v>17</v>
      </c>
      <c r="R11" s="45">
        <v>4</v>
      </c>
      <c r="S11" s="45">
        <v>3</v>
      </c>
      <c r="T11" s="45">
        <v>5</v>
      </c>
      <c r="U11" s="45">
        <v>2</v>
      </c>
      <c r="V11" s="46"/>
      <c r="W11" s="46"/>
      <c r="X11" s="46"/>
      <c r="Y11" s="46"/>
      <c r="Z11" s="48">
        <v>12</v>
      </c>
      <c r="AA11" s="45">
        <v>6</v>
      </c>
      <c r="AB11" s="57">
        <v>6</v>
      </c>
      <c r="AC11" s="48">
        <v>2493</v>
      </c>
    </row>
    <row r="12" spans="1:29" x14ac:dyDescent="0.3">
      <c r="A12" s="2">
        <v>2019</v>
      </c>
      <c r="B12" s="54">
        <v>45925.136666666658</v>
      </c>
      <c r="C12" s="45">
        <v>39751.956666666658</v>
      </c>
      <c r="D12" s="45">
        <v>6173.1800000000012</v>
      </c>
      <c r="E12" s="55">
        <v>737</v>
      </c>
      <c r="F12" s="44">
        <v>693</v>
      </c>
      <c r="G12" s="56">
        <v>432</v>
      </c>
      <c r="H12" s="45">
        <v>72</v>
      </c>
      <c r="I12" s="45">
        <v>185</v>
      </c>
      <c r="J12" s="46">
        <v>1</v>
      </c>
      <c r="K12" s="46">
        <v>3</v>
      </c>
      <c r="L12" s="46"/>
      <c r="M12" s="46"/>
      <c r="N12" s="46"/>
      <c r="O12" s="47">
        <v>44</v>
      </c>
      <c r="P12" s="45">
        <v>10</v>
      </c>
      <c r="Q12" s="45">
        <v>17</v>
      </c>
      <c r="R12" s="45">
        <v>6</v>
      </c>
      <c r="S12" s="45">
        <v>3</v>
      </c>
      <c r="T12" s="45">
        <v>5</v>
      </c>
      <c r="U12" s="45">
        <v>3</v>
      </c>
      <c r="V12" s="46"/>
      <c r="W12" s="46"/>
      <c r="X12" s="46"/>
      <c r="Y12" s="46"/>
      <c r="Z12" s="48">
        <v>15</v>
      </c>
      <c r="AA12" s="45">
        <v>6</v>
      </c>
      <c r="AB12" s="57">
        <v>9</v>
      </c>
      <c r="AC12" s="48">
        <v>2646</v>
      </c>
    </row>
    <row r="13" spans="1:29" x14ac:dyDescent="0.3">
      <c r="A13" s="2">
        <v>2020</v>
      </c>
      <c r="B13" s="54">
        <v>56461.21666666666</v>
      </c>
      <c r="C13" s="45">
        <v>42176.176666666659</v>
      </c>
      <c r="D13" s="45">
        <v>14285.04</v>
      </c>
      <c r="E13" s="55">
        <v>880</v>
      </c>
      <c r="F13" s="44">
        <v>753</v>
      </c>
      <c r="G13" s="56">
        <v>451</v>
      </c>
      <c r="H13" s="45">
        <v>68</v>
      </c>
      <c r="I13" s="45">
        <v>186</v>
      </c>
      <c r="J13" s="46">
        <v>1</v>
      </c>
      <c r="K13" s="46">
        <v>3</v>
      </c>
      <c r="L13" s="46">
        <v>7</v>
      </c>
      <c r="M13" s="46">
        <v>37</v>
      </c>
      <c r="N13" s="46"/>
      <c r="O13" s="47">
        <v>127</v>
      </c>
      <c r="P13" s="45">
        <v>12</v>
      </c>
      <c r="Q13" s="45">
        <v>16</v>
      </c>
      <c r="R13" s="45">
        <v>8</v>
      </c>
      <c r="S13" s="45">
        <v>5</v>
      </c>
      <c r="T13" s="45">
        <v>2</v>
      </c>
      <c r="U13" s="45">
        <v>2</v>
      </c>
      <c r="V13" s="46">
        <v>7</v>
      </c>
      <c r="W13" s="46">
        <v>75</v>
      </c>
      <c r="X13" s="46"/>
      <c r="Y13" s="46"/>
      <c r="Z13" s="48">
        <v>11</v>
      </c>
      <c r="AA13" s="45">
        <v>6</v>
      </c>
      <c r="AB13" s="57">
        <v>5</v>
      </c>
      <c r="AC13" s="48">
        <v>4236</v>
      </c>
    </row>
    <row r="14" spans="1:29" x14ac:dyDescent="0.3">
      <c r="A14" s="2">
        <v>2021</v>
      </c>
      <c r="B14" s="54">
        <v>64181.516666666663</v>
      </c>
      <c r="C14" s="45">
        <v>47844.246666666659</v>
      </c>
      <c r="D14" s="45">
        <v>16337.27</v>
      </c>
      <c r="E14" s="55">
        <v>930</v>
      </c>
      <c r="F14" s="44">
        <v>777</v>
      </c>
      <c r="G14" s="56">
        <v>433</v>
      </c>
      <c r="H14" s="45">
        <v>64</v>
      </c>
      <c r="I14" s="45">
        <v>207</v>
      </c>
      <c r="J14" s="46">
        <v>1</v>
      </c>
      <c r="K14" s="46">
        <v>2</v>
      </c>
      <c r="L14" s="46">
        <v>12</v>
      </c>
      <c r="M14" s="46">
        <v>57</v>
      </c>
      <c r="N14" s="46"/>
      <c r="O14" s="47">
        <v>153</v>
      </c>
      <c r="P14" s="45">
        <v>18</v>
      </c>
      <c r="Q14" s="45">
        <v>20</v>
      </c>
      <c r="R14" s="45">
        <v>8</v>
      </c>
      <c r="S14" s="45">
        <v>2</v>
      </c>
      <c r="T14" s="45">
        <v>2</v>
      </c>
      <c r="U14" s="45">
        <v>2</v>
      </c>
      <c r="V14" s="46">
        <v>13</v>
      </c>
      <c r="W14" s="46">
        <v>89</v>
      </c>
      <c r="X14" s="46"/>
      <c r="Y14" s="46"/>
      <c r="Z14" s="48">
        <v>11</v>
      </c>
      <c r="AA14" s="45">
        <v>6</v>
      </c>
      <c r="AB14" s="57">
        <v>5</v>
      </c>
      <c r="AC14" s="48">
        <v>6784</v>
      </c>
    </row>
    <row r="15" spans="1:29" x14ac:dyDescent="0.3">
      <c r="A15" s="2">
        <v>2022</v>
      </c>
      <c r="B15" s="54">
        <v>69606.606666666659</v>
      </c>
      <c r="C15" s="45">
        <v>49660.476666666655</v>
      </c>
      <c r="D15" s="45">
        <v>19946.129999999997</v>
      </c>
      <c r="E15" s="55">
        <v>1002</v>
      </c>
      <c r="F15" s="44">
        <v>817</v>
      </c>
      <c r="G15" s="56">
        <v>439</v>
      </c>
      <c r="H15" s="45">
        <v>62</v>
      </c>
      <c r="I15" s="45">
        <v>226</v>
      </c>
      <c r="J15" s="46">
        <v>0</v>
      </c>
      <c r="K15" s="46">
        <v>0</v>
      </c>
      <c r="L15" s="46">
        <v>14</v>
      </c>
      <c r="M15" s="46">
        <v>75</v>
      </c>
      <c r="N15" s="46">
        <v>1</v>
      </c>
      <c r="O15" s="47">
        <v>185</v>
      </c>
      <c r="P15" s="45">
        <v>18</v>
      </c>
      <c r="Q15" s="45">
        <v>22</v>
      </c>
      <c r="R15" s="45">
        <v>12</v>
      </c>
      <c r="S15" s="45">
        <v>2</v>
      </c>
      <c r="T15" s="45">
        <v>2</v>
      </c>
      <c r="U15" s="45">
        <v>2</v>
      </c>
      <c r="V15" s="46">
        <v>18</v>
      </c>
      <c r="W15" s="46">
        <v>104</v>
      </c>
      <c r="X15" s="46">
        <v>5</v>
      </c>
      <c r="Y15" s="46"/>
      <c r="Z15" s="48">
        <v>11</v>
      </c>
      <c r="AA15" s="45">
        <v>6</v>
      </c>
      <c r="AB15" s="57">
        <v>5</v>
      </c>
      <c r="AC15" s="48">
        <v>7953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A3834-740F-4BB5-BAA3-8BBDCEFA9424}">
  <dimension ref="A1:K14"/>
  <sheetViews>
    <sheetView workbookViewId="0">
      <selection activeCell="A2" sqref="A2"/>
    </sheetView>
  </sheetViews>
  <sheetFormatPr defaultRowHeight="14.4" x14ac:dyDescent="0.3"/>
  <sheetData>
    <row r="1" spans="1:11" x14ac:dyDescent="0.3">
      <c r="A1" s="1" t="s">
        <v>90</v>
      </c>
      <c r="B1" s="33" t="s">
        <v>112</v>
      </c>
      <c r="C1" s="58" t="s">
        <v>113</v>
      </c>
      <c r="D1" s="58" t="s">
        <v>114</v>
      </c>
      <c r="E1" s="58" t="s">
        <v>115</v>
      </c>
      <c r="F1" s="58" t="s">
        <v>116</v>
      </c>
      <c r="G1" s="59" t="s">
        <v>117</v>
      </c>
      <c r="H1" s="59" t="s">
        <v>118</v>
      </c>
      <c r="I1" s="58" t="s">
        <v>119</v>
      </c>
      <c r="J1" s="33" t="s">
        <v>120</v>
      </c>
      <c r="K1" s="60" t="s">
        <v>121</v>
      </c>
    </row>
    <row r="2" spans="1:11" x14ac:dyDescent="0.3">
      <c r="A2" s="2">
        <v>2010</v>
      </c>
      <c r="B2" s="61">
        <v>6308.7749999999996</v>
      </c>
      <c r="C2" s="61">
        <v>413.10299999999995</v>
      </c>
      <c r="D2" s="61"/>
      <c r="E2" s="61">
        <v>1641</v>
      </c>
      <c r="F2" s="61">
        <v>303</v>
      </c>
      <c r="G2" s="61">
        <v>29</v>
      </c>
      <c r="H2" s="61">
        <v>274</v>
      </c>
      <c r="I2" s="62">
        <v>0.84199999999999997</v>
      </c>
      <c r="J2" s="62"/>
      <c r="K2" s="63">
        <v>0</v>
      </c>
    </row>
    <row r="3" spans="1:11" x14ac:dyDescent="0.3">
      <c r="A3" s="2">
        <v>2011</v>
      </c>
      <c r="B3" s="61">
        <v>7532.8029999999999</v>
      </c>
      <c r="C3" s="61">
        <v>473.43400000000003</v>
      </c>
      <c r="D3" s="61"/>
      <c r="E3" s="61">
        <v>1879</v>
      </c>
      <c r="F3" s="61">
        <v>341</v>
      </c>
      <c r="G3" s="61">
        <v>45</v>
      </c>
      <c r="H3" s="61">
        <v>296</v>
      </c>
      <c r="I3" s="62">
        <v>0.86299999999999999</v>
      </c>
      <c r="J3" s="62"/>
      <c r="K3" s="63">
        <v>0</v>
      </c>
    </row>
    <row r="4" spans="1:11" x14ac:dyDescent="0.3">
      <c r="A4" s="2">
        <v>2012</v>
      </c>
      <c r="B4" s="61">
        <v>8980.2989999999991</v>
      </c>
      <c r="C4" s="61">
        <v>552.13099999999997</v>
      </c>
      <c r="D4" s="61"/>
      <c r="E4" s="61">
        <v>2058</v>
      </c>
      <c r="F4" s="61">
        <v>399</v>
      </c>
      <c r="G4" s="61">
        <v>57</v>
      </c>
      <c r="H4" s="61">
        <v>342</v>
      </c>
      <c r="I4" s="62">
        <v>0.88500000000000001</v>
      </c>
      <c r="J4" s="62">
        <v>0.122</v>
      </c>
      <c r="K4" s="63">
        <v>0</v>
      </c>
    </row>
    <row r="5" spans="1:11" x14ac:dyDescent="0.3">
      <c r="A5" s="2">
        <v>2013</v>
      </c>
      <c r="B5" s="61">
        <v>9890.6360000000004</v>
      </c>
      <c r="C5" s="61">
        <v>636.85</v>
      </c>
      <c r="D5" s="61"/>
      <c r="E5" s="61">
        <v>1946</v>
      </c>
      <c r="F5" s="61">
        <v>458</v>
      </c>
      <c r="G5" s="61">
        <v>55</v>
      </c>
      <c r="H5" s="61">
        <v>403</v>
      </c>
      <c r="I5" s="62">
        <v>0.91100000000000003</v>
      </c>
      <c r="J5" s="62">
        <v>0.02</v>
      </c>
      <c r="K5" s="64">
        <v>2.3E-2</v>
      </c>
    </row>
    <row r="6" spans="1:11" x14ac:dyDescent="0.3">
      <c r="A6" s="2">
        <v>2014</v>
      </c>
      <c r="B6" s="61">
        <v>10621.804999999998</v>
      </c>
      <c r="C6" s="61">
        <v>827.0809999999999</v>
      </c>
      <c r="D6" s="61"/>
      <c r="E6" s="61">
        <v>2091</v>
      </c>
      <c r="F6" s="61">
        <v>516</v>
      </c>
      <c r="G6" s="61">
        <v>54</v>
      </c>
      <c r="H6" s="61">
        <v>462</v>
      </c>
      <c r="I6" s="62">
        <v>0.9</v>
      </c>
      <c r="J6" s="62">
        <v>0.04</v>
      </c>
      <c r="K6" s="64">
        <v>0.08</v>
      </c>
    </row>
    <row r="7" spans="1:11" x14ac:dyDescent="0.3">
      <c r="A7" s="2">
        <v>2015</v>
      </c>
      <c r="B7" s="61">
        <v>10418.33951</v>
      </c>
      <c r="C7" s="61">
        <v>897.00400000000002</v>
      </c>
      <c r="D7" s="61"/>
      <c r="E7" s="61">
        <v>2106</v>
      </c>
      <c r="F7" s="61">
        <v>543</v>
      </c>
      <c r="G7" s="61">
        <v>49</v>
      </c>
      <c r="H7" s="61">
        <v>494</v>
      </c>
      <c r="I7" s="62">
        <v>0.91400000000000003</v>
      </c>
      <c r="J7" s="62">
        <v>-8.7999999999999995E-2</v>
      </c>
      <c r="K7" s="64">
        <v>-1.6E-2</v>
      </c>
    </row>
    <row r="8" spans="1:11" x14ac:dyDescent="0.3">
      <c r="A8" s="2">
        <v>2016</v>
      </c>
      <c r="B8" s="61">
        <v>11180.81514239826</v>
      </c>
      <c r="C8" s="61">
        <v>1097.0778699575121</v>
      </c>
      <c r="D8" s="61"/>
      <c r="E8" s="61">
        <v>2233</v>
      </c>
      <c r="F8" s="61">
        <v>565</v>
      </c>
      <c r="G8" s="61">
        <v>50</v>
      </c>
      <c r="H8" s="61">
        <v>515</v>
      </c>
      <c r="I8" s="62">
        <v>0.9</v>
      </c>
      <c r="J8" s="62">
        <v>4.2999999999999997E-2</v>
      </c>
      <c r="K8" s="64">
        <v>4.1000000000000002E-2</v>
      </c>
    </row>
    <row r="9" spans="1:11" x14ac:dyDescent="0.3">
      <c r="A9" s="2">
        <v>2017</v>
      </c>
      <c r="B9" s="61">
        <v>12132</v>
      </c>
      <c r="C9" s="61">
        <v>1257</v>
      </c>
      <c r="D9" s="61"/>
      <c r="E9" s="61">
        <v>2405</v>
      </c>
      <c r="F9" s="61">
        <v>618</v>
      </c>
      <c r="G9" s="65">
        <v>50</v>
      </c>
      <c r="H9" s="65">
        <v>568</v>
      </c>
      <c r="I9" s="62">
        <v>0.90900000000000003</v>
      </c>
      <c r="J9" s="62">
        <v>0.05</v>
      </c>
      <c r="K9" s="64">
        <v>3.9E-2</v>
      </c>
    </row>
    <row r="10" spans="1:11" x14ac:dyDescent="0.3">
      <c r="A10" s="2">
        <v>2018</v>
      </c>
      <c r="B10" s="61">
        <v>13506.646305810504</v>
      </c>
      <c r="C10" s="61">
        <v>1519.9934645656144</v>
      </c>
      <c r="D10" s="61"/>
      <c r="E10" s="61">
        <v>2437</v>
      </c>
      <c r="F10" s="61">
        <v>685</v>
      </c>
      <c r="G10" s="65">
        <v>51</v>
      </c>
      <c r="H10" s="65">
        <v>634</v>
      </c>
      <c r="I10" s="62">
        <v>0.91553751179975207</v>
      </c>
      <c r="J10" s="62">
        <v>4.7096069405112129E-2</v>
      </c>
      <c r="K10" s="64">
        <v>4.1513708198751997E-2</v>
      </c>
    </row>
    <row r="11" spans="1:11" x14ac:dyDescent="0.3">
      <c r="A11" s="3">
        <v>2019</v>
      </c>
      <c r="B11" s="61">
        <v>14204.586531495159</v>
      </c>
      <c r="C11" s="61">
        <v>1723.7781188098743</v>
      </c>
      <c r="D11" s="61"/>
      <c r="E11" s="61">
        <v>2465</v>
      </c>
      <c r="F11" s="61">
        <v>752</v>
      </c>
      <c r="G11" s="65">
        <v>53</v>
      </c>
      <c r="H11" s="65">
        <v>699</v>
      </c>
      <c r="I11" s="62">
        <v>0.90663024766192668</v>
      </c>
      <c r="J11" s="62">
        <v>1.6512835430078532E-2</v>
      </c>
      <c r="K11" s="64">
        <v>3.9008623732869729E-2</v>
      </c>
    </row>
    <row r="12" spans="1:11" x14ac:dyDescent="0.3">
      <c r="A12" s="3">
        <v>2020</v>
      </c>
      <c r="B12" s="61">
        <v>13031.85454799181</v>
      </c>
      <c r="C12" s="61">
        <v>1373.7203437045246</v>
      </c>
      <c r="D12" s="61">
        <v>934.52180684552104</v>
      </c>
      <c r="E12" s="61">
        <v>2260</v>
      </c>
      <c r="F12" s="61">
        <v>901</v>
      </c>
      <c r="G12" s="65">
        <v>139</v>
      </c>
      <c r="H12" s="65">
        <v>762</v>
      </c>
      <c r="I12" s="62">
        <v>0.90553524194346169</v>
      </c>
      <c r="J12" s="62">
        <v>-0.25190213738736322</v>
      </c>
      <c r="K12" s="64">
        <v>-0.23799999999999999</v>
      </c>
    </row>
    <row r="13" spans="1:11" x14ac:dyDescent="0.3">
      <c r="A13" s="3">
        <v>2021</v>
      </c>
      <c r="B13" s="61">
        <v>18434.117460799243</v>
      </c>
      <c r="C13" s="61">
        <v>2197.3132253452045</v>
      </c>
      <c r="D13" s="61">
        <v>4604.1476979651143</v>
      </c>
      <c r="E13" s="61">
        <v>5276</v>
      </c>
      <c r="F13" s="61">
        <v>941</v>
      </c>
      <c r="G13" s="65">
        <v>157</v>
      </c>
      <c r="H13" s="65">
        <v>784</v>
      </c>
      <c r="I13" s="62">
        <v>0.90438898329694239</v>
      </c>
      <c r="J13" s="62">
        <v>0.4263648851280657</v>
      </c>
      <c r="K13" s="64">
        <v>0.34170810781869743</v>
      </c>
    </row>
    <row r="14" spans="1:11" x14ac:dyDescent="0.3">
      <c r="A14" s="3">
        <v>2022</v>
      </c>
      <c r="B14" s="61">
        <v>21287.343626892583</v>
      </c>
      <c r="C14" s="61">
        <v>3040.415695495004</v>
      </c>
      <c r="D14" s="61">
        <v>8108.6718298495562</v>
      </c>
      <c r="E14" s="61">
        <v>7450</v>
      </c>
      <c r="F14" s="61">
        <v>1013</v>
      </c>
      <c r="G14" s="65">
        <v>190</v>
      </c>
      <c r="H14" s="65">
        <v>823</v>
      </c>
      <c r="I14" s="62">
        <v>0.82794533135837889</v>
      </c>
      <c r="J14" s="62">
        <v>0.26461743005315541</v>
      </c>
      <c r="K14" s="64">
        <v>0.31886753001615298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835FB-750F-4ED8-8401-F0A747C21FA9}">
  <dimension ref="A1:N14"/>
  <sheetViews>
    <sheetView workbookViewId="0">
      <selection activeCell="J2" sqref="J1:J1048576"/>
    </sheetView>
  </sheetViews>
  <sheetFormatPr defaultRowHeight="14.4" x14ac:dyDescent="0.3"/>
  <sheetData>
    <row r="1" spans="1:14" x14ac:dyDescent="0.3">
      <c r="A1" s="1" t="s">
        <v>122</v>
      </c>
      <c r="B1" s="66" t="s">
        <v>123</v>
      </c>
      <c r="C1" s="67" t="s">
        <v>124</v>
      </c>
      <c r="D1" s="67" t="s">
        <v>125</v>
      </c>
      <c r="E1" s="68" t="s">
        <v>99</v>
      </c>
      <c r="F1" s="68" t="s">
        <v>100</v>
      </c>
      <c r="G1" s="68" t="s">
        <v>101</v>
      </c>
      <c r="H1" s="68" t="s">
        <v>105</v>
      </c>
      <c r="I1" s="68" t="s">
        <v>126</v>
      </c>
      <c r="J1" s="68" t="s">
        <v>118</v>
      </c>
      <c r="K1" s="68" t="s">
        <v>127</v>
      </c>
      <c r="L1" s="68" t="s">
        <v>128</v>
      </c>
      <c r="M1" s="68" t="s">
        <v>129</v>
      </c>
      <c r="N1" s="69" t="s">
        <v>130</v>
      </c>
    </row>
    <row r="2" spans="1:14" x14ac:dyDescent="0.3">
      <c r="A2" s="2">
        <v>2010</v>
      </c>
      <c r="B2" s="70">
        <v>712867.1416749591</v>
      </c>
      <c r="C2" s="71">
        <v>50385.696534959003</v>
      </c>
      <c r="D2" s="72">
        <v>662481.44514000008</v>
      </c>
      <c r="E2" s="73">
        <v>479178.17755000002</v>
      </c>
      <c r="F2" s="74">
        <v>173072.02158</v>
      </c>
      <c r="G2" s="74">
        <v>2611.1048499999997</v>
      </c>
      <c r="H2" s="74"/>
      <c r="I2" s="74">
        <v>7620.1411600000256</v>
      </c>
      <c r="J2" s="73">
        <v>358685.22355</v>
      </c>
      <c r="K2" s="74">
        <v>188372.20392999999</v>
      </c>
      <c r="L2" s="74">
        <v>109985.71247999999</v>
      </c>
      <c r="M2" s="74">
        <v>0</v>
      </c>
      <c r="N2" s="75">
        <v>5438.3051800000258</v>
      </c>
    </row>
    <row r="3" spans="1:14" x14ac:dyDescent="0.3">
      <c r="A3" s="2">
        <v>2011</v>
      </c>
      <c r="B3" s="70">
        <v>862619.85652001703</v>
      </c>
      <c r="C3" s="71">
        <v>47422.440950017</v>
      </c>
      <c r="D3" s="72">
        <v>815197.41557000007</v>
      </c>
      <c r="E3" s="73">
        <v>566886.45224000001</v>
      </c>
      <c r="F3" s="74">
        <v>215821.58932</v>
      </c>
      <c r="G3" s="74">
        <v>21648.951280000001</v>
      </c>
      <c r="H3" s="74"/>
      <c r="I3" s="74">
        <v>10840.422730000006</v>
      </c>
      <c r="J3" s="73">
        <v>419969.42494000006</v>
      </c>
      <c r="K3" s="74">
        <v>233990.70275</v>
      </c>
      <c r="L3" s="74">
        <v>152240.87803000002</v>
      </c>
      <c r="M3" s="74">
        <v>0</v>
      </c>
      <c r="N3" s="75">
        <v>8996.0974000000097</v>
      </c>
    </row>
    <row r="4" spans="1:14" x14ac:dyDescent="0.3">
      <c r="A4" s="2">
        <v>2012</v>
      </c>
      <c r="B4" s="70">
        <v>1108739.4723006771</v>
      </c>
      <c r="C4" s="71">
        <v>39130.816930677</v>
      </c>
      <c r="D4" s="72">
        <v>1069608.6553700001</v>
      </c>
      <c r="E4" s="73">
        <v>663253.47039999999</v>
      </c>
      <c r="F4" s="74">
        <v>356509.81065</v>
      </c>
      <c r="G4" s="74">
        <v>32203.374320000014</v>
      </c>
      <c r="H4" s="74"/>
      <c r="I4" s="74">
        <v>17642</v>
      </c>
      <c r="J4" s="73">
        <v>512383.41308999999</v>
      </c>
      <c r="K4" s="74">
        <v>285816.27993999998</v>
      </c>
      <c r="L4" s="74">
        <v>255975.04732999997</v>
      </c>
      <c r="M4" s="74">
        <v>0</v>
      </c>
      <c r="N4" s="75">
        <v>15436.181089999984</v>
      </c>
    </row>
    <row r="5" spans="1:14" x14ac:dyDescent="0.3">
      <c r="A5" s="2">
        <v>2013</v>
      </c>
      <c r="B5" s="70">
        <v>1232084.6529794778</v>
      </c>
      <c r="C5" s="71">
        <v>61665.990829477996</v>
      </c>
      <c r="D5" s="72">
        <v>1170418.6621499998</v>
      </c>
      <c r="E5" s="73">
        <v>718658.42317999993</v>
      </c>
      <c r="F5" s="74">
        <v>400451.58016000001</v>
      </c>
      <c r="G5" s="74">
        <v>41315.651349999993</v>
      </c>
      <c r="H5" s="74"/>
      <c r="I5" s="74">
        <v>9993.0074600000007</v>
      </c>
      <c r="J5" s="73">
        <v>583110.41790999996</v>
      </c>
      <c r="K5" s="74">
        <v>288566.34973000002</v>
      </c>
      <c r="L5" s="74">
        <v>291368.04417999997</v>
      </c>
      <c r="M5" s="74">
        <v>0</v>
      </c>
      <c r="N5" s="75">
        <v>7374.3129699999899</v>
      </c>
    </row>
    <row r="6" spans="1:14" x14ac:dyDescent="0.3">
      <c r="A6" s="2">
        <v>2014</v>
      </c>
      <c r="B6" s="70">
        <v>1357996</v>
      </c>
      <c r="C6" s="71">
        <v>76195</v>
      </c>
      <c r="D6" s="72">
        <v>1281801</v>
      </c>
      <c r="E6" s="73">
        <v>766782</v>
      </c>
      <c r="F6" s="74">
        <v>434063</v>
      </c>
      <c r="G6" s="74">
        <v>71748</v>
      </c>
      <c r="H6" s="74"/>
      <c r="I6" s="74">
        <v>9208</v>
      </c>
      <c r="J6" s="73">
        <v>661348</v>
      </c>
      <c r="K6" s="74">
        <v>299612</v>
      </c>
      <c r="L6" s="74">
        <v>271534</v>
      </c>
      <c r="M6" s="74">
        <v>43812</v>
      </c>
      <c r="N6" s="75">
        <v>5494</v>
      </c>
    </row>
    <row r="7" spans="1:14" x14ac:dyDescent="0.3">
      <c r="A7" s="2">
        <v>2015</v>
      </c>
      <c r="B7" s="70">
        <v>1434658</v>
      </c>
      <c r="C7" s="71">
        <v>127562</v>
      </c>
      <c r="D7" s="72">
        <v>1307096</v>
      </c>
      <c r="E7" s="73">
        <v>737549</v>
      </c>
      <c r="F7" s="74">
        <v>467119</v>
      </c>
      <c r="G7" s="74">
        <v>93177</v>
      </c>
      <c r="H7" s="74"/>
      <c r="I7" s="74">
        <v>9251</v>
      </c>
      <c r="J7" s="73">
        <v>638293</v>
      </c>
      <c r="K7" s="74">
        <v>305194</v>
      </c>
      <c r="L7" s="74">
        <v>291540</v>
      </c>
      <c r="M7" s="74">
        <v>68760</v>
      </c>
      <c r="N7" s="75">
        <v>3309</v>
      </c>
    </row>
    <row r="8" spans="1:14" x14ac:dyDescent="0.3">
      <c r="A8" s="2">
        <v>2016</v>
      </c>
      <c r="B8" s="70">
        <v>1554147</v>
      </c>
      <c r="C8" s="71">
        <v>152139</v>
      </c>
      <c r="D8" s="72">
        <v>1402008</v>
      </c>
      <c r="E8" s="73">
        <v>803779</v>
      </c>
      <c r="F8" s="74">
        <v>457648</v>
      </c>
      <c r="G8" s="74">
        <v>119357</v>
      </c>
      <c r="H8" s="74"/>
      <c r="I8" s="74">
        <v>21224</v>
      </c>
      <c r="J8" s="73">
        <v>686334</v>
      </c>
      <c r="K8" s="74">
        <v>303661</v>
      </c>
      <c r="L8" s="74">
        <v>301315</v>
      </c>
      <c r="M8" s="74">
        <v>108080</v>
      </c>
      <c r="N8" s="75">
        <v>2618</v>
      </c>
    </row>
    <row r="9" spans="1:14" x14ac:dyDescent="0.3">
      <c r="A9" s="2">
        <v>2017</v>
      </c>
      <c r="B9" s="70">
        <v>1678873</v>
      </c>
      <c r="C9" s="71">
        <v>154465</v>
      </c>
      <c r="D9" s="72">
        <v>1524408</v>
      </c>
      <c r="E9" s="74">
        <v>873839</v>
      </c>
      <c r="F9" s="74">
        <v>451420</v>
      </c>
      <c r="G9" s="74">
        <v>157259</v>
      </c>
      <c r="H9" s="74"/>
      <c r="I9" s="74">
        <v>41890</v>
      </c>
      <c r="J9" s="74">
        <v>748055</v>
      </c>
      <c r="K9" s="74">
        <v>343749</v>
      </c>
      <c r="L9" s="74">
        <v>298692</v>
      </c>
      <c r="M9" s="74">
        <v>128973</v>
      </c>
      <c r="N9" s="75">
        <v>4939</v>
      </c>
    </row>
    <row r="10" spans="1:14" x14ac:dyDescent="0.3">
      <c r="A10" s="2">
        <v>2018</v>
      </c>
      <c r="B10" s="70">
        <v>1865768</v>
      </c>
      <c r="C10" s="71">
        <v>186900</v>
      </c>
      <c r="D10" s="72">
        <v>1678868</v>
      </c>
      <c r="E10" s="74">
        <v>950689</v>
      </c>
      <c r="F10" s="74">
        <v>443471</v>
      </c>
      <c r="G10" s="74">
        <v>219554</v>
      </c>
      <c r="H10" s="74"/>
      <c r="I10" s="74">
        <v>65154</v>
      </c>
      <c r="J10" s="74">
        <v>831365</v>
      </c>
      <c r="K10" s="74">
        <v>384272</v>
      </c>
      <c r="L10" s="74">
        <v>298706</v>
      </c>
      <c r="M10" s="74">
        <v>162640</v>
      </c>
      <c r="N10" s="75">
        <v>1885</v>
      </c>
    </row>
    <row r="11" spans="1:14" x14ac:dyDescent="0.3">
      <c r="A11" s="2">
        <v>2019</v>
      </c>
      <c r="B11" s="70">
        <v>2063929</v>
      </c>
      <c r="C11" s="71">
        <v>258982</v>
      </c>
      <c r="D11" s="72">
        <v>1804947</v>
      </c>
      <c r="E11" s="74">
        <v>983757</v>
      </c>
      <c r="F11" s="74">
        <v>474295</v>
      </c>
      <c r="G11" s="74">
        <v>259116</v>
      </c>
      <c r="H11" s="74"/>
      <c r="I11" s="74">
        <v>87779</v>
      </c>
      <c r="J11" s="74">
        <v>899399</v>
      </c>
      <c r="K11" s="74">
        <v>423008</v>
      </c>
      <c r="L11" s="74">
        <v>266310</v>
      </c>
      <c r="M11" s="74">
        <v>214581</v>
      </c>
      <c r="N11" s="75">
        <v>1649</v>
      </c>
    </row>
    <row r="12" spans="1:14" x14ac:dyDescent="0.3">
      <c r="A12" s="2">
        <v>2020</v>
      </c>
      <c r="B12" s="70">
        <v>2021609.2727677999</v>
      </c>
      <c r="C12" s="71">
        <v>224768.27276779999</v>
      </c>
      <c r="D12" s="72">
        <v>1796841</v>
      </c>
      <c r="E12" s="74">
        <v>760648</v>
      </c>
      <c r="F12" s="74">
        <v>427641</v>
      </c>
      <c r="G12" s="74">
        <v>217745</v>
      </c>
      <c r="H12" s="74">
        <v>90333</v>
      </c>
      <c r="I12" s="74">
        <v>300474</v>
      </c>
      <c r="J12" s="74">
        <v>562266</v>
      </c>
      <c r="K12" s="74">
        <v>471554</v>
      </c>
      <c r="L12" s="74">
        <v>235946</v>
      </c>
      <c r="M12" s="74">
        <v>526382</v>
      </c>
      <c r="N12" s="75">
        <v>693</v>
      </c>
    </row>
    <row r="13" spans="1:14" x14ac:dyDescent="0.3">
      <c r="A13" s="2">
        <v>2021</v>
      </c>
      <c r="B13" s="70">
        <v>3647442.0414899997</v>
      </c>
      <c r="C13" s="71">
        <v>391319</v>
      </c>
      <c r="D13" s="72">
        <v>3256123.0414899997</v>
      </c>
      <c r="E13" s="74">
        <v>1065330</v>
      </c>
      <c r="F13" s="74">
        <v>607365</v>
      </c>
      <c r="G13" s="74">
        <v>292071</v>
      </c>
      <c r="H13" s="74">
        <v>770692.27252</v>
      </c>
      <c r="I13" s="74">
        <v>520665.04149000003</v>
      </c>
      <c r="J13" s="74">
        <v>886834</v>
      </c>
      <c r="K13" s="74">
        <v>886700</v>
      </c>
      <c r="L13" s="74">
        <v>659195</v>
      </c>
      <c r="M13" s="74">
        <v>816285</v>
      </c>
      <c r="N13" s="75">
        <v>7109.0414900000033</v>
      </c>
    </row>
    <row r="14" spans="1:14" x14ac:dyDescent="0.3">
      <c r="A14" s="2">
        <v>2022</v>
      </c>
      <c r="B14" s="70">
        <v>5229907</v>
      </c>
      <c r="C14" s="71">
        <v>549840</v>
      </c>
      <c r="D14" s="72">
        <v>4680067</v>
      </c>
      <c r="E14" s="74">
        <v>1381048</v>
      </c>
      <c r="F14" s="74">
        <v>804735</v>
      </c>
      <c r="G14" s="74">
        <v>368964</v>
      </c>
      <c r="H14" s="74">
        <v>1200287</v>
      </c>
      <c r="I14" s="74">
        <v>925033</v>
      </c>
      <c r="J14" s="74">
        <v>1169821</v>
      </c>
      <c r="K14" s="74">
        <v>1278812</v>
      </c>
      <c r="L14" s="74">
        <v>1133505</v>
      </c>
      <c r="M14" s="74">
        <v>1089189</v>
      </c>
      <c r="N14" s="75">
        <v>8740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DRE</vt:lpstr>
      <vt:lpstr>BP</vt:lpstr>
      <vt:lpstr>FC</vt:lpstr>
      <vt:lpstr>CAPEX</vt:lpstr>
      <vt:lpstr>LojasProp</vt:lpstr>
      <vt:lpstr>Indicadores</vt:lpstr>
      <vt:lpstr>Receita Bruta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Miguez</dc:creator>
  <cp:lastModifiedBy>Bruno Miguez</cp:lastModifiedBy>
  <dcterms:created xsi:type="dcterms:W3CDTF">2023-06-17T14:00:45Z</dcterms:created>
  <dcterms:modified xsi:type="dcterms:W3CDTF">2023-06-24T21:06:30Z</dcterms:modified>
</cp:coreProperties>
</file>