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8_{ADFEEF0A-AA7F-4529-8CC5-6488200FB32E}" xr6:coauthVersionLast="47" xr6:coauthVersionMax="47" xr10:uidLastSave="{00000000-0000-0000-0000-000000000000}"/>
  <bookViews>
    <workbookView xWindow="-108" yWindow="-108" windowWidth="23256" windowHeight="12456" activeTab="5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[2]ARZZ3.SA_Annotation_Sheet!$289:$295,[2]ARZZ3.SA_Annotation_Sheet!$334:$334,[2]ARZZ3.SA_Annotation_Sheet!$338:$340,[2]ARZZ3.SA_Annotation_Sheet!$345:$347</definedName>
    <definedName name="A_ALL_KEYWORDS_TYPE_Vector_EQTY_200013273">[2]ARZZ3.SA_Annotation_Sheet!$311:$326,[2]ARZZ3.SA_Annotation_Sheet!$328:$328,[2]ARZZ3.SA_Annotation_Sheet!$330:$333,[2]ARZZ3.SA_Annotation_Sheet!$336:$336,[2]ARZZ3.SA_Annotation_Sheet!$341:$341,[2]ARZZ3.SA_Annotation_Sheet!$343:$343,[2]ARZZ3.SA_Annotation_Sheet!$297:$309</definedName>
    <definedName name="A_ALL_KEYWORDS_TYPE_Vector_ISSR_208010202">[2]ARZZ3.SA_Annotation_Sheet!$2:$3,[2]ARZZ3.SA_Annotation_Sheet!$11:$30,[2]ARZZ3.SA_Annotation_Sheet!$32:$38,[2]ARZZ3.SA_Annotation_Sheet!$40:$67,[2]ARZZ3.SA_Annotation_Sheet!$86:$101,[2]ARZZ3.SA_Annotation_Sheet!$117:$119,[2]ARZZ3.SA_Annotation_Sheet!$121:$125,[2]ARZZ3.SA_Annotation_Sheet!$69:$84,[2]ARZZ3.SA_Annotation_Sheet!$103:$115,[2]ARZZ3.SA_Annotation_Sheet!$127:$279</definedName>
    <definedName name="A_ALL_SECTION_KEYWORDS_ISSR_208010202_136E">[2]ARZZ3.SA_Annotation_Sheet!$C$270,[2]ARZZ3.SA_Annotation_Sheet!$C$279</definedName>
    <definedName name="A_ALL_SECTIONS_EQTY_200013273">[2]ARZZ3.SA_Annotation_Sheet!$281:$281,[2]ARZZ3.SA_Annotation_Sheet!$288:$288,[2]ARZZ3.SA_Annotation_Sheet!$296:$296,[2]ARZZ3.SA_Annotation_Sheet!$310:$310,[2]ARZZ3.SA_Annotation_Sheet!$327:$327,[2]ARZZ3.SA_Annotation_Sheet!$329:$329,[2]ARZZ3.SA_Annotation_Sheet!$335:$335,[2]ARZZ3.SA_Annotation_Sheet!$337:$337,[2]ARZZ3.SA_Annotation_Sheet!$342:$342,[2]ARZZ3.SA_Annotation_Sheet!$344:$344</definedName>
    <definedName name="A_PERIOD_2019">[2]ARZZ3.SA_Annotation_Sheet!#REF!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[4]QORFA!$AE$134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[2]ARZZ3.SA_Exchange_Sheet!$A$1:$BE$347</definedName>
    <definedName name="E_ALL_KEYWORDS_TYPE_ScalarContributed_EQTY_200013273">[2]ARZZ3.SA_Exchange_Sheet!$289:$295,[2]ARZZ3.SA_Exchange_Sheet!$334:$334,[2]ARZZ3.SA_Exchange_Sheet!$338:$340,[2]ARZZ3.SA_Exchange_Sheet!$345:$347</definedName>
    <definedName name="E_ALL_KEYWORDS_TYPE_Vector_EQTY_200013273">[2]ARZZ3.SA_Exchange_Sheet!$311:$326,[2]ARZZ3.SA_Exchange_Sheet!$328:$328,[2]ARZZ3.SA_Exchange_Sheet!$330:$333,[2]ARZZ3.SA_Exchange_Sheet!$336:$336,[2]ARZZ3.SA_Exchange_Sheet!$341:$341,[2]ARZZ3.SA_Exchange_Sheet!$343:$343,[2]ARZZ3.SA_Exchange_Sheet!$297:$309</definedName>
    <definedName name="E_ALL_KEYWORDS_TYPE_Vector_ISSR_208010202">[2]ARZZ3.SA_Exchange_Sheet!$2:$3,[2]ARZZ3.SA_Exchange_Sheet!$11:$30,[2]ARZZ3.SA_Exchange_Sheet!$32:$38,[2]ARZZ3.SA_Exchange_Sheet!$40:$67,[2]ARZZ3.SA_Exchange_Sheet!$86:$101,[2]ARZZ3.SA_Exchange_Sheet!$117:$119,[2]ARZZ3.SA_Exchange_Sheet!$121:$125,[2]ARZZ3.SA_Exchange_Sheet!$69:$84,[2]ARZZ3.SA_Exchange_Sheet!$103:$115,[2]ARZZ3.SA_Exchange_Sheet!$127:$279</definedName>
    <definedName name="E_ALL_SECTION_KEYWORDS_ISSR_208010202_136E">[2]ARZZ3.SA_Exchange_Sheet!$C$270,[2]ARZZ3.SA_Exchange_Sheet!$C$279</definedName>
    <definedName name="E_ALL_SECTIONS_EQTY_200013273">[2]ARZZ3.SA_Exchange_Sheet!$281:$281,[2]ARZZ3.SA_Exchange_Sheet!$288:$288,[2]ARZZ3.SA_Exchange_Sheet!$296:$296,[2]ARZZ3.SA_Exchange_Sheet!$310:$310,[2]ARZZ3.SA_Exchange_Sheet!$327:$327,[2]ARZZ3.SA_Exchange_Sheet!$329:$329,[2]ARZZ3.SA_Exchange_Sheet!$335:$335,[2]ARZZ3.SA_Exchange_Sheet!$337:$337,[2]ARZZ3.SA_Exchange_Sheet!$342:$342,[2]ARZZ3.SA_Exchange_Sheet!$344:$344</definedName>
    <definedName name="E_ALL_VVAR11.SA">[5]VVAR11.SA_Exchange_Sheet!$A$1:$AO$275</definedName>
    <definedName name="E_CURRENCY_EQTY_200013273_PRI">[2]ARZZ3.SA_Exchange_Sheet!$E$286</definedName>
    <definedName name="E_CURRENCY_EQTY_200013273_PUB">[2]ARZZ3.SA_Exchange_Sheet!$E$285</definedName>
    <definedName name="E_CURRENCY_EQTY_200013273_REP">[2]ARZZ3.SA_Exchange_Sheet!$E$287</definedName>
    <definedName name="E_CURRENCY_ISSR_208010202_REP">[2]ARZZ3.SA_Exchange_Sheet!$E$7</definedName>
    <definedName name="E_PERIOD_2019">[2]ARZZ3.SA_Exchange_Sheet!#REF!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[2]ARZZ3.SA_Live_Sheet!$A$1:$BE$347</definedName>
    <definedName name="L_ALL_KEYWORDS_TYPE_ScalarContributed_EQTY_200013273">[2]ARZZ3.SA_Live_Sheet!$289:$295,[2]ARZZ3.SA_Live_Sheet!$334:$334,[2]ARZZ3.SA_Live_Sheet!$338:$340,[2]ARZZ3.SA_Live_Sheet!$345:$347</definedName>
    <definedName name="L_ALL_KEYWORDS_TYPE_Vector_EQTY_200013273">[2]ARZZ3.SA_Live_Sheet!$311:$326,[2]ARZZ3.SA_Live_Sheet!$328:$328,[2]ARZZ3.SA_Live_Sheet!$330:$333,[2]ARZZ3.SA_Live_Sheet!$336:$336,[2]ARZZ3.SA_Live_Sheet!$341:$341,[2]ARZZ3.SA_Live_Sheet!$343:$343,[2]ARZZ3.SA_Live_Sheet!$297:$309</definedName>
    <definedName name="L_ALL_KEYWORDS_TYPE_Vector_ISSR_208010202">[2]ARZZ3.SA_Live_Sheet!$2:$3,[2]ARZZ3.SA_Live_Sheet!$11:$30,[2]ARZZ3.SA_Live_Sheet!$32:$38,[2]ARZZ3.SA_Live_Sheet!$40:$67,[2]ARZZ3.SA_Live_Sheet!$86:$101,[2]ARZZ3.SA_Live_Sheet!$117:$119,[2]ARZZ3.SA_Live_Sheet!$121:$125,[2]ARZZ3.SA_Live_Sheet!$69:$84,[2]ARZZ3.SA_Live_Sheet!$103:$115,[2]ARZZ3.SA_Live_Sheet!$127:$279</definedName>
    <definedName name="L_ALL_SECTION_KEYWORDS_ISSR_208010202_136E">[2]ARZZ3.SA_Live_Sheet!$C$270,[2]ARZZ3.SA_Live_Sheet!$C$279</definedName>
    <definedName name="L_ALL_SECTIONS_EQTY_200013273">[2]ARZZ3.SA_Live_Sheet!$281:$281,[2]ARZZ3.SA_Live_Sheet!$288:$288,[2]ARZZ3.SA_Live_Sheet!$296:$296,[2]ARZZ3.SA_Live_Sheet!$310:$310,[2]ARZZ3.SA_Live_Sheet!$327:$327,[2]ARZZ3.SA_Live_Sheet!$329:$329,[2]ARZZ3.SA_Live_Sheet!$335:$335,[2]ARZZ3.SA_Live_Sheet!$337:$337,[2]ARZZ3.SA_Live_Sheet!$342:$342,[2]ARZZ3.SA_Live_Sheet!$344:$344</definedName>
    <definedName name="L_ALL_VVAR11.SA">[5]VVAR11.SA_Live_Sheet!$A$1:$AO$275</definedName>
    <definedName name="L_CURRENCY_EQTY_200013273_PRI">[2]ARZZ3.SA_Live_Sheet!$E$286</definedName>
    <definedName name="L_CURRENCY_EQTY_200013273_PUB">[2]ARZZ3.SA_Live_Sheet!$E$285</definedName>
    <definedName name="L_CURRENCY_EQTY_200013273_REP">[2]ARZZ3.SA_Live_Sheet!$E$287</definedName>
    <definedName name="L_CURRENCY_ISSR_208010202_REP">[2]ARZZ3.SA_Live_Sheet!$E$7</definedName>
    <definedName name="L_PERIOD_2019">[2]ARZZ3.SA_Live_Sheet!#REF!</definedName>
    <definedName name="lalala">[7]DADOS!$E$7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[6]Results!$E$145:$AD$145</definedName>
    <definedName name="One">'[6]Forecast Drivers'!$D$330</definedName>
    <definedName name="Orcamento">[3]TABELA!$B$287:$Q$300</definedName>
    <definedName name="Orcamento_Empresa">[3]TABELA!$AB$287:$AQ$299</definedName>
    <definedName name="Products">[8]Array0!$B$5:$C$7</definedName>
    <definedName name="Ranking">[3]Tabela_Ponte_Dados_Pre_Diretori!$J$11:$J$25</definedName>
    <definedName name="Rev">'[6]Forecast Drivers'!$E$25:$S$25</definedName>
    <definedName name="rngGaveta1">[9]Apoio!$F$19</definedName>
    <definedName name="rngGaveta2">[3]Apoio!$F$22</definedName>
    <definedName name="sadd">{"DCF","UPSIDE CASE",FALSE,"Sheet1";"DCF","BASE CASE",FALSE,"Sheet1";"DCF","DOWNSIDE CASE",FALSE,"Sheet1"}</definedName>
    <definedName name="sasasa">[10]Resultado!$A$1:$K$56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[2]ARZZ3.SA_Validation_Sheet!$A$1:$BE$347</definedName>
    <definedName name="V_ALL_KEYWORDS_TYPE_ScalarContributed_EQTY_200013273">[2]ARZZ3.SA_Validation_Sheet!$289:$295,[2]ARZZ3.SA_Validation_Sheet!$334:$334,[2]ARZZ3.SA_Validation_Sheet!$338:$340,[2]ARZZ3.SA_Validation_Sheet!$345:$347</definedName>
    <definedName name="V_ALL_KEYWORDS_TYPE_Vector_EQTY_200013273">[2]ARZZ3.SA_Validation_Sheet!$311:$326,[2]ARZZ3.SA_Validation_Sheet!$328:$328,[2]ARZZ3.SA_Validation_Sheet!$330:$333,[2]ARZZ3.SA_Validation_Sheet!$336:$336,[2]ARZZ3.SA_Validation_Sheet!$341:$341,[2]ARZZ3.SA_Validation_Sheet!$343:$343,[2]ARZZ3.SA_Validation_Sheet!$297:$309</definedName>
    <definedName name="V_ALL_KEYWORDS_TYPE_Vector_ISSR_208010202">[2]ARZZ3.SA_Validation_Sheet!$2:$3,[2]ARZZ3.SA_Validation_Sheet!$11:$30,[2]ARZZ3.SA_Validation_Sheet!$32:$38,[2]ARZZ3.SA_Validation_Sheet!$40:$67,[2]ARZZ3.SA_Validation_Sheet!$86:$101,[2]ARZZ3.SA_Validation_Sheet!$117:$119,[2]ARZZ3.SA_Validation_Sheet!$121:$125,[2]ARZZ3.SA_Validation_Sheet!$69:$84,[2]ARZZ3.SA_Validation_Sheet!$103:$115,[2]ARZZ3.SA_Validation_Sheet!$127:$279</definedName>
    <definedName name="V_ALL_SECTION_KEYWORDS_ISSR_208010202_136E">[2]ARZZ3.SA_Validation_Sheet!$C$270,[2]ARZZ3.SA_Validation_Sheet!$C$279</definedName>
    <definedName name="V_ALL_SECTIONS_EQTY_200013273">[2]ARZZ3.SA_Validation_Sheet!$281:$281,[2]ARZZ3.SA_Validation_Sheet!$288:$288,[2]ARZZ3.SA_Validation_Sheet!$296:$296,[2]ARZZ3.SA_Validation_Sheet!$310:$310,[2]ARZZ3.SA_Validation_Sheet!$327:$327,[2]ARZZ3.SA_Validation_Sheet!$329:$329,[2]ARZZ3.SA_Validation_Sheet!$335:$335,[2]ARZZ3.SA_Validation_Sheet!$337:$337,[2]ARZZ3.SA_Validation_Sheet!$342:$342,[2]ARZZ3.SA_Validation_Sheet!$344:$344</definedName>
    <definedName name="V_ALL_VVAR11.SA">[5]VVAR11.SA_Validation_Sheet!$A$1:$AO$275</definedName>
    <definedName name="V_PERIOD_2019">[2]ARZZ3.SA_Validation_Sheet!#REF!</definedName>
    <definedName name="Vendas2000">[11]VENDAS!#REF!</definedName>
    <definedName name="vendas2002">[11]VENDAS!#REF!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<sst xmlns="http://schemas.openxmlformats.org/spreadsheetml/2006/main" count="253" uniqueCount="144">
  <si>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</si>
  <si>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</si>
  <si>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</si>
  <si>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</si>
  <si>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</si>
  <si>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</si>
  <si>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</si>
  <si>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</si>
  <si>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</si>
  <si>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</si>
  <si>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</si>
  <si>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</si>
  <si>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</si>
  <si>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</si>
  <si>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</si>
  <si>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</si>
  <si>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</si>
  <si>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</si>
  <si>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CAPEX</t>
  </si>
  <si>
    <t>Var Cap de giro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</si>
  <si>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</si>
  <si>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</si>
  <si>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</si>
  <si>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</si>
  <si>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</si>
  <si>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</si>
  <si>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</si>
  <si>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</si>
  <si>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</si>
  <si>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</si>
  <si>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</si>
  <si>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</si>
  <si>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</si>
  <si>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</si>
  <si>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</si>
  <si>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</si>
  <si>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</si>
  <si>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</si>
  <si>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</si>
  <si>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</si>
  <si>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</si>
  <si>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</si>
  <si>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</si>
  <si>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</si>
  <si>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</si>
  <si>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</si>
  <si>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</si>
  <si>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</si>
  <si>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</si>
  <si>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</si>
  <si>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</si>
  <si>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</si>
  <si>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</si>
  <si>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</si>
  <si>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</si>
  <si>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</si>
  <si>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4T10</t>
  </si>
  <si>
    <t>-</t>
  </si>
  <si>
    <t>4T11</t>
  </si>
  <si>
    <t>4T12</t>
  </si>
  <si>
    <t>4T13</t>
  </si>
  <si>
    <t>4T14</t>
  </si>
  <si>
    <t>4T15</t>
  </si>
  <si>
    <t>4T16</t>
  </si>
  <si>
    <t>4T17</t>
  </si>
  <si>
    <t>4T18</t>
  </si>
  <si>
    <t>4T19</t>
  </si>
  <si>
    <t>4T20</t>
  </si>
  <si>
    <t>4T21</t>
  </si>
  <si>
    <t>4T22</t>
  </si>
  <si>
    <t>Das atividades operacionais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</si>
  <si>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</si>
  <si>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</si>
  <si>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</si>
  <si>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</si>
  <si>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</si>
  <si>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</si>
  <si>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Decréscimo (acréscimo) em ativos</t>
  </si>
  <si>
    <t>Variação de outros ativos</t>
  </si>
  <si>
    <t>Depósitos judiciais</t>
  </si>
  <si>
    <t xml:space="preserve">(Decréscimo) acréscimo em passivos 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</si>
  <si>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</si>
  <si>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</si>
  <si>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</si>
  <si>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</si>
  <si>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</si>
  <si>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</si>
  <si>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Das atividades de investimento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</si>
  <si>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</si>
  <si>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</si>
  <si>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</si>
  <si>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</si>
  <si>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</si>
  <si>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</si>
  <si>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</si>
  <si>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 xml:space="preserve">Das atividades de financiamento 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</si>
  <si>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</si>
  <si>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</si>
  <si>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</si>
  <si>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</si>
  <si>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</si>
  <si>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</si>
  <si>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</si>
  <si>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</si>
  <si>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</si>
  <si>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</si>
  <si>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</si>
  <si>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</si>
  <si>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</si>
  <si>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</si>
  <si>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</si>
  <si>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</si>
  <si>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</si>
  <si>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</si>
  <si>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</si>
  <si>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Histórico de lojas*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</si>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</sst>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70" formatCode="_-* #,##0_-;\-* #,##0_-;_-* &quot;-&quot;??_-;_-@_-"/>
    <numFmt numFmtId="171" formatCode="_(* #,##0_);_(* \(#,##0\);_(* &quot;-&quot;_);_(@_)"/>
    <numFmt numFmtId="172" formatCode="_(#,##0_)_%;\(#,##0\)_%;_(&quot;–&quot;_)_%;_(@_)_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164" fontId="7" fillId="3" borderId="8" xfId="1" applyNumberFormat="1" applyFont="1" applyFill="1" applyBorder="1" applyAlignment="1">
      <alignment vertical="center"/>
    </xf>
    <xf numFmtId="165" fontId="4" fillId="0" borderId="9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 wrapText="1"/>
    </xf>
    <xf numFmtId="165" fontId="8" fillId="0" borderId="8" xfId="1" applyNumberFormat="1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vertical="center" wrapText="1"/>
    </xf>
    <xf numFmtId="164" fontId="6" fillId="0" borderId="0" xfId="1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3" fillId="3" borderId="8" xfId="1" applyNumberFormat="1" applyFont="1" applyFill="1" applyBorder="1" applyAlignment="1">
      <alignment vertical="center"/>
    </xf>
    <xf numFmtId="166" fontId="8" fillId="0" borderId="9" xfId="1" applyNumberFormat="1" applyFont="1" applyFill="1" applyBorder="1" applyAlignment="1">
      <alignment vertical="center" wrapText="1"/>
    </xf>
    <xf numFmtId="165" fontId="8" fillId="0" borderId="9" xfId="1" applyNumberFormat="1" applyFont="1" applyFill="1" applyBorder="1" applyAlignment="1">
      <alignment vertical="center" wrapText="1"/>
    </xf>
    <xf numFmtId="166" fontId="3" fillId="3" borderId="8" xfId="2" applyNumberFormat="1" applyFont="1" applyFill="1" applyBorder="1" applyAlignment="1">
      <alignment vertical="center"/>
    </xf>
    <xf numFmtId="166" fontId="3" fillId="3" borderId="10" xfId="2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 wrapText="1"/>
    </xf>
    <xf numFmtId="164" fontId="7" fillId="3" borderId="1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6" fillId="0" borderId="0" xfId="0" applyFont="1"/>
    <xf numFmtId="168" fontId="7" fillId="3" borderId="0" xfId="0" applyNumberFormat="1" applyFont="1" applyFill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0" fontId="0" fillId="0" borderId="0" xfId="0" applyAlignment="1"/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70" fontId="7" fillId="0" borderId="0" xfId="1" applyNumberFormat="1" applyFont="1" applyFill="1" applyBorder="1" applyAlignment="1">
      <alignment horizontal="right" vertical="center"/>
    </xf>
    <xf numFmtId="171" fontId="6" fillId="0" borderId="13" xfId="0" applyNumberFormat="1" applyFont="1" applyBorder="1" applyAlignment="1">
      <alignment horizontal="right" vertical="center"/>
    </xf>
    <xf numFmtId="171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2" fontId="3" fillId="3" borderId="13" xfId="1" applyNumberFormat="1" applyFont="1" applyFill="1" applyBorder="1" applyAlignment="1">
      <alignment horizontal="right" vertical="center"/>
    </xf>
    <xf numFmtId="172" fontId="6" fillId="0" borderId="11" xfId="1" applyNumberFormat="1" applyFont="1" applyFill="1" applyBorder="1" applyAlignment="1">
      <alignment horizontal="right" vertical="center"/>
    </xf>
    <xf numFmtId="172" fontId="3" fillId="3" borderId="13" xfId="0" applyNumberFormat="1" applyFont="1" applyFill="1" applyBorder="1" applyAlignment="1">
      <alignment horizontal="right" vertical="center"/>
    </xf>
    <xf numFmtId="172" fontId="7" fillId="0" borderId="11" xfId="0" applyNumberFormat="1" applyFont="1" applyBorder="1" applyAlignment="1">
      <alignment horizontal="right" vertical="center"/>
    </xf>
    <xf numFmtId="172" fontId="9" fillId="0" borderId="11" xfId="1" applyNumberFormat="1" applyFont="1" applyFill="1" applyBorder="1" applyAlignment="1">
      <alignment horizontal="right" vertical="center"/>
    </xf>
    <xf numFmtId="172" fontId="9" fillId="0" borderId="0" xfId="1" applyNumberFormat="1" applyFont="1" applyFill="1" applyBorder="1" applyAlignment="1">
      <alignment horizontal="right" vertical="center"/>
    </xf>
    <xf numFmtId="172" fontId="7" fillId="0" borderId="0" xfId="0" applyNumberFormat="1" applyFont="1" applyAlignment="1">
      <alignment horizontal="right" vertical="center"/>
    </xf>
    <xf numFmtId="172" fontId="7" fillId="3" borderId="20" xfId="0" applyNumberFormat="1" applyFont="1" applyFill="1" applyBorder="1" applyAlignment="1">
      <alignment horizontal="right" vertical="center"/>
    </xf>
    <xf numFmtId="172" fontId="9" fillId="0" borderId="21" xfId="0" applyNumberFormat="1" applyFont="1" applyBorder="1" applyAlignment="1">
      <alignment horizontal="right" vertical="center"/>
    </xf>
    <xf numFmtId="172" fontId="3" fillId="3" borderId="22" xfId="0" applyNumberFormat="1" applyFont="1" applyFill="1" applyBorder="1" applyAlignment="1">
      <alignment horizontal="right" vertical="center"/>
    </xf>
    <xf numFmtId="172" fontId="7" fillId="3" borderId="23" xfId="0" applyNumberFormat="1" applyFont="1" applyFill="1" applyBorder="1" applyAlignment="1">
      <alignment horizontal="right" vertical="center"/>
    </xf>
    <xf numFmtId="172" fontId="9" fillId="0" borderId="11" xfId="0" applyNumberFormat="1" applyFont="1" applyBorder="1" applyAlignment="1">
      <alignment horizontal="right" vertical="center"/>
    </xf>
    <xf numFmtId="172" fontId="9" fillId="0" borderId="24" xfId="0" applyNumberFormat="1" applyFont="1" applyBorder="1" applyAlignment="1">
      <alignment horizontal="right" vertical="center"/>
    </xf>
    <xf numFmtId="172" fontId="7" fillId="3" borderId="13" xfId="1" applyNumberFormat="1" applyFont="1" applyFill="1" applyBorder="1" applyAlignment="1">
      <alignment horizontal="right" vertical="center"/>
    </xf>
    <xf numFmtId="172" fontId="7" fillId="3" borderId="13" xfId="0" applyNumberFormat="1" applyFont="1" applyFill="1" applyBorder="1" applyAlignment="1">
      <alignment horizontal="right" vertical="center"/>
    </xf>
    <xf numFmtId="172" fontId="9" fillId="0" borderId="13" xfId="1" applyNumberFormat="1" applyFont="1" applyFill="1" applyBorder="1" applyAlignment="1">
      <alignment horizontal="right" vertical="center"/>
    </xf>
    <xf numFmtId="172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70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70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70" fontId="8" fillId="3" borderId="13" xfId="1" applyNumberFormat="1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uno\Downloads\Planilha-Dinamica-1T23-PT-1-2.xlsx" TargetMode="External"/><Relationship Id="rId1" Type="http://schemas.openxmlformats.org/officeDocument/2006/relationships/externalLinkPath" Target="file:///C:\Users\bruno\Downloads\Planilha-Dinamica-1T23-PT-1-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dados"/>
      <sheetName val="Planilha2"/>
      <sheetName val="Planilha1"/>
      <sheetName val="Indicadores"/>
      <sheetName val="Receita Bruta"/>
      <sheetName val="Histórico de Lojas"/>
      <sheetName val="Balanço Patrimonial"/>
      <sheetName val="DRE"/>
      <sheetName val="DFC"/>
      <sheetName val="CAPEX"/>
      <sheetName val="ROIC"/>
      <sheetName val="Dividen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X14"/>
  <sheetViews>
    <sheetView workbookViewId="0">
      <selection activeCell="A2" sqref="A2"/>
    </sheetView>
  </sheetViews>
  <sheetFormatPr defaultRowHeight="14.4" x14ac:dyDescent="0.3"/>
  <cols>
    <col min="2" max="24" width="14.88671875" customWidth="1"/>
  </cols>
  <sheetData>
    <row r="1" spans="1:24" x14ac:dyDescent="0.3">
      <c r="A1" s="1" t="s">
        <v>111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9" t="s">
        <v>9</v>
      </c>
      <c r="L1" s="8" t="s">
        <v>10</v>
      </c>
      <c r="M1" s="8" t="s">
        <v>11</v>
      </c>
      <c r="N1" s="8" t="s">
        <v>12</v>
      </c>
      <c r="O1" s="4" t="s">
        <v>13</v>
      </c>
      <c r="P1" s="5" t="s">
        <v>14</v>
      </c>
      <c r="Q1" s="10" t="s">
        <v>15</v>
      </c>
      <c r="R1" s="10" t="s">
        <v>6</v>
      </c>
      <c r="S1" s="4" t="s">
        <v>16</v>
      </c>
      <c r="T1" s="5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 x14ac:dyDescent="0.3">
      <c r="A2" s="11">
        <v>2011</v>
      </c>
      <c r="B2" s="12">
        <v>678906.99999882397</v>
      </c>
      <c r="C2" s="12">
        <v>-397483</v>
      </c>
      <c r="D2" s="13"/>
      <c r="E2" s="14">
        <v>281423.99999882397</v>
      </c>
      <c r="F2" s="15">
        <v>0.41452511168585898</v>
      </c>
      <c r="G2" s="16">
        <v>-167753.32011166698</v>
      </c>
      <c r="H2" s="17">
        <v>-0.24709322501013772</v>
      </c>
      <c r="I2" s="18">
        <v>-119468.64177632397</v>
      </c>
      <c r="J2" s="19">
        <v>-46573.129969999995</v>
      </c>
      <c r="K2" s="19">
        <v>-72895.511806323979</v>
      </c>
      <c r="L2" s="20">
        <v>-45894.67277534301</v>
      </c>
      <c r="M2" s="20">
        <v>1667.9944399999999</v>
      </c>
      <c r="N2" s="20">
        <v>-4058</v>
      </c>
      <c r="O2" s="21">
        <v>117728.67988715699</v>
      </c>
      <c r="P2" s="22">
        <v>0.17340914129234333</v>
      </c>
      <c r="Q2" s="19">
        <v>-26115.67988833299</v>
      </c>
      <c r="R2" s="22">
        <v>-3.8467242035180413E-2</v>
      </c>
      <c r="S2" s="21">
        <v>91612.999998824002</v>
      </c>
      <c r="T2" s="23">
        <v>0.13494189925716291</v>
      </c>
      <c r="U2" s="21">
        <v>-223360.40299961308</v>
      </c>
      <c r="V2" s="21">
        <v>191451.77399966834</v>
      </c>
      <c r="W2" s="24">
        <v>0.28199999999999997</v>
      </c>
      <c r="X2" s="25">
        <v>0.32900000000000001</v>
      </c>
    </row>
    <row r="3" spans="1:24" x14ac:dyDescent="0.3">
      <c r="A3" s="11">
        <v>2012</v>
      </c>
      <c r="B3" s="12">
        <v>860335</v>
      </c>
      <c r="C3" s="12">
        <v>-484530</v>
      </c>
      <c r="D3" s="13"/>
      <c r="E3" s="14">
        <v>375805</v>
      </c>
      <c r="F3" s="15">
        <v>0.43681240447035169</v>
      </c>
      <c r="G3" s="16">
        <v>-247600</v>
      </c>
      <c r="H3" s="17">
        <v>-0.28779487060273035</v>
      </c>
      <c r="I3" s="18">
        <v>-174453</v>
      </c>
      <c r="J3" s="19">
        <v>-79979</v>
      </c>
      <c r="K3" s="19">
        <v>-94474</v>
      </c>
      <c r="L3" s="20">
        <v>-60841</v>
      </c>
      <c r="M3" s="20">
        <v>-4748</v>
      </c>
      <c r="N3" s="20">
        <v>-7558</v>
      </c>
      <c r="O3" s="21">
        <v>135763</v>
      </c>
      <c r="P3" s="22">
        <v>0.15780248391614896</v>
      </c>
      <c r="Q3" s="19">
        <v>-38889</v>
      </c>
      <c r="R3" s="22">
        <v>-4.5202159623867449E-2</v>
      </c>
      <c r="S3" s="21">
        <v>96874</v>
      </c>
      <c r="T3" s="23">
        <v>0.11260032429228149</v>
      </c>
      <c r="U3" s="21">
        <v>-306250.05133644119</v>
      </c>
      <c r="V3" s="21">
        <v>235778.00000000003</v>
      </c>
      <c r="W3" s="24">
        <v>0.27405371163558384</v>
      </c>
      <c r="X3" s="25">
        <v>0.35596604966256307</v>
      </c>
    </row>
    <row r="4" spans="1:24" x14ac:dyDescent="0.3">
      <c r="A4" s="11">
        <v>2013</v>
      </c>
      <c r="B4" s="12">
        <v>962950</v>
      </c>
      <c r="C4" s="12">
        <v>-537221</v>
      </c>
      <c r="D4" s="13"/>
      <c r="E4" s="14">
        <v>425729</v>
      </c>
      <c r="F4" s="15">
        <v>0.44210914377693544</v>
      </c>
      <c r="G4" s="16">
        <v>-277238.84380577999</v>
      </c>
      <c r="H4" s="17">
        <v>-0.28790575191420115</v>
      </c>
      <c r="I4" s="18">
        <v>-198555.84380577999</v>
      </c>
      <c r="J4" s="19">
        <v>-90851</v>
      </c>
      <c r="K4" s="19">
        <v>-107704.84380577999</v>
      </c>
      <c r="L4" s="20">
        <v>-68724</v>
      </c>
      <c r="M4" s="20">
        <v>1011</v>
      </c>
      <c r="N4" s="20">
        <v>-10970</v>
      </c>
      <c r="O4" s="21">
        <v>159460.15619422001</v>
      </c>
      <c r="P4" s="22">
        <v>0.16559546829453242</v>
      </c>
      <c r="Q4" s="19">
        <v>-48905.156194220006</v>
      </c>
      <c r="R4" s="22">
        <v>-5.0786807408712817E-2</v>
      </c>
      <c r="S4" s="21">
        <v>110555</v>
      </c>
      <c r="T4" s="23">
        <v>0.11480866088581962</v>
      </c>
      <c r="U4" s="21">
        <v>-394388.5</v>
      </c>
      <c r="V4" s="21">
        <v>290975</v>
      </c>
      <c r="W4" s="24">
        <v>0.30217041383249388</v>
      </c>
      <c r="X4" s="25">
        <v>0.40956280180694737</v>
      </c>
    </row>
    <row r="5" spans="1:24" x14ac:dyDescent="0.3">
      <c r="A5" s="11">
        <v>2014</v>
      </c>
      <c r="B5" s="12">
        <v>1052909</v>
      </c>
      <c r="C5" s="12">
        <v>-603610</v>
      </c>
      <c r="D5" s="13"/>
      <c r="E5" s="14">
        <v>449299</v>
      </c>
      <c r="F5" s="15">
        <v>0.42672158752560763</v>
      </c>
      <c r="G5" s="16">
        <v>-301229.03754584794</v>
      </c>
      <c r="H5" s="17">
        <v>-0.28609218607291603</v>
      </c>
      <c r="I5" s="18">
        <v>-214282.48249584797</v>
      </c>
      <c r="J5" s="19">
        <v>-95233.981599999985</v>
      </c>
      <c r="K5" s="19">
        <v>-119048.500895848</v>
      </c>
      <c r="L5" s="20">
        <v>-70008.555049999995</v>
      </c>
      <c r="M5" s="20">
        <v>-3708</v>
      </c>
      <c r="N5" s="20">
        <v>-13230</v>
      </c>
      <c r="O5" s="21">
        <v>161299.96245415206</v>
      </c>
      <c r="P5" s="22">
        <v>0.15319458989727702</v>
      </c>
      <c r="Q5" s="19">
        <v>-48547.962454152061</v>
      </c>
      <c r="R5" s="22">
        <v>-4.6108412459340796E-2</v>
      </c>
      <c r="S5" s="21">
        <v>112752</v>
      </c>
      <c r="T5" s="23">
        <v>0.10708617743793623</v>
      </c>
      <c r="U5" s="21">
        <v>-457256</v>
      </c>
      <c r="V5" s="21">
        <v>304546</v>
      </c>
      <c r="W5" s="24">
        <v>0.28924247014699278</v>
      </c>
      <c r="X5" s="25">
        <v>0.43427874583653481</v>
      </c>
    </row>
    <row r="6" spans="1:24" x14ac:dyDescent="0.3">
      <c r="A6" s="11">
        <v>2015</v>
      </c>
      <c r="B6" s="12">
        <v>1120557</v>
      </c>
      <c r="C6" s="12">
        <v>-644658</v>
      </c>
      <c r="D6" s="13"/>
      <c r="E6" s="14">
        <v>475899</v>
      </c>
      <c r="F6" s="15">
        <v>0.42469860970927853</v>
      </c>
      <c r="G6" s="16">
        <v>-334610.24105234077</v>
      </c>
      <c r="H6" s="17">
        <v>-0.29861063832749318</v>
      </c>
      <c r="I6" s="18">
        <v>-232581.53665412084</v>
      </c>
      <c r="J6" s="19">
        <v>-106594.50877999987</v>
      </c>
      <c r="K6" s="19">
        <v>-125987.02787412095</v>
      </c>
      <c r="L6" s="20">
        <v>-75345.372928804965</v>
      </c>
      <c r="M6" s="20">
        <v>-2475.6096380500003</v>
      </c>
      <c r="N6" s="20">
        <v>-24207.721831364979</v>
      </c>
      <c r="O6" s="21">
        <v>165496.48077902419</v>
      </c>
      <c r="P6" s="22">
        <v>0.14769126495039894</v>
      </c>
      <c r="Q6" s="19">
        <v>-45833.48077902419</v>
      </c>
      <c r="R6" s="22">
        <v>-4.0902409051056028E-2</v>
      </c>
      <c r="S6" s="21">
        <v>119663</v>
      </c>
      <c r="T6" s="23">
        <v>0.10678885589934292</v>
      </c>
      <c r="U6" s="21">
        <v>-497371.5</v>
      </c>
      <c r="V6" s="21">
        <v>327005</v>
      </c>
      <c r="W6" s="24">
        <v>0.29182361986048011</v>
      </c>
      <c r="X6" s="25">
        <v>0.44386095486441118</v>
      </c>
    </row>
    <row r="7" spans="1:24" x14ac:dyDescent="0.3">
      <c r="A7" s="11">
        <v>2016</v>
      </c>
      <c r="B7" s="12">
        <v>1239110</v>
      </c>
      <c r="C7" s="12">
        <v>-689819</v>
      </c>
      <c r="D7" s="13"/>
      <c r="E7" s="14">
        <v>549291</v>
      </c>
      <c r="F7" s="15">
        <v>0.44329478415959844</v>
      </c>
      <c r="G7" s="16">
        <v>-397964.47189031891</v>
      </c>
      <c r="H7" s="17">
        <v>-0.32116960712956794</v>
      </c>
      <c r="I7" s="18">
        <v>-284292.07227731298</v>
      </c>
      <c r="J7" s="19">
        <v>-122407.43007</v>
      </c>
      <c r="K7" s="19">
        <v>-161884.64220731298</v>
      </c>
      <c r="L7" s="20">
        <v>-85446.578518718976</v>
      </c>
      <c r="M7" s="20">
        <v>-2411.3155799999995</v>
      </c>
      <c r="N7" s="20">
        <v>-25814.505514287001</v>
      </c>
      <c r="O7" s="21">
        <v>177141.03362396811</v>
      </c>
      <c r="P7" s="22">
        <v>0.14295827942956485</v>
      </c>
      <c r="Q7" s="19">
        <v>-60992.033623968106</v>
      </c>
      <c r="R7" s="22">
        <v>-4.9222452908916969E-2</v>
      </c>
      <c r="S7" s="21">
        <v>116149</v>
      </c>
      <c r="T7" s="23">
        <v>9.373582652064788E-2</v>
      </c>
      <c r="U7" s="21">
        <v>-524753.5</v>
      </c>
      <c r="V7" s="21">
        <v>340528</v>
      </c>
      <c r="W7" s="24">
        <v>0.27481660223870358</v>
      </c>
      <c r="X7" s="25">
        <v>0.42349226460927603</v>
      </c>
    </row>
    <row r="8" spans="1:24" x14ac:dyDescent="0.3">
      <c r="A8" s="11">
        <v>2017</v>
      </c>
      <c r="B8" s="12">
        <v>1360474</v>
      </c>
      <c r="C8" s="12">
        <v>-736706</v>
      </c>
      <c r="D8" s="13"/>
      <c r="E8" s="14">
        <v>623768</v>
      </c>
      <c r="F8" s="15">
        <v>0.45849314283110149</v>
      </c>
      <c r="G8" s="16">
        <v>-450135</v>
      </c>
      <c r="H8" s="17">
        <v>-0.33086630100979514</v>
      </c>
      <c r="I8" s="18">
        <v>-309776</v>
      </c>
      <c r="J8" s="19">
        <v>-126997</v>
      </c>
      <c r="K8" s="19">
        <v>-182779</v>
      </c>
      <c r="L8" s="20">
        <v>-105623</v>
      </c>
      <c r="M8" s="20">
        <v>-2104</v>
      </c>
      <c r="N8" s="20">
        <v>-32632</v>
      </c>
      <c r="O8" s="21">
        <v>206265</v>
      </c>
      <c r="P8" s="22">
        <v>0.15161259972627186</v>
      </c>
      <c r="Q8" s="19">
        <v>-51795</v>
      </c>
      <c r="R8" s="22">
        <v>-3.8071289859269636E-2</v>
      </c>
      <c r="S8" s="21">
        <v>154470</v>
      </c>
      <c r="T8" s="23">
        <v>0.11354130986700224</v>
      </c>
      <c r="U8" s="21">
        <v>-529224.38600000006</v>
      </c>
      <c r="V8" s="21">
        <v>342839.44799999997</v>
      </c>
      <c r="W8" s="24">
        <v>0.252</v>
      </c>
      <c r="X8" s="25">
        <v>0.38900000000000001</v>
      </c>
    </row>
    <row r="9" spans="1:24" x14ac:dyDescent="0.3">
      <c r="A9" s="11">
        <v>2018</v>
      </c>
      <c r="B9" s="12">
        <v>1526659</v>
      </c>
      <c r="C9" s="12">
        <v>-815987</v>
      </c>
      <c r="D9" s="13">
        <v>-1459</v>
      </c>
      <c r="E9" s="14">
        <v>710672</v>
      </c>
      <c r="F9" s="15">
        <v>0.46550801455989843</v>
      </c>
      <c r="G9" s="16">
        <v>-519392</v>
      </c>
      <c r="H9" s="17">
        <v>-0.34021480893899686</v>
      </c>
      <c r="I9" s="18">
        <v>-349297</v>
      </c>
      <c r="J9" s="26">
        <v>-130886</v>
      </c>
      <c r="K9" s="26">
        <v>-218411</v>
      </c>
      <c r="L9" s="18">
        <v>-131068</v>
      </c>
      <c r="M9" s="18">
        <v>393</v>
      </c>
      <c r="N9" s="20">
        <v>-39420</v>
      </c>
      <c r="O9" s="21">
        <v>232161</v>
      </c>
      <c r="P9" s="22">
        <v>0.15207128769423953</v>
      </c>
      <c r="Q9" s="19">
        <v>-89517</v>
      </c>
      <c r="R9" s="22">
        <v>-5.8635883979330027E-2</v>
      </c>
      <c r="S9" s="27">
        <v>142644</v>
      </c>
      <c r="T9" s="23">
        <v>9.3435403714909479E-2</v>
      </c>
      <c r="U9" s="21">
        <v>-561706.5</v>
      </c>
      <c r="V9" s="21">
        <v>412461</v>
      </c>
      <c r="W9" s="24">
        <v>0.27017231745923614</v>
      </c>
      <c r="X9" s="25">
        <v>0.36793186952685569</v>
      </c>
    </row>
    <row r="10" spans="1:24" x14ac:dyDescent="0.3">
      <c r="A10" s="28">
        <v>2019</v>
      </c>
      <c r="B10" s="12">
        <v>1679235</v>
      </c>
      <c r="C10" s="12">
        <v>-903541</v>
      </c>
      <c r="D10" s="13">
        <v>-2768</v>
      </c>
      <c r="E10" s="14">
        <v>775694</v>
      </c>
      <c r="F10" s="15">
        <v>0.46193296352208002</v>
      </c>
      <c r="G10" s="16">
        <v>-552592</v>
      </c>
      <c r="H10" s="17">
        <v>-0.32907365556339641</v>
      </c>
      <c r="I10" s="18">
        <v>-368023</v>
      </c>
      <c r="J10" s="26">
        <v>-119130</v>
      </c>
      <c r="K10" s="26">
        <v>-248893</v>
      </c>
      <c r="L10" s="18">
        <v>-165281</v>
      </c>
      <c r="M10" s="18">
        <v>55787</v>
      </c>
      <c r="N10" s="20">
        <v>-75075</v>
      </c>
      <c r="O10" s="21">
        <v>300945</v>
      </c>
      <c r="P10" s="22">
        <v>0.17921553564569581</v>
      </c>
      <c r="Q10" s="19">
        <v>-138806</v>
      </c>
      <c r="R10" s="22">
        <v>-8.2660258986979193E-2</v>
      </c>
      <c r="S10" s="27">
        <v>162139</v>
      </c>
      <c r="T10" s="23">
        <v>9.6555276658716618E-2</v>
      </c>
      <c r="U10" s="21">
        <v>-717061.5</v>
      </c>
      <c r="V10" s="21">
        <v>419220</v>
      </c>
      <c r="W10" s="24">
        <v>0.24964939392044591</v>
      </c>
      <c r="X10" s="25">
        <v>0.42701676656334581</v>
      </c>
    </row>
    <row r="11" spans="1:24" x14ac:dyDescent="0.3">
      <c r="A11" s="28">
        <v>2020</v>
      </c>
      <c r="B11" s="12">
        <v>1612538.8873084099</v>
      </c>
      <c r="C11" s="12">
        <v>-846175.30235116987</v>
      </c>
      <c r="D11" s="13">
        <v>-3249</v>
      </c>
      <c r="E11" s="14">
        <v>766363.58495723957</v>
      </c>
      <c r="F11" s="15">
        <v>0.47525277746102945</v>
      </c>
      <c r="G11" s="16">
        <v>-615567.71360325185</v>
      </c>
      <c r="H11" s="17">
        <v>-0.3817382132289131</v>
      </c>
      <c r="I11" s="18">
        <v>-404531.87690493983</v>
      </c>
      <c r="J11" s="26">
        <v>-153494.11859915027</v>
      </c>
      <c r="K11" s="26">
        <v>-251037.75830578955</v>
      </c>
      <c r="L11" s="18">
        <v>-134879.36644714198</v>
      </c>
      <c r="M11" s="18">
        <v>-3274.4702511699979</v>
      </c>
      <c r="N11" s="20">
        <v>-72882</v>
      </c>
      <c r="O11" s="21">
        <v>226926.87135398772</v>
      </c>
      <c r="P11" s="22">
        <v>0.14072644891855335</v>
      </c>
      <c r="Q11" s="19">
        <v>-139609.5362603559</v>
      </c>
      <c r="R11" s="22">
        <v>-8.6577469454635583E-2</v>
      </c>
      <c r="S11" s="27">
        <v>87317.335093631831</v>
      </c>
      <c r="T11" s="23">
        <v>5.4148979463917744E-2</v>
      </c>
      <c r="U11" s="21">
        <v>-1193414.0035222147</v>
      </c>
      <c r="V11" s="21">
        <v>380579.33474900195</v>
      </c>
      <c r="W11" s="24">
        <v>0.23601250037712321</v>
      </c>
      <c r="X11" s="25">
        <v>0.74008385962971535</v>
      </c>
    </row>
    <row r="12" spans="1:24" x14ac:dyDescent="0.3">
      <c r="A12" s="28">
        <v>2021</v>
      </c>
      <c r="B12" s="12">
        <v>2923827</v>
      </c>
      <c r="C12" s="12">
        <v>-1379515.8859999999</v>
      </c>
      <c r="D12" s="13">
        <v>-3138</v>
      </c>
      <c r="E12" s="14">
        <v>1544311.1140000001</v>
      </c>
      <c r="F12" s="15">
        <v>0.52818142591883854</v>
      </c>
      <c r="G12" s="16">
        <v>-1188559.2189799999</v>
      </c>
      <c r="H12" s="17">
        <v>-0.40650805228216302</v>
      </c>
      <c r="I12" s="18">
        <v>-796814.35490999999</v>
      </c>
      <c r="J12" s="26">
        <v>-358473.53009999997</v>
      </c>
      <c r="K12" s="26">
        <v>-438340.82481000002</v>
      </c>
      <c r="L12" s="18">
        <v>-284374.90801999997</v>
      </c>
      <c r="M12" s="18">
        <v>-7026.956050000008</v>
      </c>
      <c r="N12" s="20">
        <v>-100343</v>
      </c>
      <c r="O12" s="21">
        <v>459232.89502000017</v>
      </c>
      <c r="P12" s="22">
        <v>0.15706568651975653</v>
      </c>
      <c r="Q12" s="19">
        <v>-189942.48430680018</v>
      </c>
      <c r="R12" s="22">
        <v>-6.496365356322388E-2</v>
      </c>
      <c r="S12" s="27">
        <v>269290.41071319999</v>
      </c>
      <c r="T12" s="23">
        <v>9.2102032956532645E-2</v>
      </c>
      <c r="U12" s="21">
        <v>-1783534.47</v>
      </c>
      <c r="V12" s="21">
        <v>374249.85600000003</v>
      </c>
      <c r="W12" s="24">
        <v>0.128</v>
      </c>
      <c r="X12" s="25">
        <v>0.61</v>
      </c>
    </row>
    <row r="13" spans="1:24" x14ac:dyDescent="0.3">
      <c r="A13" s="28">
        <v>2022</v>
      </c>
      <c r="B13" s="12">
        <v>4233726</v>
      </c>
      <c r="C13" s="12">
        <v>-1950092</v>
      </c>
      <c r="D13" s="13">
        <v>-4388</v>
      </c>
      <c r="E13" s="14">
        <v>2283634</v>
      </c>
      <c r="F13" s="15">
        <v>0.53939107065502112</v>
      </c>
      <c r="G13" s="16">
        <v>-1788195.1453300002</v>
      </c>
      <c r="H13" s="17">
        <v>-0.42236912481582423</v>
      </c>
      <c r="I13" s="18">
        <v>-1332492.7511800001</v>
      </c>
      <c r="J13" s="26">
        <v>-478702.31563000003</v>
      </c>
      <c r="K13" s="26">
        <v>-853790.43555000005</v>
      </c>
      <c r="L13" s="18">
        <v>-302794.54358</v>
      </c>
      <c r="M13" s="18">
        <v>4382.1494300000049</v>
      </c>
      <c r="N13" s="20">
        <v>-157290</v>
      </c>
      <c r="O13" s="21">
        <v>657116.8546699998</v>
      </c>
      <c r="P13" s="22">
        <v>0.15521005720965406</v>
      </c>
      <c r="Q13" s="19">
        <v>-270673.03058779979</v>
      </c>
      <c r="R13" s="22">
        <v>-6.3932581038026501E-2</v>
      </c>
      <c r="S13" s="27">
        <v>386443.82408220001</v>
      </c>
      <c r="T13" s="23">
        <v>9.1277476171627542E-2</v>
      </c>
      <c r="U13" s="21">
        <v>-2468262.2579999999</v>
      </c>
      <c r="V13" s="21">
        <v>577480.22639999993</v>
      </c>
      <c r="W13" s="24">
        <v>0.13639999999999999</v>
      </c>
      <c r="X13" s="25">
        <v>0.58299999999999996</v>
      </c>
    </row>
    <row r="14" spans="1:24" x14ac:dyDescent="0.3">
      <c r="A14" s="28"/>
      <c r="B14" s="12"/>
      <c r="C14" s="12"/>
      <c r="D14" s="13"/>
      <c r="E14" s="14"/>
      <c r="F14" s="15"/>
      <c r="G14" s="16"/>
      <c r="H14" s="17"/>
      <c r="I14" s="18"/>
      <c r="J14" s="26"/>
      <c r="K14" s="26"/>
      <c r="L14" s="18"/>
      <c r="M14" s="18"/>
      <c r="N14" s="20"/>
      <c r="O14" s="21"/>
      <c r="P14" s="22"/>
      <c r="Q14" s="19"/>
      <c r="R14" s="22"/>
      <c r="S14" s="27"/>
      <c r="T14" s="23"/>
      <c r="U14" s="21"/>
      <c r="V14" s="21"/>
      <c r="W14" s="24"/>
      <c r="X14" s="2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4"/>
  <sheetViews>
    <sheetView workbookViewId="0">
      <selection activeCell="A2" sqref="A2:A14"/>
    </sheetView>
  </sheetViews>
  <sheetFormatPr defaultRowHeight="14.4" x14ac:dyDescent="0.3"/>
  <sheetData>
    <row r="1" spans="1:41" x14ac:dyDescent="0.3">
      <c r="A1" s="29" t="s">
        <v>111</v>
      </c>
      <c r="B1" s="30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0" t="s">
        <v>30</v>
      </c>
      <c r="K1" s="31" t="s">
        <v>31</v>
      </c>
      <c r="L1" s="32" t="s">
        <v>24</v>
      </c>
      <c r="M1" s="32" t="s">
        <v>25</v>
      </c>
      <c r="N1" s="32" t="s">
        <v>32</v>
      </c>
      <c r="O1" s="32" t="s">
        <v>28</v>
      </c>
      <c r="P1" s="31" t="s">
        <v>33</v>
      </c>
      <c r="Q1" s="31" t="s">
        <v>34</v>
      </c>
      <c r="R1" s="31" t="s">
        <v>35</v>
      </c>
      <c r="S1" s="33" t="s">
        <v>36</v>
      </c>
      <c r="T1" s="34" t="s">
        <v>37</v>
      </c>
      <c r="U1" s="35" t="s">
        <v>38</v>
      </c>
      <c r="V1" s="35" t="s">
        <v>39</v>
      </c>
      <c r="W1" s="35" t="s">
        <v>40</v>
      </c>
      <c r="X1" s="35" t="s">
        <v>41</v>
      </c>
      <c r="Y1" s="33" t="s">
        <v>42</v>
      </c>
      <c r="Z1" s="35" t="s">
        <v>38</v>
      </c>
      <c r="AA1" s="35" t="s">
        <v>43</v>
      </c>
      <c r="AB1" s="35" t="s">
        <v>41</v>
      </c>
      <c r="AC1" s="35" t="s">
        <v>39</v>
      </c>
      <c r="AD1" s="35" t="s">
        <v>44</v>
      </c>
      <c r="AE1" s="33" t="s">
        <v>45</v>
      </c>
      <c r="AF1" s="35" t="s">
        <v>46</v>
      </c>
      <c r="AG1" s="35" t="s">
        <v>47</v>
      </c>
      <c r="AH1" s="35" t="s">
        <v>48</v>
      </c>
      <c r="AI1" s="35" t="s">
        <v>49</v>
      </c>
      <c r="AJ1" s="31" t="s">
        <v>50</v>
      </c>
      <c r="AK1" s="31" t="s">
        <v>51</v>
      </c>
      <c r="AL1" s="31" t="s">
        <v>52</v>
      </c>
      <c r="AM1" s="31" t="s">
        <v>53</v>
      </c>
      <c r="AN1" s="31" t="s">
        <v>54</v>
      </c>
      <c r="AO1" s="33" t="s">
        <v>55</v>
      </c>
    </row>
    <row r="2" spans="1:41" x14ac:dyDescent="0.3">
      <c r="A2" s="54">
        <v>2010</v>
      </c>
      <c r="B2" s="36">
        <v>209067</v>
      </c>
      <c r="C2" s="37">
        <v>8004</v>
      </c>
      <c r="D2" s="37">
        <v>5000</v>
      </c>
      <c r="E2" s="37">
        <v>132402</v>
      </c>
      <c r="F2" s="37">
        <v>48862</v>
      </c>
      <c r="G2" s="37">
        <v>7889</v>
      </c>
      <c r="H2" s="37">
        <v>6910</v>
      </c>
      <c r="I2" s="37"/>
      <c r="J2" s="38">
        <v>54126</v>
      </c>
      <c r="K2" s="37">
        <v>17978</v>
      </c>
      <c r="L2" s="37">
        <v>98</v>
      </c>
      <c r="M2" s="39">
        <v>0</v>
      </c>
      <c r="N2" s="37">
        <v>14449</v>
      </c>
      <c r="O2" s="37">
        <v>3431</v>
      </c>
      <c r="P2" s="39">
        <v>0</v>
      </c>
      <c r="Q2" s="37">
        <v>21376</v>
      </c>
      <c r="R2" s="37">
        <v>14772</v>
      </c>
      <c r="S2" s="36">
        <v>263193</v>
      </c>
      <c r="T2" s="36">
        <v>93786</v>
      </c>
      <c r="U2" s="37">
        <v>27370</v>
      </c>
      <c r="V2" s="37"/>
      <c r="W2" s="37">
        <v>28744</v>
      </c>
      <c r="X2" s="37">
        <v>37672</v>
      </c>
      <c r="Y2" s="38">
        <v>28152</v>
      </c>
      <c r="Z2" s="37">
        <v>19399</v>
      </c>
      <c r="AA2" s="37">
        <v>2075</v>
      </c>
      <c r="AB2" s="37">
        <v>6678</v>
      </c>
      <c r="AC2" s="37" t="s">
        <v>57</v>
      </c>
      <c r="AD2" s="37" t="s">
        <v>57</v>
      </c>
      <c r="AE2" s="38">
        <v>141947</v>
      </c>
      <c r="AF2" s="37">
        <v>21358</v>
      </c>
      <c r="AG2" s="37">
        <v>71019</v>
      </c>
      <c r="AH2" s="37">
        <v>33508</v>
      </c>
      <c r="AI2" s="37" t="s">
        <v>57</v>
      </c>
      <c r="AJ2" s="37" t="s">
        <v>57</v>
      </c>
      <c r="AK2" s="37">
        <v>16062</v>
      </c>
      <c r="AL2" s="37" t="s">
        <v>57</v>
      </c>
      <c r="AM2" s="37"/>
      <c r="AN2" s="37" t="s">
        <v>57</v>
      </c>
      <c r="AO2" s="36">
        <v>263885</v>
      </c>
    </row>
    <row r="3" spans="1:41" x14ac:dyDescent="0.3">
      <c r="A3" s="54">
        <f>A2+1</f>
        <v>2011</v>
      </c>
      <c r="B3" s="36">
        <v>432376</v>
      </c>
      <c r="C3" s="37">
        <v>15528</v>
      </c>
      <c r="D3" s="37">
        <v>158022</v>
      </c>
      <c r="E3" s="37">
        <v>179589</v>
      </c>
      <c r="F3" s="37">
        <v>57384</v>
      </c>
      <c r="G3" s="37">
        <v>10191</v>
      </c>
      <c r="H3" s="37">
        <v>11662</v>
      </c>
      <c r="I3" s="37"/>
      <c r="J3" s="38">
        <v>77894</v>
      </c>
      <c r="K3" s="37">
        <v>16460</v>
      </c>
      <c r="L3" s="37">
        <v>79</v>
      </c>
      <c r="M3" s="39">
        <v>0</v>
      </c>
      <c r="N3" s="37">
        <v>10012</v>
      </c>
      <c r="O3" s="37">
        <v>6369</v>
      </c>
      <c r="P3" s="39">
        <v>0</v>
      </c>
      <c r="Q3" s="37">
        <v>30293</v>
      </c>
      <c r="R3" s="37">
        <v>31141</v>
      </c>
      <c r="S3" s="36">
        <v>510270</v>
      </c>
      <c r="T3" s="36">
        <v>102318</v>
      </c>
      <c r="U3" s="37">
        <v>20885</v>
      </c>
      <c r="V3" s="37"/>
      <c r="W3" s="37">
        <v>37286</v>
      </c>
      <c r="X3" s="37">
        <v>44147</v>
      </c>
      <c r="Y3" s="38">
        <v>24263</v>
      </c>
      <c r="Z3" s="37">
        <v>17774</v>
      </c>
      <c r="AA3" s="37">
        <v>905</v>
      </c>
      <c r="AB3" s="37">
        <v>5584</v>
      </c>
      <c r="AC3" s="37" t="s">
        <v>57</v>
      </c>
      <c r="AD3" s="37" t="s">
        <v>57</v>
      </c>
      <c r="AE3" s="38">
        <v>384047</v>
      </c>
      <c r="AF3" s="37">
        <v>40917</v>
      </c>
      <c r="AG3" s="37">
        <v>237723</v>
      </c>
      <c r="AH3" s="37">
        <v>105407</v>
      </c>
      <c r="AI3" s="37" t="s">
        <v>57</v>
      </c>
      <c r="AJ3" s="37" t="s">
        <v>57</v>
      </c>
      <c r="AK3" s="37" t="s">
        <v>57</v>
      </c>
      <c r="AL3" s="37" t="s">
        <v>57</v>
      </c>
      <c r="AM3" s="37"/>
      <c r="AN3" s="37" t="s">
        <v>57</v>
      </c>
      <c r="AO3" s="36">
        <v>510628</v>
      </c>
    </row>
    <row r="4" spans="1:41" x14ac:dyDescent="0.3">
      <c r="A4" s="54">
        <f t="shared" ref="A4:A14" si="0">A3+1</f>
        <v>2012</v>
      </c>
      <c r="B4" s="36">
        <v>513562</v>
      </c>
      <c r="C4" s="37">
        <v>11518</v>
      </c>
      <c r="D4" s="37">
        <v>190636</v>
      </c>
      <c r="E4" s="37">
        <v>208756</v>
      </c>
      <c r="F4" s="37">
        <v>76133</v>
      </c>
      <c r="G4" s="37">
        <v>14280</v>
      </c>
      <c r="H4" s="37">
        <v>12239</v>
      </c>
      <c r="I4" s="37"/>
      <c r="J4" s="38">
        <v>122652</v>
      </c>
      <c r="K4" s="37">
        <v>13740</v>
      </c>
      <c r="L4" s="37">
        <v>20</v>
      </c>
      <c r="M4" s="39">
        <v>0</v>
      </c>
      <c r="N4" s="37">
        <v>6264</v>
      </c>
      <c r="O4" s="37">
        <v>7456</v>
      </c>
      <c r="P4" s="39">
        <v>0</v>
      </c>
      <c r="Q4" s="37">
        <v>61090</v>
      </c>
      <c r="R4" s="37">
        <v>47822</v>
      </c>
      <c r="S4" s="36">
        <v>636214</v>
      </c>
      <c r="T4" s="36">
        <v>127418</v>
      </c>
      <c r="U4" s="37">
        <v>42843</v>
      </c>
      <c r="V4" s="37"/>
      <c r="W4" s="37">
        <v>35507</v>
      </c>
      <c r="X4" s="37">
        <v>49068</v>
      </c>
      <c r="Y4" s="38">
        <v>55274</v>
      </c>
      <c r="Z4" s="37">
        <v>51241</v>
      </c>
      <c r="AA4" s="37">
        <v>973</v>
      </c>
      <c r="AB4" s="37">
        <v>3060</v>
      </c>
      <c r="AC4" s="37" t="s">
        <v>57</v>
      </c>
      <c r="AD4" s="37" t="s">
        <v>57</v>
      </c>
      <c r="AE4" s="38">
        <v>453899</v>
      </c>
      <c r="AF4" s="37">
        <v>106857</v>
      </c>
      <c r="AG4" s="37">
        <v>173498</v>
      </c>
      <c r="AH4" s="37">
        <v>153162</v>
      </c>
      <c r="AI4" s="37" t="s">
        <v>57</v>
      </c>
      <c r="AJ4" s="37" t="s">
        <v>57</v>
      </c>
      <c r="AK4" s="37">
        <v>20382</v>
      </c>
      <c r="AL4" s="37" t="s">
        <v>57</v>
      </c>
      <c r="AM4" s="37"/>
      <c r="AN4" s="37" t="s">
        <v>57</v>
      </c>
      <c r="AO4" s="36">
        <v>636591</v>
      </c>
    </row>
    <row r="5" spans="1:41" x14ac:dyDescent="0.3">
      <c r="A5" s="54">
        <f t="shared" si="0"/>
        <v>2013</v>
      </c>
      <c r="B5" s="36">
        <v>553093</v>
      </c>
      <c r="C5" s="37">
        <v>13786</v>
      </c>
      <c r="D5" s="37">
        <v>171905</v>
      </c>
      <c r="E5" s="37">
        <v>247498</v>
      </c>
      <c r="F5" s="37">
        <v>85108</v>
      </c>
      <c r="G5" s="37">
        <v>19188</v>
      </c>
      <c r="H5" s="37">
        <v>15608</v>
      </c>
      <c r="I5" s="37"/>
      <c r="J5" s="38">
        <v>150773</v>
      </c>
      <c r="K5" s="37">
        <v>15116</v>
      </c>
      <c r="L5" s="37">
        <v>23</v>
      </c>
      <c r="M5" s="39">
        <v>0</v>
      </c>
      <c r="N5" s="37">
        <v>5514</v>
      </c>
      <c r="O5" s="37">
        <v>9579</v>
      </c>
      <c r="P5" s="39">
        <v>0</v>
      </c>
      <c r="Q5" s="37">
        <v>68543</v>
      </c>
      <c r="R5" s="37">
        <v>67114</v>
      </c>
      <c r="S5" s="36">
        <v>703866</v>
      </c>
      <c r="T5" s="36">
        <v>143860</v>
      </c>
      <c r="U5" s="37">
        <v>59835</v>
      </c>
      <c r="V5" s="37"/>
      <c r="W5" s="37">
        <v>34859</v>
      </c>
      <c r="X5" s="37">
        <v>49166</v>
      </c>
      <c r="Y5" s="38">
        <v>45464</v>
      </c>
      <c r="Z5" s="37">
        <v>38583</v>
      </c>
      <c r="AA5" s="37">
        <v>873</v>
      </c>
      <c r="AB5" s="37">
        <v>6008</v>
      </c>
      <c r="AC5" s="37" t="s">
        <v>57</v>
      </c>
      <c r="AD5" s="37" t="s">
        <v>57</v>
      </c>
      <c r="AE5" s="38">
        <v>514542</v>
      </c>
      <c r="AF5" s="37">
        <v>157186</v>
      </c>
      <c r="AG5" s="37">
        <v>128288</v>
      </c>
      <c r="AH5" s="37">
        <v>208174</v>
      </c>
      <c r="AI5" s="37" t="s">
        <v>57</v>
      </c>
      <c r="AJ5" s="37" t="s">
        <v>57</v>
      </c>
      <c r="AK5" s="37">
        <v>20894</v>
      </c>
      <c r="AL5" s="37" t="s">
        <v>57</v>
      </c>
      <c r="AM5" s="37"/>
      <c r="AN5" s="37" t="s">
        <v>57</v>
      </c>
      <c r="AO5" s="36">
        <v>703866</v>
      </c>
    </row>
    <row r="6" spans="1:41" x14ac:dyDescent="0.3">
      <c r="A6" s="54">
        <f t="shared" si="0"/>
        <v>2014</v>
      </c>
      <c r="B6" s="36">
        <v>618653</v>
      </c>
      <c r="C6" s="37">
        <v>10831</v>
      </c>
      <c r="D6" s="37">
        <v>189554</v>
      </c>
      <c r="E6" s="37">
        <v>277913</v>
      </c>
      <c r="F6" s="37">
        <v>98131</v>
      </c>
      <c r="G6" s="37">
        <v>27742</v>
      </c>
      <c r="H6" s="37">
        <v>14482</v>
      </c>
      <c r="I6" s="37"/>
      <c r="J6" s="38">
        <v>177856</v>
      </c>
      <c r="K6" s="37">
        <v>12013</v>
      </c>
      <c r="L6" s="37">
        <v>29</v>
      </c>
      <c r="M6" s="39">
        <v>0</v>
      </c>
      <c r="N6" s="37">
        <v>4124</v>
      </c>
      <c r="O6" s="37">
        <v>7860</v>
      </c>
      <c r="P6" s="39">
        <v>0</v>
      </c>
      <c r="Q6" s="37">
        <v>75767</v>
      </c>
      <c r="R6" s="37">
        <v>90076</v>
      </c>
      <c r="S6" s="36">
        <v>796509</v>
      </c>
      <c r="T6" s="36">
        <v>178803</v>
      </c>
      <c r="U6" s="37">
        <v>65081</v>
      </c>
      <c r="V6" s="37"/>
      <c r="W6" s="37">
        <v>70315</v>
      </c>
      <c r="X6" s="37">
        <v>43407</v>
      </c>
      <c r="Y6" s="38">
        <v>41413</v>
      </c>
      <c r="Z6" s="37">
        <v>34329</v>
      </c>
      <c r="AA6" s="37">
        <v>950</v>
      </c>
      <c r="AB6" s="37">
        <v>6134</v>
      </c>
      <c r="AC6" s="37" t="s">
        <v>57</v>
      </c>
      <c r="AD6" s="37" t="s">
        <v>57</v>
      </c>
      <c r="AE6" s="38">
        <v>576293</v>
      </c>
      <c r="AF6" s="37">
        <v>220086</v>
      </c>
      <c r="AG6" s="37">
        <v>70739</v>
      </c>
      <c r="AH6" s="37">
        <v>250120</v>
      </c>
      <c r="AI6" s="37" t="s">
        <v>57</v>
      </c>
      <c r="AJ6" s="37" t="s">
        <v>57</v>
      </c>
      <c r="AK6" s="37">
        <v>35348</v>
      </c>
      <c r="AL6" s="37" t="s">
        <v>57</v>
      </c>
      <c r="AM6" s="37"/>
      <c r="AN6" s="37" t="s">
        <v>57</v>
      </c>
      <c r="AO6" s="36">
        <v>796509</v>
      </c>
    </row>
    <row r="7" spans="1:41" x14ac:dyDescent="0.3">
      <c r="A7" s="54">
        <f t="shared" si="0"/>
        <v>2015</v>
      </c>
      <c r="B7" s="36">
        <v>658203</v>
      </c>
      <c r="C7" s="37">
        <v>8822</v>
      </c>
      <c r="D7" s="37">
        <v>216940</v>
      </c>
      <c r="E7" s="37">
        <v>280528</v>
      </c>
      <c r="F7" s="37">
        <v>106951</v>
      </c>
      <c r="G7" s="37">
        <v>21222</v>
      </c>
      <c r="H7" s="37">
        <v>23740</v>
      </c>
      <c r="I7" s="37"/>
      <c r="J7" s="38">
        <v>195745</v>
      </c>
      <c r="K7" s="37">
        <v>31423</v>
      </c>
      <c r="L7" s="37">
        <v>919</v>
      </c>
      <c r="M7" s="37">
        <v>14217</v>
      </c>
      <c r="N7" s="37">
        <v>6285</v>
      </c>
      <c r="O7" s="37">
        <v>10002</v>
      </c>
      <c r="P7" s="39">
        <v>0</v>
      </c>
      <c r="Q7" s="37">
        <v>73593</v>
      </c>
      <c r="R7" s="37">
        <v>90729</v>
      </c>
      <c r="S7" s="36">
        <v>853948</v>
      </c>
      <c r="T7" s="36">
        <v>190772</v>
      </c>
      <c r="U7" s="37">
        <v>85336</v>
      </c>
      <c r="V7" s="37"/>
      <c r="W7" s="37">
        <v>64881</v>
      </c>
      <c r="X7" s="37">
        <v>40555</v>
      </c>
      <c r="Y7" s="38">
        <v>45271</v>
      </c>
      <c r="Z7" s="37">
        <v>37817</v>
      </c>
      <c r="AA7" s="37">
        <v>1393</v>
      </c>
      <c r="AB7" s="37">
        <v>6061</v>
      </c>
      <c r="AC7" s="37" t="s">
        <v>57</v>
      </c>
      <c r="AD7" s="37" t="s">
        <v>57</v>
      </c>
      <c r="AE7" s="38">
        <v>617905</v>
      </c>
      <c r="AF7" s="37">
        <v>261247</v>
      </c>
      <c r="AG7" s="37">
        <v>35377</v>
      </c>
      <c r="AH7" s="37">
        <v>308079</v>
      </c>
      <c r="AI7" s="37">
        <v>-5502</v>
      </c>
      <c r="AJ7" s="37" t="s">
        <v>57</v>
      </c>
      <c r="AK7" s="37">
        <v>18704</v>
      </c>
      <c r="AL7" s="37" t="s">
        <v>57</v>
      </c>
      <c r="AM7" s="37"/>
      <c r="AN7" s="37" t="s">
        <v>57</v>
      </c>
      <c r="AO7" s="36">
        <v>853948</v>
      </c>
    </row>
    <row r="8" spans="1:41" x14ac:dyDescent="0.3">
      <c r="A8" s="54">
        <f t="shared" si="0"/>
        <v>2016</v>
      </c>
      <c r="B8" s="36">
        <v>706229</v>
      </c>
      <c r="C8" s="37">
        <v>5020</v>
      </c>
      <c r="D8" s="37">
        <v>237824</v>
      </c>
      <c r="E8" s="37">
        <v>315304</v>
      </c>
      <c r="F8" s="37">
        <v>110478</v>
      </c>
      <c r="G8" s="37">
        <v>22562</v>
      </c>
      <c r="H8" s="37">
        <v>15041</v>
      </c>
      <c r="I8" s="37"/>
      <c r="J8" s="38">
        <v>200919</v>
      </c>
      <c r="K8" s="37">
        <v>41001</v>
      </c>
      <c r="L8" s="39">
        <v>0</v>
      </c>
      <c r="M8" s="37">
        <v>13676</v>
      </c>
      <c r="N8" s="37">
        <v>8405</v>
      </c>
      <c r="O8" s="37">
        <v>18920</v>
      </c>
      <c r="P8" s="37">
        <v>905</v>
      </c>
      <c r="Q8" s="37">
        <v>73052</v>
      </c>
      <c r="R8" s="37">
        <v>85961</v>
      </c>
      <c r="S8" s="36">
        <v>907148</v>
      </c>
      <c r="T8" s="36">
        <v>201830</v>
      </c>
      <c r="U8" s="37">
        <v>78970</v>
      </c>
      <c r="V8" s="37"/>
      <c r="W8" s="37">
        <v>66445</v>
      </c>
      <c r="X8" s="37">
        <v>56415</v>
      </c>
      <c r="Y8" s="38">
        <v>35619</v>
      </c>
      <c r="Z8" s="37">
        <v>27079</v>
      </c>
      <c r="AA8" s="37">
        <v>1214</v>
      </c>
      <c r="AB8" s="37">
        <v>7326</v>
      </c>
      <c r="AC8" s="37" t="s">
        <v>57</v>
      </c>
      <c r="AD8" s="37" t="s">
        <v>57</v>
      </c>
      <c r="AE8" s="38">
        <v>669699</v>
      </c>
      <c r="AF8" s="37">
        <v>310008</v>
      </c>
      <c r="AG8" s="37">
        <v>39554</v>
      </c>
      <c r="AH8" s="37">
        <v>269024</v>
      </c>
      <c r="AI8" s="37">
        <v>-1862</v>
      </c>
      <c r="AJ8" s="37" t="s">
        <v>57</v>
      </c>
      <c r="AK8" s="37">
        <v>52975</v>
      </c>
      <c r="AL8" s="37" t="s">
        <v>57</v>
      </c>
      <c r="AM8" s="37"/>
      <c r="AN8" s="37" t="s">
        <v>57</v>
      </c>
      <c r="AO8" s="36">
        <v>907148</v>
      </c>
    </row>
    <row r="9" spans="1:41" x14ac:dyDescent="0.3">
      <c r="A9" s="54">
        <f t="shared" si="0"/>
        <v>2017</v>
      </c>
      <c r="B9" s="36">
        <v>855237</v>
      </c>
      <c r="C9" s="40">
        <v>10156</v>
      </c>
      <c r="D9" s="37">
        <v>327764</v>
      </c>
      <c r="E9" s="37">
        <v>336954</v>
      </c>
      <c r="F9" s="37">
        <v>113489</v>
      </c>
      <c r="G9" s="37">
        <v>51127</v>
      </c>
      <c r="H9" s="37">
        <v>15747</v>
      </c>
      <c r="I9" s="37"/>
      <c r="J9" s="38">
        <v>194662</v>
      </c>
      <c r="K9" s="37">
        <v>44908</v>
      </c>
      <c r="L9" s="41" t="s">
        <v>57</v>
      </c>
      <c r="M9" s="37">
        <v>11490</v>
      </c>
      <c r="N9" s="37">
        <v>11533</v>
      </c>
      <c r="O9" s="37">
        <v>21885</v>
      </c>
      <c r="P9" s="37">
        <v>2925</v>
      </c>
      <c r="Q9" s="37">
        <v>67636</v>
      </c>
      <c r="R9" s="37">
        <v>79193</v>
      </c>
      <c r="S9" s="36">
        <v>1049899</v>
      </c>
      <c r="T9" s="36">
        <v>356825</v>
      </c>
      <c r="U9" s="37">
        <v>163729</v>
      </c>
      <c r="V9" s="37"/>
      <c r="W9" s="37">
        <v>104416</v>
      </c>
      <c r="X9" s="37">
        <v>88680</v>
      </c>
      <c r="Y9" s="36">
        <v>28114</v>
      </c>
      <c r="Z9" s="37">
        <v>18016</v>
      </c>
      <c r="AA9" s="37">
        <v>1232</v>
      </c>
      <c r="AB9" s="37">
        <v>8866</v>
      </c>
      <c r="AC9" s="37" t="s">
        <v>57</v>
      </c>
      <c r="AD9" s="37" t="s">
        <v>57</v>
      </c>
      <c r="AE9" s="38">
        <v>664960</v>
      </c>
      <c r="AF9" s="37">
        <v>330375</v>
      </c>
      <c r="AG9" s="37">
        <v>44369</v>
      </c>
      <c r="AH9" s="37">
        <v>289406</v>
      </c>
      <c r="AI9" s="37">
        <v>-1986</v>
      </c>
      <c r="AJ9" s="37" t="s">
        <v>57</v>
      </c>
      <c r="AK9" s="37">
        <v>2796</v>
      </c>
      <c r="AL9" s="37" t="s">
        <v>57</v>
      </c>
      <c r="AM9" s="37"/>
      <c r="AN9" s="37" t="s">
        <v>57</v>
      </c>
      <c r="AO9" s="36">
        <v>1049899</v>
      </c>
    </row>
    <row r="10" spans="1:41" x14ac:dyDescent="0.3">
      <c r="A10" s="54">
        <f t="shared" si="0"/>
        <v>2018</v>
      </c>
      <c r="B10" s="36">
        <v>842001</v>
      </c>
      <c r="C10" s="40">
        <v>8501</v>
      </c>
      <c r="D10" s="37">
        <v>227300</v>
      </c>
      <c r="E10" s="37">
        <v>382728</v>
      </c>
      <c r="F10" s="37">
        <v>150861</v>
      </c>
      <c r="G10" s="37">
        <v>49370</v>
      </c>
      <c r="H10" s="37">
        <v>23241</v>
      </c>
      <c r="I10" s="37"/>
      <c r="J10" s="42">
        <v>203031</v>
      </c>
      <c r="K10" s="43">
        <v>49338</v>
      </c>
      <c r="L10" s="41" t="s">
        <v>57</v>
      </c>
      <c r="M10" s="37">
        <v>10720</v>
      </c>
      <c r="N10" s="37">
        <v>17491</v>
      </c>
      <c r="O10" s="37">
        <v>21127</v>
      </c>
      <c r="P10" s="37">
        <v>3324</v>
      </c>
      <c r="Q10" s="37">
        <v>83201</v>
      </c>
      <c r="R10" s="37">
        <v>67168</v>
      </c>
      <c r="S10" s="36">
        <v>1045032</v>
      </c>
      <c r="T10" s="36">
        <v>255889</v>
      </c>
      <c r="U10" s="37">
        <v>43978</v>
      </c>
      <c r="V10" s="37"/>
      <c r="W10" s="37">
        <v>110121</v>
      </c>
      <c r="X10" s="37">
        <v>101790</v>
      </c>
      <c r="Y10" s="36">
        <v>77801</v>
      </c>
      <c r="Z10" s="37">
        <v>67440</v>
      </c>
      <c r="AA10" s="37">
        <v>1443</v>
      </c>
      <c r="AB10" s="37">
        <v>8918</v>
      </c>
      <c r="AC10" s="37" t="s">
        <v>57</v>
      </c>
      <c r="AD10" s="37" t="s">
        <v>57</v>
      </c>
      <c r="AE10" s="38">
        <v>711342</v>
      </c>
      <c r="AF10" s="37">
        <v>341073</v>
      </c>
      <c r="AG10" s="37">
        <v>46725</v>
      </c>
      <c r="AH10" s="37">
        <v>301476</v>
      </c>
      <c r="AI10" s="37">
        <v>4342</v>
      </c>
      <c r="AJ10" s="37">
        <v>17726</v>
      </c>
      <c r="AK10" s="37" t="s">
        <v>57</v>
      </c>
      <c r="AL10" s="37" t="s">
        <v>57</v>
      </c>
      <c r="AM10" s="37"/>
      <c r="AN10" s="37" t="s">
        <v>57</v>
      </c>
      <c r="AO10" s="36">
        <v>1045032</v>
      </c>
    </row>
    <row r="11" spans="1:41" x14ac:dyDescent="0.3">
      <c r="A11" s="54">
        <f t="shared" si="0"/>
        <v>2019</v>
      </c>
      <c r="B11" s="36">
        <v>980665</v>
      </c>
      <c r="C11" s="40">
        <v>13808</v>
      </c>
      <c r="D11" s="37">
        <v>263875</v>
      </c>
      <c r="E11" s="37">
        <v>413412</v>
      </c>
      <c r="F11" s="37">
        <v>179499</v>
      </c>
      <c r="G11" s="37">
        <v>90332</v>
      </c>
      <c r="H11" s="37">
        <v>19739</v>
      </c>
      <c r="I11" s="37"/>
      <c r="J11" s="42">
        <v>432584</v>
      </c>
      <c r="K11" s="43">
        <v>50438</v>
      </c>
      <c r="L11" s="41" t="s">
        <v>57</v>
      </c>
      <c r="M11" s="37">
        <v>10402</v>
      </c>
      <c r="N11" s="37">
        <v>15682</v>
      </c>
      <c r="O11" s="37">
        <v>24354</v>
      </c>
      <c r="P11" s="37">
        <v>3017</v>
      </c>
      <c r="Q11" s="37">
        <v>304082</v>
      </c>
      <c r="R11" s="37">
        <v>75047</v>
      </c>
      <c r="S11" s="36">
        <v>1413249</v>
      </c>
      <c r="T11" s="36">
        <v>464659</v>
      </c>
      <c r="U11" s="37">
        <v>158222</v>
      </c>
      <c r="V11" s="37">
        <v>40145</v>
      </c>
      <c r="W11" s="37">
        <v>134967</v>
      </c>
      <c r="X11" s="37">
        <v>131325</v>
      </c>
      <c r="Y11" s="36">
        <v>202519</v>
      </c>
      <c r="Z11" s="37">
        <v>22562</v>
      </c>
      <c r="AA11" s="37">
        <v>1502</v>
      </c>
      <c r="AB11" s="37">
        <v>9542</v>
      </c>
      <c r="AC11" s="37">
        <v>168913</v>
      </c>
      <c r="AD11" s="37" t="s">
        <v>57</v>
      </c>
      <c r="AE11" s="38">
        <v>746071</v>
      </c>
      <c r="AF11" s="37">
        <v>352715</v>
      </c>
      <c r="AG11" s="37">
        <v>50538</v>
      </c>
      <c r="AH11" s="37">
        <v>308156</v>
      </c>
      <c r="AI11" s="37">
        <v>6820</v>
      </c>
      <c r="AJ11" s="37" t="s">
        <v>57</v>
      </c>
      <c r="AK11" s="37">
        <v>27842</v>
      </c>
      <c r="AL11" s="37" t="s">
        <v>57</v>
      </c>
      <c r="AM11" s="37"/>
      <c r="AN11" s="37" t="s">
        <v>57</v>
      </c>
      <c r="AO11" s="36">
        <v>1413249</v>
      </c>
    </row>
    <row r="12" spans="1:41" x14ac:dyDescent="0.3">
      <c r="A12" s="54">
        <f t="shared" si="0"/>
        <v>2020</v>
      </c>
      <c r="B12" s="36">
        <v>1564868</v>
      </c>
      <c r="C12" s="40">
        <v>38297</v>
      </c>
      <c r="D12" s="37">
        <v>522868</v>
      </c>
      <c r="E12" s="37">
        <v>598824</v>
      </c>
      <c r="F12" s="37">
        <v>290896</v>
      </c>
      <c r="G12" s="37">
        <v>86034</v>
      </c>
      <c r="H12" s="37">
        <v>27949</v>
      </c>
      <c r="I12" s="37"/>
      <c r="J12" s="42">
        <v>1267677</v>
      </c>
      <c r="K12" s="43">
        <v>118494</v>
      </c>
      <c r="L12" s="41">
        <v>0</v>
      </c>
      <c r="M12" s="37">
        <v>2564</v>
      </c>
      <c r="N12" s="37">
        <v>80632</v>
      </c>
      <c r="O12" s="37">
        <v>35298</v>
      </c>
      <c r="P12" s="37">
        <v>3016</v>
      </c>
      <c r="Q12" s="37">
        <v>316300</v>
      </c>
      <c r="R12" s="37">
        <v>829867</v>
      </c>
      <c r="S12" s="36">
        <v>2832545</v>
      </c>
      <c r="T12" s="36">
        <v>911418</v>
      </c>
      <c r="U12" s="37">
        <v>239483</v>
      </c>
      <c r="V12" s="37">
        <v>52890</v>
      </c>
      <c r="W12" s="37">
        <v>399189</v>
      </c>
      <c r="X12" s="37">
        <v>219856</v>
      </c>
      <c r="Y12" s="36">
        <v>572530</v>
      </c>
      <c r="Z12" s="37">
        <v>394786</v>
      </c>
      <c r="AA12" s="37" t="s">
        <v>57</v>
      </c>
      <c r="AB12" s="37">
        <v>17274</v>
      </c>
      <c r="AC12" s="37">
        <v>160470</v>
      </c>
      <c r="AD12" s="37" t="s">
        <v>57</v>
      </c>
      <c r="AE12" s="38">
        <v>1348597</v>
      </c>
      <c r="AF12" s="37">
        <v>967924</v>
      </c>
      <c r="AG12" s="37">
        <v>49229</v>
      </c>
      <c r="AH12" s="37">
        <v>335832</v>
      </c>
      <c r="AI12" s="37">
        <v>-4388</v>
      </c>
      <c r="AJ12" s="37">
        <v>0</v>
      </c>
      <c r="AK12" s="37" t="s">
        <v>57</v>
      </c>
      <c r="AL12" s="37" t="s">
        <v>57</v>
      </c>
      <c r="AM12" s="37"/>
      <c r="AN12" s="37" t="s">
        <v>57</v>
      </c>
      <c r="AO12" s="36">
        <v>2832545</v>
      </c>
    </row>
    <row r="13" spans="1:41" x14ac:dyDescent="0.3">
      <c r="A13" s="54">
        <f t="shared" si="0"/>
        <v>2021</v>
      </c>
      <c r="B13" s="36">
        <v>1646786</v>
      </c>
      <c r="C13" s="40">
        <v>33750</v>
      </c>
      <c r="D13" s="37">
        <v>228809</v>
      </c>
      <c r="E13" s="37">
        <v>790302</v>
      </c>
      <c r="F13" s="37">
        <v>450487</v>
      </c>
      <c r="G13" s="37">
        <v>73852</v>
      </c>
      <c r="H13" s="37">
        <v>68230</v>
      </c>
      <c r="I13" s="37">
        <v>1356</v>
      </c>
      <c r="J13" s="42">
        <v>1719540</v>
      </c>
      <c r="K13" s="43">
        <v>297892</v>
      </c>
      <c r="L13" s="41">
        <v>0</v>
      </c>
      <c r="M13" s="37">
        <v>4276</v>
      </c>
      <c r="N13" s="37">
        <v>90225</v>
      </c>
      <c r="O13" s="37">
        <v>203391</v>
      </c>
      <c r="P13" s="37">
        <v>2862</v>
      </c>
      <c r="Q13" s="37">
        <v>403868</v>
      </c>
      <c r="R13" s="37">
        <v>1014918</v>
      </c>
      <c r="S13" s="36">
        <v>3366326</v>
      </c>
      <c r="T13" s="36">
        <v>1519000</v>
      </c>
      <c r="U13" s="37">
        <v>496861</v>
      </c>
      <c r="V13" s="37">
        <v>57017</v>
      </c>
      <c r="W13" s="37">
        <v>574713</v>
      </c>
      <c r="X13" s="37">
        <v>390409</v>
      </c>
      <c r="Y13" s="36">
        <v>255320</v>
      </c>
      <c r="Z13" s="37">
        <v>37733</v>
      </c>
      <c r="AA13" s="37" t="s">
        <v>57</v>
      </c>
      <c r="AB13" s="37">
        <v>37267</v>
      </c>
      <c r="AC13" s="37">
        <v>174879</v>
      </c>
      <c r="AD13" s="37">
        <v>5441</v>
      </c>
      <c r="AE13" s="38">
        <v>1592006</v>
      </c>
      <c r="AF13" s="37">
        <v>811284</v>
      </c>
      <c r="AG13" s="37">
        <v>196925</v>
      </c>
      <c r="AH13" s="44">
        <v>541478</v>
      </c>
      <c r="AI13" s="37">
        <v>-9107</v>
      </c>
      <c r="AJ13" s="37">
        <v>0</v>
      </c>
      <c r="AK13" s="37">
        <v>50000</v>
      </c>
      <c r="AL13" s="37" t="s">
        <v>57</v>
      </c>
      <c r="AM13" s="37">
        <v>0</v>
      </c>
      <c r="AN13" s="37">
        <v>1426</v>
      </c>
      <c r="AO13" s="36">
        <v>3366326</v>
      </c>
    </row>
    <row r="14" spans="1:41" x14ac:dyDescent="0.3">
      <c r="A14" s="54">
        <f t="shared" si="0"/>
        <v>2022</v>
      </c>
      <c r="B14" s="36">
        <v>2383445</v>
      </c>
      <c r="C14" s="40">
        <v>28826</v>
      </c>
      <c r="D14" s="37">
        <v>447608</v>
      </c>
      <c r="E14" s="37">
        <v>867582</v>
      </c>
      <c r="F14" s="37">
        <v>772060</v>
      </c>
      <c r="G14" s="37">
        <v>201212</v>
      </c>
      <c r="H14" s="37">
        <v>66157</v>
      </c>
      <c r="I14" s="37">
        <v>0</v>
      </c>
      <c r="J14" s="42">
        <v>2275819</v>
      </c>
      <c r="K14" s="43">
        <v>317663</v>
      </c>
      <c r="L14" s="41">
        <v>0</v>
      </c>
      <c r="M14" s="37">
        <v>330</v>
      </c>
      <c r="N14" s="37">
        <v>119270</v>
      </c>
      <c r="O14" s="37">
        <v>198063</v>
      </c>
      <c r="P14" s="37">
        <v>3162</v>
      </c>
      <c r="Q14" s="37">
        <v>691582</v>
      </c>
      <c r="R14" s="37">
        <v>1263412</v>
      </c>
      <c r="S14" s="36">
        <v>4659264</v>
      </c>
      <c r="T14" s="36">
        <v>1635360</v>
      </c>
      <c r="U14" s="37">
        <v>392254</v>
      </c>
      <c r="V14" s="37">
        <v>89648</v>
      </c>
      <c r="W14" s="37">
        <v>671662</v>
      </c>
      <c r="X14" s="37">
        <v>481796</v>
      </c>
      <c r="Y14" s="36">
        <v>369311</v>
      </c>
      <c r="Z14" s="37">
        <v>9619</v>
      </c>
      <c r="AA14" s="37" t="s">
        <v>57</v>
      </c>
      <c r="AB14" s="37">
        <v>71382</v>
      </c>
      <c r="AC14" s="37">
        <v>284889</v>
      </c>
      <c r="AD14" s="37">
        <v>3421</v>
      </c>
      <c r="AE14" s="38">
        <v>2653792</v>
      </c>
      <c r="AF14" s="37">
        <v>1671716</v>
      </c>
      <c r="AG14" s="37">
        <v>176094</v>
      </c>
      <c r="AH14" s="44">
        <v>814396</v>
      </c>
      <c r="AI14" s="37">
        <v>-8414</v>
      </c>
      <c r="AJ14" s="37">
        <v>0</v>
      </c>
      <c r="AK14" s="37" t="s">
        <v>57</v>
      </c>
      <c r="AL14" s="37" t="s">
        <v>57</v>
      </c>
      <c r="AM14" s="37" t="s">
        <v>57</v>
      </c>
      <c r="AN14" s="37">
        <v>801</v>
      </c>
      <c r="AO14" s="36">
        <v>4659264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W14"/>
  <sheetViews>
    <sheetView workbookViewId="0"/>
  </sheetViews>
  <sheetFormatPr defaultRowHeight="14.4" x14ac:dyDescent="0.3"/>
  <sheetData>
    <row r="1" spans="1:49" s="53" customFormat="1" ht="19.8" customHeight="1" x14ac:dyDescent="0.3">
      <c r="A1" s="45" t="s">
        <v>111</v>
      </c>
      <c r="B1" s="52" t="s">
        <v>70</v>
      </c>
      <c r="C1" s="31" t="s">
        <v>16</v>
      </c>
      <c r="D1" s="52" t="s">
        <v>71</v>
      </c>
      <c r="E1" s="31" t="s">
        <v>72</v>
      </c>
      <c r="F1" s="31" t="s">
        <v>73</v>
      </c>
      <c r="G1" s="35" t="s">
        <v>74</v>
      </c>
      <c r="H1" s="31" t="s">
        <v>75</v>
      </c>
      <c r="I1" s="31" t="s">
        <v>76</v>
      </c>
      <c r="J1" s="31" t="s">
        <v>77</v>
      </c>
      <c r="K1" s="31" t="s">
        <v>25</v>
      </c>
      <c r="L1" s="31" t="s">
        <v>26</v>
      </c>
      <c r="M1" s="31" t="s">
        <v>27</v>
      </c>
      <c r="N1" s="35" t="s">
        <v>78</v>
      </c>
      <c r="O1" s="31" t="s">
        <v>79</v>
      </c>
      <c r="P1" s="31" t="s">
        <v>80</v>
      </c>
      <c r="Q1" s="31" t="s">
        <v>40</v>
      </c>
      <c r="R1" s="31" t="s">
        <v>81</v>
      </c>
      <c r="S1" s="31" t="s">
        <v>82</v>
      </c>
      <c r="T1" s="35" t="s">
        <v>83</v>
      </c>
      <c r="U1" s="31" t="s">
        <v>84</v>
      </c>
      <c r="V1" s="31" t="s">
        <v>85</v>
      </c>
      <c r="W1" s="52" t="s">
        <v>86</v>
      </c>
      <c r="X1" s="31" t="s">
        <v>87</v>
      </c>
      <c r="Y1" s="31" t="s">
        <v>88</v>
      </c>
      <c r="Z1" s="31" t="s">
        <v>89</v>
      </c>
      <c r="AA1" s="31" t="s">
        <v>24</v>
      </c>
      <c r="AB1" s="35" t="s">
        <v>90</v>
      </c>
      <c r="AC1" s="35" t="s">
        <v>91</v>
      </c>
      <c r="AD1" s="35" t="s">
        <v>92</v>
      </c>
      <c r="AE1" s="35" t="s">
        <v>93</v>
      </c>
      <c r="AF1" s="52" t="s">
        <v>94</v>
      </c>
      <c r="AG1" s="35" t="s">
        <v>95</v>
      </c>
      <c r="AH1" s="35" t="s">
        <v>96</v>
      </c>
      <c r="AI1" s="35" t="s">
        <v>97</v>
      </c>
      <c r="AJ1" s="35" t="s">
        <v>98</v>
      </c>
      <c r="AK1" s="35" t="s">
        <v>99</v>
      </c>
      <c r="AL1" s="31" t="s">
        <v>100</v>
      </c>
      <c r="AM1" s="35" t="s">
        <v>101</v>
      </c>
      <c r="AN1" s="31" t="s">
        <v>102</v>
      </c>
      <c r="AO1" s="31" t="s">
        <v>103</v>
      </c>
      <c r="AP1" s="31" t="s">
        <v>104</v>
      </c>
      <c r="AQ1" s="52" t="s">
        <v>105</v>
      </c>
      <c r="AR1" s="52" t="s">
        <v>106</v>
      </c>
      <c r="AS1" s="31" t="s">
        <v>107</v>
      </c>
      <c r="AT1" s="31" t="s">
        <v>108</v>
      </c>
      <c r="AU1" s="31" t="s">
        <v>109</v>
      </c>
      <c r="AV1" s="31" t="s">
        <v>110</v>
      </c>
      <c r="AW1" s="46" t="s">
        <v>106</v>
      </c>
    </row>
    <row r="2" spans="1:49" x14ac:dyDescent="0.3">
      <c r="A2" s="11">
        <v>2010</v>
      </c>
      <c r="B2" s="47"/>
      <c r="C2" s="48">
        <v>64534</v>
      </c>
      <c r="D2" s="47">
        <v>29141</v>
      </c>
      <c r="E2" s="48">
        <v>2670</v>
      </c>
      <c r="F2" s="48">
        <v>0</v>
      </c>
      <c r="G2" s="48">
        <v>2031</v>
      </c>
      <c r="H2" s="48">
        <v>24755</v>
      </c>
      <c r="I2" s="48">
        <v>-315</v>
      </c>
      <c r="J2" s="48"/>
      <c r="K2" s="48">
        <v>-29170</v>
      </c>
      <c r="L2" s="48">
        <v>-27657</v>
      </c>
      <c r="M2" s="48">
        <v>-4063</v>
      </c>
      <c r="N2" s="48">
        <v>3108</v>
      </c>
      <c r="O2" s="48">
        <v>47</v>
      </c>
      <c r="P2" s="48"/>
      <c r="Q2" s="48">
        <v>-330</v>
      </c>
      <c r="R2" s="48">
        <v>2843</v>
      </c>
      <c r="S2" s="48">
        <v>7719</v>
      </c>
      <c r="T2" s="48">
        <v>-1197</v>
      </c>
      <c r="U2" s="48">
        <v>-24542</v>
      </c>
      <c r="V2" s="48">
        <v>0</v>
      </c>
      <c r="W2" s="47">
        <v>20433</v>
      </c>
      <c r="X2" s="49"/>
      <c r="Y2" s="48">
        <v>0</v>
      </c>
      <c r="Z2" s="48">
        <v>-14183</v>
      </c>
      <c r="AA2" s="48">
        <v>-1392</v>
      </c>
      <c r="AB2" s="48">
        <v>2684</v>
      </c>
      <c r="AC2" s="48">
        <v>0</v>
      </c>
      <c r="AD2" s="48">
        <v>0</v>
      </c>
      <c r="AE2" s="48">
        <v>0</v>
      </c>
      <c r="AF2" s="47">
        <v>-12891</v>
      </c>
      <c r="AG2" s="48"/>
      <c r="AH2" s="48">
        <v>55835</v>
      </c>
      <c r="AI2" s="48">
        <v>-50415</v>
      </c>
      <c r="AJ2" s="48">
        <v>0</v>
      </c>
      <c r="AK2" s="48">
        <v>-44391</v>
      </c>
      <c r="AL2" s="48">
        <v>439</v>
      </c>
      <c r="AM2" s="48">
        <v>0</v>
      </c>
      <c r="AN2" s="48">
        <v>0</v>
      </c>
      <c r="AO2" s="48">
        <v>0</v>
      </c>
      <c r="AP2" s="48">
        <v>0</v>
      </c>
      <c r="AQ2" s="47">
        <v>-38532</v>
      </c>
      <c r="AR2" s="47">
        <v>-30990</v>
      </c>
      <c r="AS2" s="48"/>
      <c r="AT2" s="48">
        <v>0</v>
      </c>
      <c r="AU2" s="48">
        <v>38991</v>
      </c>
      <c r="AV2" s="48">
        <v>8004</v>
      </c>
      <c r="AW2" s="50">
        <v>-30987</v>
      </c>
    </row>
    <row r="3" spans="1:49" x14ac:dyDescent="0.3">
      <c r="A3" s="11">
        <v>2011</v>
      </c>
      <c r="B3" s="47"/>
      <c r="C3" s="48">
        <v>91613</v>
      </c>
      <c r="D3" s="47">
        <v>27422</v>
      </c>
      <c r="E3" s="48">
        <v>4058</v>
      </c>
      <c r="F3" s="48">
        <v>-14948</v>
      </c>
      <c r="G3" s="48">
        <v>4002</v>
      </c>
      <c r="H3" s="48">
        <v>33839</v>
      </c>
      <c r="I3" s="48">
        <v>471</v>
      </c>
      <c r="J3" s="48"/>
      <c r="K3" s="48">
        <v>-47118</v>
      </c>
      <c r="L3" s="48">
        <v>-8518</v>
      </c>
      <c r="M3" s="48">
        <v>1244</v>
      </c>
      <c r="N3" s="48">
        <v>-5200</v>
      </c>
      <c r="O3" s="48">
        <v>-2501</v>
      </c>
      <c r="P3" s="48"/>
      <c r="Q3" s="48">
        <v>8542</v>
      </c>
      <c r="R3" s="48">
        <v>-1602</v>
      </c>
      <c r="S3" s="48">
        <v>7665</v>
      </c>
      <c r="T3" s="48">
        <v>39</v>
      </c>
      <c r="U3" s="48">
        <v>-28548</v>
      </c>
      <c r="V3" s="48">
        <v>0</v>
      </c>
      <c r="W3" s="47">
        <v>43038</v>
      </c>
      <c r="X3" s="49"/>
      <c r="Y3" s="48">
        <v>0</v>
      </c>
      <c r="Z3" s="48">
        <v>-30239</v>
      </c>
      <c r="AA3" s="48">
        <v>-347823</v>
      </c>
      <c r="AB3" s="48">
        <v>209768</v>
      </c>
      <c r="AC3" s="48">
        <v>0</v>
      </c>
      <c r="AD3" s="48">
        <v>0</v>
      </c>
      <c r="AE3" s="48">
        <v>0</v>
      </c>
      <c r="AF3" s="47">
        <v>-168294</v>
      </c>
      <c r="AG3" s="48"/>
      <c r="AH3" s="48">
        <v>23774</v>
      </c>
      <c r="AI3" s="48">
        <v>-35886</v>
      </c>
      <c r="AJ3" s="48">
        <v>0</v>
      </c>
      <c r="AK3" s="48">
        <v>-36468</v>
      </c>
      <c r="AL3" s="48">
        <v>-99</v>
      </c>
      <c r="AM3" s="48">
        <v>195588</v>
      </c>
      <c r="AN3" s="48">
        <v>-14129</v>
      </c>
      <c r="AO3" s="48">
        <v>0</v>
      </c>
      <c r="AP3" s="48">
        <v>0</v>
      </c>
      <c r="AQ3" s="47">
        <v>132780</v>
      </c>
      <c r="AR3" s="47">
        <v>7524</v>
      </c>
      <c r="AS3" s="48"/>
      <c r="AT3" s="48">
        <v>0</v>
      </c>
      <c r="AU3" s="48">
        <v>8004</v>
      </c>
      <c r="AV3" s="48">
        <v>15528</v>
      </c>
      <c r="AW3" s="50">
        <v>7524</v>
      </c>
    </row>
    <row r="4" spans="1:49" x14ac:dyDescent="0.3">
      <c r="A4" s="11">
        <v>2012</v>
      </c>
      <c r="B4" s="47"/>
      <c r="C4" s="48">
        <v>96874</v>
      </c>
      <c r="D4" s="47">
        <v>35793</v>
      </c>
      <c r="E4" s="48">
        <v>7558</v>
      </c>
      <c r="F4" s="48">
        <v>-11732</v>
      </c>
      <c r="G4" s="48">
        <v>767</v>
      </c>
      <c r="H4" s="48">
        <v>36630</v>
      </c>
      <c r="I4" s="48">
        <v>2570</v>
      </c>
      <c r="J4" s="48"/>
      <c r="K4" s="48">
        <v>-29316</v>
      </c>
      <c r="L4" s="48">
        <v>-19206</v>
      </c>
      <c r="M4" s="48">
        <v>-4109</v>
      </c>
      <c r="N4" s="48">
        <v>-652</v>
      </c>
      <c r="O4" s="48">
        <v>-1016</v>
      </c>
      <c r="P4" s="48"/>
      <c r="Q4" s="48">
        <v>-1779</v>
      </c>
      <c r="R4" s="48">
        <v>3256</v>
      </c>
      <c r="S4" s="48">
        <v>8350</v>
      </c>
      <c r="T4" s="48">
        <v>735</v>
      </c>
      <c r="U4" s="48">
        <v>-37708</v>
      </c>
      <c r="V4" s="48">
        <v>-1365</v>
      </c>
      <c r="W4" s="47">
        <v>49857</v>
      </c>
      <c r="X4" s="49"/>
      <c r="Y4" s="48">
        <v>0</v>
      </c>
      <c r="Z4" s="48">
        <v>-57446</v>
      </c>
      <c r="AA4" s="48">
        <v>-361338</v>
      </c>
      <c r="AB4" s="48">
        <v>340520</v>
      </c>
      <c r="AC4" s="48">
        <v>0</v>
      </c>
      <c r="AD4" s="48">
        <v>0</v>
      </c>
      <c r="AE4" s="48">
        <v>0</v>
      </c>
      <c r="AF4" s="47">
        <v>-78264</v>
      </c>
      <c r="AG4" s="48"/>
      <c r="AH4" s="48">
        <v>83844</v>
      </c>
      <c r="AI4" s="48">
        <v>-27822</v>
      </c>
      <c r="AJ4" s="48">
        <v>0</v>
      </c>
      <c r="AK4" s="48">
        <v>-32633</v>
      </c>
      <c r="AL4" s="48">
        <v>68</v>
      </c>
      <c r="AM4" s="48">
        <v>940</v>
      </c>
      <c r="AN4" s="48">
        <v>0</v>
      </c>
      <c r="AO4" s="48">
        <v>0</v>
      </c>
      <c r="AP4" s="48">
        <v>0</v>
      </c>
      <c r="AQ4" s="47">
        <v>24397</v>
      </c>
      <c r="AR4" s="47">
        <v>-4010</v>
      </c>
      <c r="AS4" s="48"/>
      <c r="AT4" s="48">
        <v>0</v>
      </c>
      <c r="AU4" s="48">
        <v>15528</v>
      </c>
      <c r="AV4" s="48">
        <v>11518</v>
      </c>
      <c r="AW4" s="50">
        <v>-4010</v>
      </c>
    </row>
    <row r="5" spans="1:49" x14ac:dyDescent="0.3">
      <c r="A5" s="11">
        <v>2013</v>
      </c>
      <c r="B5" s="47"/>
      <c r="C5" s="48">
        <v>110555</v>
      </c>
      <c r="D5" s="47">
        <v>64836</v>
      </c>
      <c r="E5" s="48">
        <v>10970</v>
      </c>
      <c r="F5" s="48">
        <v>-13168</v>
      </c>
      <c r="G5" s="48">
        <v>9671</v>
      </c>
      <c r="H5" s="48">
        <v>45562</v>
      </c>
      <c r="I5" s="48">
        <v>11801</v>
      </c>
      <c r="J5" s="48"/>
      <c r="K5" s="48">
        <v>-38426</v>
      </c>
      <c r="L5" s="48">
        <v>-9313</v>
      </c>
      <c r="M5" s="48">
        <v>-4531</v>
      </c>
      <c r="N5" s="48">
        <v>-5749</v>
      </c>
      <c r="O5" s="48">
        <v>257</v>
      </c>
      <c r="P5" s="48"/>
      <c r="Q5" s="48">
        <v>-648</v>
      </c>
      <c r="R5" s="48">
        <v>-1840</v>
      </c>
      <c r="S5" s="48">
        <v>-2803</v>
      </c>
      <c r="T5" s="48">
        <v>5702</v>
      </c>
      <c r="U5" s="48">
        <v>-46306</v>
      </c>
      <c r="V5" s="48">
        <v>-1632</v>
      </c>
      <c r="W5" s="47">
        <v>70102</v>
      </c>
      <c r="X5" s="49"/>
      <c r="Y5" s="48">
        <v>0</v>
      </c>
      <c r="Z5" s="48">
        <v>-43756</v>
      </c>
      <c r="AA5" s="48">
        <v>-344794</v>
      </c>
      <c r="AB5" s="48">
        <v>376690</v>
      </c>
      <c r="AC5" s="48">
        <v>0</v>
      </c>
      <c r="AD5" s="48">
        <v>0</v>
      </c>
      <c r="AE5" s="48">
        <v>0</v>
      </c>
      <c r="AF5" s="47">
        <v>-11860</v>
      </c>
      <c r="AG5" s="48"/>
      <c r="AH5" s="48">
        <v>36645</v>
      </c>
      <c r="AI5" s="48">
        <v>-40350</v>
      </c>
      <c r="AJ5" s="48">
        <v>0</v>
      </c>
      <c r="AK5" s="48">
        <v>-53355</v>
      </c>
      <c r="AL5" s="48">
        <v>-100</v>
      </c>
      <c r="AM5" s="48">
        <v>1186</v>
      </c>
      <c r="AN5" s="48">
        <v>0</v>
      </c>
      <c r="AO5" s="48">
        <v>0</v>
      </c>
      <c r="AP5" s="48">
        <v>0</v>
      </c>
      <c r="AQ5" s="47">
        <v>-55974</v>
      </c>
      <c r="AR5" s="47">
        <v>2268</v>
      </c>
      <c r="AS5" s="48"/>
      <c r="AT5" s="48">
        <v>0</v>
      </c>
      <c r="AU5" s="48">
        <v>11518</v>
      </c>
      <c r="AV5" s="48">
        <v>13786</v>
      </c>
      <c r="AW5" s="50">
        <v>2268</v>
      </c>
    </row>
    <row r="6" spans="1:49" x14ac:dyDescent="0.3">
      <c r="A6" s="11">
        <v>2014</v>
      </c>
      <c r="B6" s="47"/>
      <c r="C6" s="48">
        <v>112752</v>
      </c>
      <c r="D6" s="47">
        <v>61153</v>
      </c>
      <c r="E6" s="48">
        <v>13230</v>
      </c>
      <c r="F6" s="48">
        <v>-15339</v>
      </c>
      <c r="G6" s="48">
        <v>6466</v>
      </c>
      <c r="H6" s="48">
        <v>48735</v>
      </c>
      <c r="I6" s="48">
        <v>8061</v>
      </c>
      <c r="J6" s="48"/>
      <c r="K6" s="48">
        <v>-30538</v>
      </c>
      <c r="L6" s="48">
        <v>-13763</v>
      </c>
      <c r="M6" s="48">
        <v>-8554</v>
      </c>
      <c r="N6" s="48">
        <v>3162</v>
      </c>
      <c r="O6" s="48">
        <v>-317</v>
      </c>
      <c r="P6" s="48"/>
      <c r="Q6" s="48">
        <v>35456</v>
      </c>
      <c r="R6" s="48">
        <v>3537</v>
      </c>
      <c r="S6" s="48">
        <v>42</v>
      </c>
      <c r="T6" s="48">
        <v>1215</v>
      </c>
      <c r="U6" s="48">
        <v>-54180</v>
      </c>
      <c r="V6" s="48">
        <v>-2257.746397162</v>
      </c>
      <c r="W6" s="47">
        <v>107707.253602838</v>
      </c>
      <c r="X6" s="49"/>
      <c r="Y6" s="48">
        <v>4826</v>
      </c>
      <c r="Z6" s="48">
        <v>-50531</v>
      </c>
      <c r="AA6" s="48">
        <v>-436176</v>
      </c>
      <c r="AB6" s="48">
        <v>433860</v>
      </c>
      <c r="AC6" s="48">
        <v>0</v>
      </c>
      <c r="AD6" s="48">
        <v>0</v>
      </c>
      <c r="AE6" s="48">
        <v>0</v>
      </c>
      <c r="AF6" s="47">
        <v>-48021</v>
      </c>
      <c r="AG6" s="48"/>
      <c r="AH6" s="48">
        <v>49750</v>
      </c>
      <c r="AI6" s="48">
        <v>-52966</v>
      </c>
      <c r="AJ6" s="48">
        <v>0</v>
      </c>
      <c r="AK6" s="48">
        <v>-60402</v>
      </c>
      <c r="AL6" s="48">
        <v>77</v>
      </c>
      <c r="AM6" s="48">
        <v>900</v>
      </c>
      <c r="AN6" s="48">
        <v>0</v>
      </c>
      <c r="AO6" s="48">
        <v>0</v>
      </c>
      <c r="AP6" s="48">
        <v>0</v>
      </c>
      <c r="AQ6" s="47">
        <v>-62641</v>
      </c>
      <c r="AR6" s="47">
        <v>-2954.7463971620018</v>
      </c>
      <c r="AS6" s="48"/>
      <c r="AT6" s="48">
        <v>0</v>
      </c>
      <c r="AU6" s="48">
        <v>13786</v>
      </c>
      <c r="AV6" s="48">
        <v>10831</v>
      </c>
      <c r="AW6" s="50">
        <v>-2955</v>
      </c>
    </row>
    <row r="7" spans="1:49" x14ac:dyDescent="0.3">
      <c r="A7" s="11">
        <v>2015</v>
      </c>
      <c r="B7" s="47"/>
      <c r="C7" s="48">
        <v>119663</v>
      </c>
      <c r="D7" s="47">
        <v>59344</v>
      </c>
      <c r="E7" s="48">
        <v>24208</v>
      </c>
      <c r="F7" s="48">
        <v>-23970</v>
      </c>
      <c r="G7" s="48">
        <v>2779</v>
      </c>
      <c r="H7" s="48">
        <v>44894</v>
      </c>
      <c r="I7" s="48">
        <v>11433</v>
      </c>
      <c r="J7" s="48"/>
      <c r="K7" s="48">
        <v>-18708</v>
      </c>
      <c r="L7" s="48">
        <v>-11754</v>
      </c>
      <c r="M7" s="48">
        <v>-376</v>
      </c>
      <c r="N7" s="48">
        <v>-10597</v>
      </c>
      <c r="O7" s="48">
        <v>-1682</v>
      </c>
      <c r="P7" s="48"/>
      <c r="Q7" s="48">
        <v>-5434</v>
      </c>
      <c r="R7" s="48">
        <v>-4229</v>
      </c>
      <c r="S7" s="48">
        <v>8830</v>
      </c>
      <c r="T7" s="48">
        <v>-4367</v>
      </c>
      <c r="U7" s="48">
        <v>-39443</v>
      </c>
      <c r="V7" s="48">
        <v>-2507.4790987750002</v>
      </c>
      <c r="W7" s="47">
        <v>88739.520901224998</v>
      </c>
      <c r="X7" s="49"/>
      <c r="Y7" s="48">
        <v>3826</v>
      </c>
      <c r="Z7" s="48">
        <v>-25775</v>
      </c>
      <c r="AA7" s="48">
        <v>-728605</v>
      </c>
      <c r="AB7" s="48">
        <v>720147</v>
      </c>
      <c r="AC7" s="48">
        <v>0</v>
      </c>
      <c r="AD7" s="48">
        <v>0</v>
      </c>
      <c r="AE7" s="48">
        <v>0</v>
      </c>
      <c r="AF7" s="47">
        <v>-30407</v>
      </c>
      <c r="AG7" s="48"/>
      <c r="AH7" s="48">
        <v>72055</v>
      </c>
      <c r="AI7" s="48">
        <v>-54769</v>
      </c>
      <c r="AJ7" s="48">
        <v>0</v>
      </c>
      <c r="AK7" s="48">
        <v>-78348</v>
      </c>
      <c r="AL7" s="48">
        <v>443</v>
      </c>
      <c r="AM7" s="48">
        <v>1050</v>
      </c>
      <c r="AN7" s="48">
        <v>0</v>
      </c>
      <c r="AO7" s="48">
        <v>0</v>
      </c>
      <c r="AP7" s="48">
        <v>0</v>
      </c>
      <c r="AQ7" s="47">
        <v>-59569</v>
      </c>
      <c r="AR7" s="47">
        <v>-1236.4790987750021</v>
      </c>
      <c r="AS7" s="48"/>
      <c r="AT7" s="48">
        <v>-773</v>
      </c>
      <c r="AU7" s="48">
        <v>10831</v>
      </c>
      <c r="AV7" s="48">
        <v>8822</v>
      </c>
      <c r="AW7" s="50">
        <v>-1236</v>
      </c>
    </row>
    <row r="8" spans="1:49" x14ac:dyDescent="0.3">
      <c r="A8" s="11">
        <v>2016</v>
      </c>
      <c r="B8" s="47"/>
      <c r="C8" s="48">
        <v>116149</v>
      </c>
      <c r="D8" s="47">
        <v>45546</v>
      </c>
      <c r="E8" s="48">
        <v>25815</v>
      </c>
      <c r="F8" s="48">
        <v>-29239</v>
      </c>
      <c r="G8" s="48">
        <v>-2318</v>
      </c>
      <c r="H8" s="48">
        <v>40851</v>
      </c>
      <c r="I8" s="48">
        <v>10437</v>
      </c>
      <c r="J8" s="48"/>
      <c r="K8" s="48">
        <v>-38088</v>
      </c>
      <c r="L8" s="48">
        <v>-5020</v>
      </c>
      <c r="M8" s="48">
        <v>-6849</v>
      </c>
      <c r="N8" s="48">
        <v>-6112</v>
      </c>
      <c r="O8" s="48">
        <v>9113</v>
      </c>
      <c r="P8" s="48"/>
      <c r="Q8" s="48">
        <v>1563</v>
      </c>
      <c r="R8" s="48">
        <v>10764</v>
      </c>
      <c r="S8" s="48">
        <v>9012</v>
      </c>
      <c r="T8" s="48">
        <v>2173</v>
      </c>
      <c r="U8" s="48">
        <v>-36542</v>
      </c>
      <c r="V8" s="48">
        <v>-1602</v>
      </c>
      <c r="W8" s="47">
        <v>100107</v>
      </c>
      <c r="X8" s="49"/>
      <c r="Y8" s="48">
        <v>3117</v>
      </c>
      <c r="Z8" s="48">
        <v>-25066</v>
      </c>
      <c r="AA8" s="48">
        <v>-818205</v>
      </c>
      <c r="AB8" s="48">
        <v>819196</v>
      </c>
      <c r="AC8" s="48">
        <v>0</v>
      </c>
      <c r="AD8" s="48">
        <v>0</v>
      </c>
      <c r="AE8" s="48">
        <v>0</v>
      </c>
      <c r="AF8" s="47">
        <v>-20958</v>
      </c>
      <c r="AG8" s="48"/>
      <c r="AH8" s="48">
        <v>71129</v>
      </c>
      <c r="AI8" s="48">
        <v>-81201</v>
      </c>
      <c r="AJ8" s="48">
        <v>0</v>
      </c>
      <c r="AK8" s="48">
        <v>-74103</v>
      </c>
      <c r="AL8" s="48">
        <v>-178</v>
      </c>
      <c r="AM8" s="48">
        <v>1931</v>
      </c>
      <c r="AN8" s="48">
        <v>0</v>
      </c>
      <c r="AO8" s="48">
        <v>0</v>
      </c>
      <c r="AP8" s="48">
        <v>0</v>
      </c>
      <c r="AQ8" s="47">
        <v>-82422</v>
      </c>
      <c r="AR8" s="47">
        <v>-3273</v>
      </c>
      <c r="AS8" s="48"/>
      <c r="AT8" s="48">
        <v>-529</v>
      </c>
      <c r="AU8" s="48">
        <v>8822</v>
      </c>
      <c r="AV8" s="48">
        <v>5020</v>
      </c>
      <c r="AW8" s="50">
        <v>-3273</v>
      </c>
    </row>
    <row r="9" spans="1:49" x14ac:dyDescent="0.3">
      <c r="A9" s="11">
        <v>2017</v>
      </c>
      <c r="B9" s="47"/>
      <c r="C9" s="48">
        <v>154470</v>
      </c>
      <c r="D9" s="47">
        <v>61537</v>
      </c>
      <c r="E9" s="48">
        <v>32632</v>
      </c>
      <c r="F9" s="48">
        <v>-24844</v>
      </c>
      <c r="G9" s="48">
        <v>4707</v>
      </c>
      <c r="H9" s="48">
        <v>28463</v>
      </c>
      <c r="I9" s="48">
        <v>20579</v>
      </c>
      <c r="J9" s="48"/>
      <c r="K9" s="48">
        <v>-30859</v>
      </c>
      <c r="L9" s="48">
        <v>-6065</v>
      </c>
      <c r="M9" s="48">
        <v>-39212</v>
      </c>
      <c r="N9" s="48">
        <v>-4384</v>
      </c>
      <c r="O9" s="48">
        <v>1550</v>
      </c>
      <c r="P9" s="48"/>
      <c r="Q9" s="48">
        <v>37971</v>
      </c>
      <c r="R9" s="48">
        <v>10928</v>
      </c>
      <c r="S9" s="48">
        <v>32079</v>
      </c>
      <c r="T9" s="48">
        <v>1338</v>
      </c>
      <c r="U9" s="48">
        <v>-45466</v>
      </c>
      <c r="V9" s="48">
        <v>-2057</v>
      </c>
      <c r="W9" s="47">
        <v>171830</v>
      </c>
      <c r="X9" s="49"/>
      <c r="Y9" s="48">
        <v>686</v>
      </c>
      <c r="Z9" s="48">
        <v>-21548</v>
      </c>
      <c r="AA9" s="48">
        <v>-1047291</v>
      </c>
      <c r="AB9" s="48">
        <v>976456</v>
      </c>
      <c r="AC9" s="48">
        <v>0</v>
      </c>
      <c r="AD9" s="48">
        <v>0</v>
      </c>
      <c r="AE9" s="48">
        <v>0</v>
      </c>
      <c r="AF9" s="47">
        <v>-91697</v>
      </c>
      <c r="AG9" s="48"/>
      <c r="AH9" s="48">
        <v>160420</v>
      </c>
      <c r="AI9" s="48">
        <v>-88451</v>
      </c>
      <c r="AJ9" s="48">
        <v>0</v>
      </c>
      <c r="AK9" s="48">
        <v>-166205</v>
      </c>
      <c r="AL9" s="48">
        <v>18</v>
      </c>
      <c r="AM9" s="48">
        <v>20367</v>
      </c>
      <c r="AN9" s="48">
        <v>0</v>
      </c>
      <c r="AO9" s="48">
        <v>-1199</v>
      </c>
      <c r="AP9" s="48">
        <v>0</v>
      </c>
      <c r="AQ9" s="47">
        <v>-75050</v>
      </c>
      <c r="AR9" s="47">
        <v>5083</v>
      </c>
      <c r="AS9" s="48"/>
      <c r="AT9" s="48">
        <v>53</v>
      </c>
      <c r="AU9" s="48">
        <v>5020</v>
      </c>
      <c r="AV9" s="48">
        <v>10156</v>
      </c>
      <c r="AW9" s="50">
        <v>5083</v>
      </c>
    </row>
    <row r="10" spans="1:49" x14ac:dyDescent="0.3">
      <c r="A10" s="11">
        <v>2018</v>
      </c>
      <c r="B10" s="47"/>
      <c r="C10" s="48">
        <v>142644</v>
      </c>
      <c r="D10" s="47">
        <v>70108</v>
      </c>
      <c r="E10" s="48">
        <v>40882</v>
      </c>
      <c r="F10" s="48">
        <v>-17664</v>
      </c>
      <c r="G10" s="48">
        <v>15588</v>
      </c>
      <c r="H10" s="48">
        <v>27354</v>
      </c>
      <c r="I10" s="48">
        <v>8997</v>
      </c>
      <c r="J10" s="48"/>
      <c r="K10" s="48">
        <v>-47759</v>
      </c>
      <c r="L10" s="48">
        <v>-39845</v>
      </c>
      <c r="M10" s="48">
        <v>-11396</v>
      </c>
      <c r="N10" s="48">
        <v>-1294</v>
      </c>
      <c r="O10" s="48">
        <v>715</v>
      </c>
      <c r="P10" s="48">
        <v>0</v>
      </c>
      <c r="Q10" s="48">
        <v>5705</v>
      </c>
      <c r="R10" s="48">
        <v>3594</v>
      </c>
      <c r="S10" s="48">
        <v>18618</v>
      </c>
      <c r="T10" s="48">
        <v>5492</v>
      </c>
      <c r="U10" s="48">
        <v>-28746</v>
      </c>
      <c r="V10" s="48">
        <v>-5049</v>
      </c>
      <c r="W10" s="47">
        <v>117836</v>
      </c>
      <c r="X10" s="49"/>
      <c r="Y10" s="48">
        <v>6437</v>
      </c>
      <c r="Z10" s="48">
        <v>-48614</v>
      </c>
      <c r="AA10" s="48">
        <v>-1010083</v>
      </c>
      <c r="AB10" s="48">
        <v>1124496</v>
      </c>
      <c r="AC10" s="48">
        <v>0</v>
      </c>
      <c r="AD10" s="48">
        <v>0</v>
      </c>
      <c r="AE10" s="48">
        <v>0</v>
      </c>
      <c r="AF10" s="47">
        <v>72236</v>
      </c>
      <c r="AG10" s="48"/>
      <c r="AH10" s="48">
        <v>70400</v>
      </c>
      <c r="AI10" s="48">
        <v>-155140</v>
      </c>
      <c r="AJ10" s="48">
        <v>0</v>
      </c>
      <c r="AK10" s="48">
        <v>-115718</v>
      </c>
      <c r="AL10" s="48">
        <v>211</v>
      </c>
      <c r="AM10" s="48">
        <v>10698</v>
      </c>
      <c r="AN10" s="48">
        <v>0</v>
      </c>
      <c r="AO10" s="48">
        <v>-3007</v>
      </c>
      <c r="AP10" s="48">
        <v>0</v>
      </c>
      <c r="AQ10" s="47">
        <v>-107816</v>
      </c>
      <c r="AR10" s="47">
        <v>-2484</v>
      </c>
      <c r="AS10" s="48"/>
      <c r="AT10" s="48">
        <v>829</v>
      </c>
      <c r="AU10" s="48">
        <v>10156</v>
      </c>
      <c r="AV10" s="48">
        <v>8501</v>
      </c>
      <c r="AW10" s="50">
        <v>-2484</v>
      </c>
    </row>
    <row r="11" spans="1:49" x14ac:dyDescent="0.3">
      <c r="A11" s="11">
        <v>2019</v>
      </c>
      <c r="B11" s="47"/>
      <c r="C11" s="48">
        <v>162139</v>
      </c>
      <c r="D11" s="47">
        <v>128455</v>
      </c>
      <c r="E11" s="48">
        <v>80322</v>
      </c>
      <c r="F11" s="48">
        <v>-13614</v>
      </c>
      <c r="G11" s="48">
        <v>16517</v>
      </c>
      <c r="H11" s="48">
        <v>42785</v>
      </c>
      <c r="I11" s="48">
        <v>8913</v>
      </c>
      <c r="J11" s="48"/>
      <c r="K11" s="48">
        <v>-27753</v>
      </c>
      <c r="L11" s="48">
        <v>-33208</v>
      </c>
      <c r="M11" s="48">
        <v>-40835</v>
      </c>
      <c r="N11" s="48">
        <v>2306</v>
      </c>
      <c r="O11" s="48">
        <v>-3461</v>
      </c>
      <c r="P11" s="51">
        <v>0</v>
      </c>
      <c r="Q11" s="48">
        <v>29496</v>
      </c>
      <c r="R11" s="48">
        <v>9135</v>
      </c>
      <c r="S11" s="48">
        <v>1465</v>
      </c>
      <c r="T11" s="48">
        <v>11968</v>
      </c>
      <c r="U11" s="48">
        <v>-34825</v>
      </c>
      <c r="V11" s="48">
        <v>-6468</v>
      </c>
      <c r="W11" s="47">
        <v>204882</v>
      </c>
      <c r="X11" s="48">
        <v>0</v>
      </c>
      <c r="Y11" s="48">
        <v>6126</v>
      </c>
      <c r="Z11" s="48">
        <v>-65607</v>
      </c>
      <c r="AA11" s="48">
        <v>-1090118</v>
      </c>
      <c r="AB11" s="48">
        <v>1064190</v>
      </c>
      <c r="AC11" s="48">
        <v>0</v>
      </c>
      <c r="AD11" s="48">
        <v>0</v>
      </c>
      <c r="AE11" s="48">
        <v>0</v>
      </c>
      <c r="AF11" s="47">
        <v>-85409</v>
      </c>
      <c r="AG11" s="48"/>
      <c r="AH11" s="48">
        <v>153084</v>
      </c>
      <c r="AI11" s="48">
        <v>-88816</v>
      </c>
      <c r="AJ11" s="48">
        <v>-46723</v>
      </c>
      <c r="AK11" s="48">
        <v>-143526</v>
      </c>
      <c r="AL11" s="48">
        <v>58</v>
      </c>
      <c r="AM11" s="48">
        <v>11642</v>
      </c>
      <c r="AN11" s="48">
        <v>0</v>
      </c>
      <c r="AO11" s="48">
        <v>0</v>
      </c>
      <c r="AP11" s="48">
        <v>0</v>
      </c>
      <c r="AQ11" s="47">
        <v>-131826</v>
      </c>
      <c r="AR11" s="47">
        <v>5192</v>
      </c>
      <c r="AS11" s="48"/>
      <c r="AT11" s="48">
        <v>115</v>
      </c>
      <c r="AU11" s="48">
        <v>8501</v>
      </c>
      <c r="AV11" s="48">
        <v>13808</v>
      </c>
      <c r="AW11" s="50">
        <v>5192</v>
      </c>
    </row>
    <row r="12" spans="1:49" x14ac:dyDescent="0.3">
      <c r="A12" s="11">
        <v>2020</v>
      </c>
      <c r="B12" s="47"/>
      <c r="C12" s="48">
        <v>48584</v>
      </c>
      <c r="D12" s="47">
        <v>149850</v>
      </c>
      <c r="E12" s="48">
        <v>81103</v>
      </c>
      <c r="F12" s="48">
        <v>-11650</v>
      </c>
      <c r="G12" s="48">
        <v>34612</v>
      </c>
      <c r="H12" s="48">
        <v>5973</v>
      </c>
      <c r="I12" s="48">
        <v>39812</v>
      </c>
      <c r="J12" s="48"/>
      <c r="K12" s="48">
        <v>-108797</v>
      </c>
      <c r="L12" s="48">
        <v>-38655</v>
      </c>
      <c r="M12" s="48">
        <v>-15140</v>
      </c>
      <c r="N12" s="48">
        <v>-25357</v>
      </c>
      <c r="O12" s="48">
        <v>-9108</v>
      </c>
      <c r="P12" s="51"/>
      <c r="Q12" s="48">
        <v>234575</v>
      </c>
      <c r="R12" s="48">
        <v>-8610</v>
      </c>
      <c r="S12" s="48">
        <v>5313</v>
      </c>
      <c r="T12" s="48">
        <v>16152</v>
      </c>
      <c r="U12" s="48">
        <v>-19437</v>
      </c>
      <c r="V12" s="48">
        <v>-9054</v>
      </c>
      <c r="W12" s="47">
        <v>220316</v>
      </c>
      <c r="X12" s="49"/>
      <c r="Y12" s="48">
        <v>1277</v>
      </c>
      <c r="Z12" s="48">
        <v>-46185</v>
      </c>
      <c r="AA12" s="48">
        <v>-2027529</v>
      </c>
      <c r="AB12" s="48">
        <v>1838505</v>
      </c>
      <c r="AC12" s="48">
        <v>-163404</v>
      </c>
      <c r="AD12" s="48">
        <v>100000</v>
      </c>
      <c r="AE12" s="48">
        <v>54</v>
      </c>
      <c r="AF12" s="47">
        <v>-297282</v>
      </c>
      <c r="AG12" s="48"/>
      <c r="AH12" s="48">
        <v>552851</v>
      </c>
      <c r="AI12" s="48">
        <v>-213882</v>
      </c>
      <c r="AJ12" s="48">
        <v>-60352</v>
      </c>
      <c r="AK12" s="48">
        <v>-170992</v>
      </c>
      <c r="AL12" s="48">
        <v>-2502</v>
      </c>
      <c r="AM12" s="48">
        <v>0</v>
      </c>
      <c r="AN12" s="48">
        <v>0</v>
      </c>
      <c r="AO12" s="48">
        <v>-3672</v>
      </c>
      <c r="AP12" s="48">
        <v>0</v>
      </c>
      <c r="AQ12" s="47">
        <v>101451</v>
      </c>
      <c r="AR12" s="47">
        <v>24485</v>
      </c>
      <c r="AS12" s="48"/>
      <c r="AT12" s="48">
        <v>4</v>
      </c>
      <c r="AU12" s="48">
        <v>13808</v>
      </c>
      <c r="AV12" s="48">
        <v>38297</v>
      </c>
      <c r="AW12" s="50">
        <v>24485</v>
      </c>
    </row>
    <row r="13" spans="1:49" x14ac:dyDescent="0.3">
      <c r="A13" s="11">
        <v>2021</v>
      </c>
      <c r="B13" s="47"/>
      <c r="C13" s="48">
        <v>343720</v>
      </c>
      <c r="D13" s="47">
        <v>97357</v>
      </c>
      <c r="E13" s="48">
        <v>105748</v>
      </c>
      <c r="F13" s="48">
        <v>-13127</v>
      </c>
      <c r="G13" s="48">
        <v>34056</v>
      </c>
      <c r="H13" s="48">
        <v>60134</v>
      </c>
      <c r="I13" s="48">
        <v>-89454</v>
      </c>
      <c r="J13" s="48"/>
      <c r="K13" s="48">
        <v>-197157</v>
      </c>
      <c r="L13" s="48">
        <v>-166683</v>
      </c>
      <c r="M13" s="48">
        <v>-9295</v>
      </c>
      <c r="N13" s="48">
        <v>-50568</v>
      </c>
      <c r="O13" s="48">
        <v>-23420</v>
      </c>
      <c r="P13" s="51"/>
      <c r="Q13" s="48">
        <v>183093</v>
      </c>
      <c r="R13" s="48">
        <v>1470</v>
      </c>
      <c r="S13" s="48">
        <v>31101</v>
      </c>
      <c r="T13" s="48">
        <v>62393</v>
      </c>
      <c r="U13" s="48">
        <v>-11549</v>
      </c>
      <c r="V13" s="48">
        <v>-18524</v>
      </c>
      <c r="W13" s="47">
        <v>241938</v>
      </c>
      <c r="X13" s="49"/>
      <c r="Y13" s="48">
        <v>1472</v>
      </c>
      <c r="Z13" s="48">
        <v>-168881</v>
      </c>
      <c r="AA13" s="48">
        <v>-2214275</v>
      </c>
      <c r="AB13" s="48">
        <v>2517233</v>
      </c>
      <c r="AC13" s="48">
        <v>-146321</v>
      </c>
      <c r="AD13" s="48">
        <v>0</v>
      </c>
      <c r="AE13" s="48">
        <v>0</v>
      </c>
      <c r="AF13" s="47">
        <v>-10772</v>
      </c>
      <c r="AG13" s="48"/>
      <c r="AH13" s="48">
        <v>128180</v>
      </c>
      <c r="AI13" s="48">
        <v>-243386</v>
      </c>
      <c r="AJ13" s="48">
        <v>-75529</v>
      </c>
      <c r="AK13" s="48">
        <v>-32172</v>
      </c>
      <c r="AL13" s="48">
        <v>1000</v>
      </c>
      <c r="AM13" s="48">
        <v>0</v>
      </c>
      <c r="AN13" s="48">
        <v>0</v>
      </c>
      <c r="AO13" s="48">
        <v>-14175</v>
      </c>
      <c r="AP13" s="48">
        <v>2569</v>
      </c>
      <c r="AQ13" s="47">
        <v>-233513</v>
      </c>
      <c r="AR13" s="47">
        <v>-2347</v>
      </c>
      <c r="AS13" s="48"/>
      <c r="AT13" s="48">
        <v>-2200</v>
      </c>
      <c r="AU13" s="48">
        <v>38297</v>
      </c>
      <c r="AV13" s="48">
        <v>33750</v>
      </c>
      <c r="AW13" s="50">
        <v>-2347</v>
      </c>
    </row>
    <row r="14" spans="1:49" x14ac:dyDescent="0.3">
      <c r="A14" s="11">
        <v>2022</v>
      </c>
      <c r="B14" s="47"/>
      <c r="C14" s="48">
        <v>422538</v>
      </c>
      <c r="D14" s="47">
        <v>227397.51037508115</v>
      </c>
      <c r="E14" s="48">
        <v>166029.51037508115</v>
      </c>
      <c r="F14" s="48">
        <v>-54439</v>
      </c>
      <c r="G14" s="48">
        <v>4605</v>
      </c>
      <c r="H14" s="48">
        <v>50333</v>
      </c>
      <c r="I14" s="48">
        <v>60869</v>
      </c>
      <c r="J14" s="48"/>
      <c r="K14" s="48">
        <v>-58699</v>
      </c>
      <c r="L14" s="48">
        <v>-310601</v>
      </c>
      <c r="M14" s="48">
        <v>-19662</v>
      </c>
      <c r="N14" s="48">
        <v>-4600</v>
      </c>
      <c r="O14" s="48">
        <v>-26262</v>
      </c>
      <c r="P14" s="51"/>
      <c r="Q14" s="48">
        <v>90296</v>
      </c>
      <c r="R14" s="48">
        <v>-33000</v>
      </c>
      <c r="S14" s="48">
        <v>-29198</v>
      </c>
      <c r="T14" s="48">
        <v>-20923</v>
      </c>
      <c r="U14" s="48">
        <v>-80169</v>
      </c>
      <c r="V14" s="48">
        <v>-18867</v>
      </c>
      <c r="W14" s="47">
        <v>138250.51037508115</v>
      </c>
      <c r="X14" s="49"/>
      <c r="Y14" s="48">
        <v>0</v>
      </c>
      <c r="Z14" s="48">
        <v>-233143.37610925379</v>
      </c>
      <c r="AA14" s="48">
        <v>-4080007</v>
      </c>
      <c r="AB14" s="48">
        <v>3895637</v>
      </c>
      <c r="AC14" s="48">
        <v>-89735</v>
      </c>
      <c r="AD14" s="48">
        <v>0</v>
      </c>
      <c r="AE14" s="48">
        <v>0</v>
      </c>
      <c r="AF14" s="47">
        <v>-507248.37610925362</v>
      </c>
      <c r="AG14" s="48"/>
      <c r="AH14" s="48">
        <v>214941</v>
      </c>
      <c r="AI14" s="48">
        <v>-336067</v>
      </c>
      <c r="AJ14" s="48">
        <v>-105422</v>
      </c>
      <c r="AK14" s="48">
        <v>-179682.88011999999</v>
      </c>
      <c r="AL14" s="48">
        <v>0</v>
      </c>
      <c r="AM14" s="48">
        <v>833794</v>
      </c>
      <c r="AN14" s="48">
        <v>-40760</v>
      </c>
      <c r="AO14" s="48">
        <v>-26057</v>
      </c>
      <c r="AP14" s="48">
        <v>1680</v>
      </c>
      <c r="AQ14" s="47">
        <v>362426.11988000001</v>
      </c>
      <c r="AR14" s="47">
        <v>-6571.7458541724482</v>
      </c>
      <c r="AS14" s="48"/>
      <c r="AT14" s="48">
        <v>1647.9128276916854</v>
      </c>
      <c r="AU14" s="48">
        <v>33750</v>
      </c>
      <c r="AV14" s="48">
        <v>28826</v>
      </c>
      <c r="AW14" s="50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D2" sqref="C2:D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111</v>
      </c>
      <c r="B1" s="55" t="s">
        <v>112</v>
      </c>
      <c r="C1" s="56" t="s">
        <v>113</v>
      </c>
      <c r="D1" s="56" t="s">
        <v>114</v>
      </c>
      <c r="E1" s="57" t="s">
        <v>76</v>
      </c>
    </row>
    <row r="2" spans="1:5" x14ac:dyDescent="0.3">
      <c r="A2" s="11">
        <v>2010</v>
      </c>
      <c r="B2" s="58">
        <v>15375.643249999994</v>
      </c>
      <c r="C2" s="59">
        <v>8018.1224099999972</v>
      </c>
      <c r="D2" s="59">
        <v>5772.1294299999981</v>
      </c>
      <c r="E2" s="60">
        <v>1585.3914099999997</v>
      </c>
    </row>
    <row r="3" spans="1:5" x14ac:dyDescent="0.3">
      <c r="A3" s="11">
        <v>2011</v>
      </c>
      <c r="B3" s="58">
        <v>30220</v>
      </c>
      <c r="C3" s="59">
        <v>23352</v>
      </c>
      <c r="D3" s="59">
        <v>6082</v>
      </c>
      <c r="E3" s="60">
        <v>786</v>
      </c>
    </row>
    <row r="4" spans="1:5" x14ac:dyDescent="0.3">
      <c r="A4" s="11">
        <v>2012</v>
      </c>
      <c r="B4" s="58">
        <v>57427.4</v>
      </c>
      <c r="C4" s="59">
        <v>37349</v>
      </c>
      <c r="D4" s="59">
        <v>18417.400000000001</v>
      </c>
      <c r="E4" s="60">
        <v>1661</v>
      </c>
    </row>
    <row r="5" spans="1:5" x14ac:dyDescent="0.3">
      <c r="A5" s="11">
        <v>2013</v>
      </c>
      <c r="B5" s="58">
        <v>43752.887721159997</v>
      </c>
      <c r="C5" s="59">
        <v>15765.46011</v>
      </c>
      <c r="D5" s="59">
        <v>25244</v>
      </c>
      <c r="E5" s="60">
        <v>2743.4276111600002</v>
      </c>
    </row>
    <row r="6" spans="1:5" x14ac:dyDescent="0.3">
      <c r="A6" s="11">
        <v>2014</v>
      </c>
      <c r="B6" s="58">
        <v>50530.27317598433</v>
      </c>
      <c r="C6" s="59">
        <v>9775.8709200000012</v>
      </c>
      <c r="D6" s="59">
        <v>35587</v>
      </c>
      <c r="E6" s="60">
        <v>5167.4022559843288</v>
      </c>
    </row>
    <row r="7" spans="1:5" x14ac:dyDescent="0.3">
      <c r="A7" s="11">
        <v>2015</v>
      </c>
      <c r="B7" s="58">
        <v>25774.093455164329</v>
      </c>
      <c r="C7" s="59">
        <v>3459.3812900000003</v>
      </c>
      <c r="D7" s="59">
        <v>19249</v>
      </c>
      <c r="E7" s="60">
        <v>3065.7121651643279</v>
      </c>
    </row>
    <row r="8" spans="1:5" x14ac:dyDescent="0.3">
      <c r="A8" s="11">
        <v>2016</v>
      </c>
      <c r="B8" s="58">
        <v>25066.621299999999</v>
      </c>
      <c r="C8" s="59">
        <v>6702.4073399999997</v>
      </c>
      <c r="D8" s="59">
        <v>11065.612300000001</v>
      </c>
      <c r="E8" s="60">
        <v>7298.6016599999994</v>
      </c>
    </row>
    <row r="9" spans="1:5" x14ac:dyDescent="0.3">
      <c r="A9" s="11">
        <v>2017</v>
      </c>
      <c r="B9" s="58">
        <v>21547</v>
      </c>
      <c r="C9" s="59">
        <v>7423</v>
      </c>
      <c r="D9" s="59">
        <v>11151</v>
      </c>
      <c r="E9" s="60">
        <v>2973</v>
      </c>
    </row>
    <row r="10" spans="1:5" x14ac:dyDescent="0.3">
      <c r="A10" s="11">
        <v>2018</v>
      </c>
      <c r="B10" s="58">
        <v>48614.129350000003</v>
      </c>
      <c r="C10" s="59">
        <v>10795.801750000001</v>
      </c>
      <c r="D10" s="59">
        <v>20257</v>
      </c>
      <c r="E10" s="60">
        <v>17561.327600000001</v>
      </c>
    </row>
    <row r="11" spans="1:5" x14ac:dyDescent="0.3">
      <c r="A11" s="11">
        <v>2019</v>
      </c>
      <c r="B11" s="58">
        <v>65608</v>
      </c>
      <c r="C11" s="59">
        <v>8096</v>
      </c>
      <c r="D11" s="59">
        <v>33484</v>
      </c>
      <c r="E11" s="60">
        <v>24028</v>
      </c>
    </row>
    <row r="12" spans="1:5" x14ac:dyDescent="0.3">
      <c r="A12" s="11">
        <v>2020</v>
      </c>
      <c r="B12" s="58">
        <v>46185</v>
      </c>
      <c r="C12" s="59">
        <v>12115</v>
      </c>
      <c r="D12" s="59">
        <v>29147</v>
      </c>
      <c r="E12" s="60">
        <v>4923</v>
      </c>
    </row>
    <row r="13" spans="1:5" x14ac:dyDescent="0.3">
      <c r="A13" s="11">
        <v>2021</v>
      </c>
      <c r="B13" s="58">
        <v>168881</v>
      </c>
      <c r="C13" s="59">
        <v>88007</v>
      </c>
      <c r="D13" s="59">
        <v>65474</v>
      </c>
      <c r="E13" s="60">
        <v>15400</v>
      </c>
    </row>
    <row r="14" spans="1:5" x14ac:dyDescent="0.3">
      <c r="A14" s="11">
        <v>2022</v>
      </c>
      <c r="B14" s="58">
        <v>233143</v>
      </c>
      <c r="C14" s="59">
        <v>93373</v>
      </c>
      <c r="D14" s="59">
        <v>117434</v>
      </c>
      <c r="E14" s="60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B14"/>
  <sheetViews>
    <sheetView workbookViewId="0"/>
  </sheetViews>
  <sheetFormatPr defaultRowHeight="14.4" x14ac:dyDescent="0.3"/>
  <cols>
    <col min="1" max="5" width="8.44140625" customWidth="1"/>
    <col min="6" max="14" width="8.44140625" hidden="1" customWidth="1"/>
    <col min="15" max="28" width="8.44140625" customWidth="1"/>
  </cols>
  <sheetData>
    <row r="1" spans="1:28" x14ac:dyDescent="0.3">
      <c r="A1" s="1" t="s">
        <v>115</v>
      </c>
      <c r="B1" s="61" t="s">
        <v>116</v>
      </c>
      <c r="C1" s="62" t="s">
        <v>117</v>
      </c>
      <c r="D1" s="63" t="s">
        <v>118</v>
      </c>
      <c r="E1" s="61" t="s">
        <v>119</v>
      </c>
      <c r="F1" s="64" t="s">
        <v>120</v>
      </c>
      <c r="G1" s="65" t="s">
        <v>121</v>
      </c>
      <c r="H1" s="65" t="s">
        <v>122</v>
      </c>
      <c r="I1" s="65" t="s">
        <v>123</v>
      </c>
      <c r="J1" s="65" t="s">
        <v>124</v>
      </c>
      <c r="K1" s="65" t="s">
        <v>125</v>
      </c>
      <c r="L1" s="65" t="s">
        <v>126</v>
      </c>
      <c r="M1" s="65" t="s">
        <v>127</v>
      </c>
      <c r="N1" s="65" t="s">
        <v>128</v>
      </c>
      <c r="O1" s="66" t="s">
        <v>129</v>
      </c>
      <c r="P1" s="65" t="s">
        <v>121</v>
      </c>
      <c r="Q1" s="65" t="s">
        <v>122</v>
      </c>
      <c r="R1" s="65" t="s">
        <v>130</v>
      </c>
      <c r="S1" s="65" t="s">
        <v>123</v>
      </c>
      <c r="T1" s="65" t="s">
        <v>124</v>
      </c>
      <c r="U1" s="65" t="s">
        <v>125</v>
      </c>
      <c r="V1" s="65" t="s">
        <v>126</v>
      </c>
      <c r="W1" s="65" t="s">
        <v>127</v>
      </c>
      <c r="X1" s="65" t="s">
        <v>131</v>
      </c>
      <c r="Y1" s="65" t="s">
        <v>132</v>
      </c>
      <c r="Z1" s="67" t="s">
        <v>133</v>
      </c>
      <c r="AA1" s="64" t="s">
        <v>120</v>
      </c>
      <c r="AB1" s="68" t="s">
        <v>129</v>
      </c>
    </row>
    <row r="2" spans="1:28" x14ac:dyDescent="0.3">
      <c r="A2" s="11" t="s">
        <v>56</v>
      </c>
      <c r="B2" s="69">
        <v>18012.906666666659</v>
      </c>
      <c r="C2" s="70">
        <v>15046.016666666659</v>
      </c>
      <c r="D2" s="70">
        <v>2966.8899999999994</v>
      </c>
      <c r="E2" s="71">
        <v>296</v>
      </c>
      <c r="F2" s="72">
        <v>267</v>
      </c>
      <c r="G2" s="73">
        <v>266</v>
      </c>
      <c r="H2" s="73">
        <v>1</v>
      </c>
      <c r="I2" s="73">
        <v>0</v>
      </c>
      <c r="J2" s="74"/>
      <c r="K2" s="74"/>
      <c r="L2" s="74"/>
      <c r="M2" s="74"/>
      <c r="N2" s="74"/>
      <c r="O2" s="75">
        <v>29</v>
      </c>
      <c r="P2" s="73">
        <v>13</v>
      </c>
      <c r="Q2" s="73">
        <v>10</v>
      </c>
      <c r="R2" s="73">
        <v>1</v>
      </c>
      <c r="S2" s="73">
        <v>5</v>
      </c>
      <c r="T2" s="73" t="s">
        <v>57</v>
      </c>
      <c r="U2" s="73" t="s">
        <v>57</v>
      </c>
      <c r="V2" s="74"/>
      <c r="W2" s="74"/>
      <c r="X2" s="74"/>
      <c r="Y2" s="74"/>
      <c r="Z2" s="76">
        <v>7</v>
      </c>
      <c r="AA2" s="73">
        <v>7</v>
      </c>
      <c r="AB2" s="77">
        <v>0</v>
      </c>
    </row>
    <row r="3" spans="1:28" x14ac:dyDescent="0.3">
      <c r="A3" s="11" t="s">
        <v>58</v>
      </c>
      <c r="B3" s="69">
        <v>21821.266666666663</v>
      </c>
      <c r="C3" s="70">
        <v>17135.14666666666</v>
      </c>
      <c r="D3" s="70">
        <v>4686.1200000000008</v>
      </c>
      <c r="E3" s="71">
        <v>334</v>
      </c>
      <c r="F3" s="72">
        <v>289</v>
      </c>
      <c r="G3" s="73">
        <v>288</v>
      </c>
      <c r="H3" s="73">
        <v>1</v>
      </c>
      <c r="I3" s="73">
        <v>0</v>
      </c>
      <c r="J3" s="74"/>
      <c r="K3" s="74"/>
      <c r="L3" s="74"/>
      <c r="M3" s="74"/>
      <c r="N3" s="74"/>
      <c r="O3" s="75">
        <v>45</v>
      </c>
      <c r="P3" s="73">
        <v>19</v>
      </c>
      <c r="Q3" s="73">
        <v>17</v>
      </c>
      <c r="R3" s="73">
        <v>1</v>
      </c>
      <c r="S3" s="73">
        <v>8</v>
      </c>
      <c r="T3" s="73" t="s">
        <v>57</v>
      </c>
      <c r="U3" s="73" t="s">
        <v>57</v>
      </c>
      <c r="V3" s="74"/>
      <c r="W3" s="74"/>
      <c r="X3" s="74"/>
      <c r="Y3" s="74"/>
      <c r="Z3" s="76">
        <v>7</v>
      </c>
      <c r="AA3" s="73">
        <v>7</v>
      </c>
      <c r="AB3" s="77">
        <v>0</v>
      </c>
    </row>
    <row r="4" spans="1:28" x14ac:dyDescent="0.3">
      <c r="A4" s="11" t="s">
        <v>59</v>
      </c>
      <c r="B4" s="69">
        <v>26542.976666666658</v>
      </c>
      <c r="C4" s="70">
        <v>20645.926666666659</v>
      </c>
      <c r="D4" s="70">
        <v>5897.0499999999993</v>
      </c>
      <c r="E4" s="71">
        <v>390</v>
      </c>
      <c r="F4" s="72">
        <v>334</v>
      </c>
      <c r="G4" s="73">
        <v>311</v>
      </c>
      <c r="H4" s="73">
        <v>23</v>
      </c>
      <c r="I4" s="73">
        <v>0</v>
      </c>
      <c r="J4" s="74"/>
      <c r="K4" s="74"/>
      <c r="L4" s="74"/>
      <c r="M4" s="74"/>
      <c r="N4" s="74"/>
      <c r="O4" s="75">
        <v>56</v>
      </c>
      <c r="P4" s="73">
        <v>19</v>
      </c>
      <c r="Q4" s="73">
        <v>27</v>
      </c>
      <c r="R4" s="73">
        <v>2</v>
      </c>
      <c r="S4" s="73">
        <v>8</v>
      </c>
      <c r="T4" s="73" t="s">
        <v>57</v>
      </c>
      <c r="U4" s="73" t="s">
        <v>57</v>
      </c>
      <c r="V4" s="74"/>
      <c r="W4" s="74"/>
      <c r="X4" s="74"/>
      <c r="Y4" s="74"/>
      <c r="Z4" s="76">
        <v>9</v>
      </c>
      <c r="AA4" s="73">
        <v>8</v>
      </c>
      <c r="AB4" s="77">
        <v>1</v>
      </c>
    </row>
    <row r="5" spans="1:28" x14ac:dyDescent="0.3">
      <c r="A5" s="11" t="s">
        <v>60</v>
      </c>
      <c r="B5" s="69">
        <v>31848.156666666659</v>
      </c>
      <c r="C5" s="70">
        <v>25261.676666666659</v>
      </c>
      <c r="D5" s="70">
        <v>6586.48</v>
      </c>
      <c r="E5" s="71">
        <v>449</v>
      </c>
      <c r="F5" s="72">
        <v>395</v>
      </c>
      <c r="G5" s="73">
        <v>340</v>
      </c>
      <c r="H5" s="73">
        <v>40</v>
      </c>
      <c r="I5" s="73">
        <v>15</v>
      </c>
      <c r="J5" s="74"/>
      <c r="K5" s="74"/>
      <c r="L5" s="74"/>
      <c r="M5" s="74"/>
      <c r="N5" s="74"/>
      <c r="O5" s="75">
        <v>54</v>
      </c>
      <c r="P5" s="73">
        <v>17</v>
      </c>
      <c r="Q5" s="73">
        <v>27</v>
      </c>
      <c r="R5" s="73">
        <v>2</v>
      </c>
      <c r="S5" s="73">
        <v>8</v>
      </c>
      <c r="T5" s="73" t="s">
        <v>57</v>
      </c>
      <c r="U5" s="73" t="s">
        <v>57</v>
      </c>
      <c r="V5" s="74"/>
      <c r="W5" s="74"/>
      <c r="X5" s="74"/>
      <c r="Y5" s="74"/>
      <c r="Z5" s="76">
        <v>9</v>
      </c>
      <c r="AA5" s="73">
        <v>8</v>
      </c>
      <c r="AB5" s="77">
        <v>1</v>
      </c>
    </row>
    <row r="6" spans="1:28" x14ac:dyDescent="0.3">
      <c r="A6" s="11" t="s">
        <v>61</v>
      </c>
      <c r="B6" s="69">
        <v>35640.576666666653</v>
      </c>
      <c r="C6" s="70">
        <v>28465.976666666655</v>
      </c>
      <c r="D6" s="70">
        <v>7174.6</v>
      </c>
      <c r="E6" s="71">
        <v>508</v>
      </c>
      <c r="F6" s="72">
        <v>455</v>
      </c>
      <c r="G6" s="73">
        <v>359</v>
      </c>
      <c r="H6" s="73">
        <v>46</v>
      </c>
      <c r="I6" s="73">
        <v>50</v>
      </c>
      <c r="J6" s="74"/>
      <c r="K6" s="74"/>
      <c r="L6" s="74"/>
      <c r="M6" s="74"/>
      <c r="N6" s="74"/>
      <c r="O6" s="75">
        <v>53</v>
      </c>
      <c r="P6" s="73">
        <v>19</v>
      </c>
      <c r="Q6" s="73">
        <v>27</v>
      </c>
      <c r="R6" s="73">
        <v>2</v>
      </c>
      <c r="S6" s="73">
        <v>5</v>
      </c>
      <c r="T6" s="73" t="s">
        <v>57</v>
      </c>
      <c r="U6" s="73" t="s">
        <v>57</v>
      </c>
      <c r="V6" s="74"/>
      <c r="W6" s="74"/>
      <c r="X6" s="74"/>
      <c r="Y6" s="74"/>
      <c r="Z6" s="76">
        <v>8</v>
      </c>
      <c r="AA6" s="73">
        <v>7</v>
      </c>
      <c r="AB6" s="77">
        <v>1</v>
      </c>
    </row>
    <row r="7" spans="1:28" x14ac:dyDescent="0.3">
      <c r="A7" s="11" t="s">
        <v>62</v>
      </c>
      <c r="B7" s="69">
        <v>37342.106666666659</v>
      </c>
      <c r="C7" s="70">
        <v>31087.466666666656</v>
      </c>
      <c r="D7" s="70">
        <v>6254.6399999999994</v>
      </c>
      <c r="E7" s="71">
        <v>537</v>
      </c>
      <c r="F7" s="72">
        <v>489</v>
      </c>
      <c r="G7" s="73">
        <v>367</v>
      </c>
      <c r="H7" s="73">
        <v>52</v>
      </c>
      <c r="I7" s="73">
        <v>70</v>
      </c>
      <c r="J7" s="74"/>
      <c r="K7" s="74"/>
      <c r="L7" s="74"/>
      <c r="M7" s="74"/>
      <c r="N7" s="74"/>
      <c r="O7" s="75">
        <v>48</v>
      </c>
      <c r="P7" s="73">
        <v>15</v>
      </c>
      <c r="Q7" s="73">
        <v>26</v>
      </c>
      <c r="R7" s="73">
        <v>2</v>
      </c>
      <c r="S7" s="73">
        <v>4</v>
      </c>
      <c r="T7" s="73">
        <v>1</v>
      </c>
      <c r="U7" s="73" t="s">
        <v>57</v>
      </c>
      <c r="V7" s="74"/>
      <c r="W7" s="74"/>
      <c r="X7" s="74"/>
      <c r="Y7" s="74"/>
      <c r="Z7" s="76">
        <v>6</v>
      </c>
      <c r="AA7" s="73">
        <v>5</v>
      </c>
      <c r="AB7" s="77">
        <v>1</v>
      </c>
    </row>
    <row r="8" spans="1:28" x14ac:dyDescent="0.3">
      <c r="A8" s="11" t="s">
        <v>63</v>
      </c>
      <c r="B8" s="69">
        <v>38827.856666666659</v>
      </c>
      <c r="C8" s="70">
        <v>32440.39666666666</v>
      </c>
      <c r="D8" s="70">
        <v>6387.4599999999991</v>
      </c>
      <c r="E8" s="71">
        <v>558</v>
      </c>
      <c r="F8" s="72">
        <v>510</v>
      </c>
      <c r="G8" s="73">
        <v>369</v>
      </c>
      <c r="H8" s="73">
        <v>61</v>
      </c>
      <c r="I8" s="73">
        <v>80</v>
      </c>
      <c r="J8" s="74"/>
      <c r="K8" s="74"/>
      <c r="L8" s="74"/>
      <c r="M8" s="74"/>
      <c r="N8" s="74"/>
      <c r="O8" s="75">
        <v>48</v>
      </c>
      <c r="P8" s="73">
        <v>15</v>
      </c>
      <c r="Q8" s="73">
        <v>23</v>
      </c>
      <c r="R8" s="73">
        <v>3</v>
      </c>
      <c r="S8" s="73">
        <v>4</v>
      </c>
      <c r="T8" s="73">
        <v>3</v>
      </c>
      <c r="U8" s="73" t="s">
        <v>57</v>
      </c>
      <c r="V8" s="74"/>
      <c r="W8" s="74"/>
      <c r="X8" s="74"/>
      <c r="Y8" s="74"/>
      <c r="Z8" s="76">
        <v>7</v>
      </c>
      <c r="AA8" s="73">
        <v>5</v>
      </c>
      <c r="AB8" s="77">
        <v>2</v>
      </c>
    </row>
    <row r="9" spans="1:28" x14ac:dyDescent="0.3">
      <c r="A9" s="11" t="s">
        <v>64</v>
      </c>
      <c r="B9" s="69">
        <v>41211.07666666666</v>
      </c>
      <c r="C9" s="70">
        <v>34925.136666666658</v>
      </c>
      <c r="D9" s="70">
        <v>6285.9400000000014</v>
      </c>
      <c r="E9" s="78">
        <v>611</v>
      </c>
      <c r="F9" s="72">
        <v>563</v>
      </c>
      <c r="G9" s="73">
        <v>382</v>
      </c>
      <c r="H9" s="73">
        <v>67</v>
      </c>
      <c r="I9" s="73">
        <v>114</v>
      </c>
      <c r="J9" s="74"/>
      <c r="K9" s="74"/>
      <c r="L9" s="74"/>
      <c r="M9" s="74"/>
      <c r="N9" s="74"/>
      <c r="O9" s="75">
        <v>48</v>
      </c>
      <c r="P9" s="73">
        <v>15</v>
      </c>
      <c r="Q9" s="73">
        <v>22</v>
      </c>
      <c r="R9" s="73">
        <v>4</v>
      </c>
      <c r="S9" s="73">
        <v>3</v>
      </c>
      <c r="T9" s="73">
        <v>4</v>
      </c>
      <c r="U9" s="73" t="s">
        <v>57</v>
      </c>
      <c r="V9" s="74"/>
      <c r="W9" s="74"/>
      <c r="X9" s="74"/>
      <c r="Y9" s="74"/>
      <c r="Z9" s="79">
        <v>7</v>
      </c>
      <c r="AA9" s="80">
        <v>5</v>
      </c>
      <c r="AB9" s="81">
        <v>2</v>
      </c>
    </row>
    <row r="10" spans="1:28" x14ac:dyDescent="0.3">
      <c r="A10" s="11" t="s">
        <v>65</v>
      </c>
      <c r="B10" s="82">
        <v>43964.506666666661</v>
      </c>
      <c r="C10" s="73">
        <v>37690.516666666663</v>
      </c>
      <c r="D10" s="73">
        <v>6273.99</v>
      </c>
      <c r="E10" s="83">
        <v>673</v>
      </c>
      <c r="F10" s="72">
        <v>628</v>
      </c>
      <c r="G10" s="84">
        <v>405</v>
      </c>
      <c r="H10" s="73">
        <v>73</v>
      </c>
      <c r="I10" s="73">
        <v>150</v>
      </c>
      <c r="J10" s="74"/>
      <c r="K10" s="74"/>
      <c r="L10" s="74"/>
      <c r="M10" s="74"/>
      <c r="N10" s="74"/>
      <c r="O10" s="75">
        <v>45</v>
      </c>
      <c r="P10" s="73">
        <v>14</v>
      </c>
      <c r="Q10" s="73">
        <v>17</v>
      </c>
      <c r="R10" s="73">
        <v>4</v>
      </c>
      <c r="S10" s="73">
        <v>3</v>
      </c>
      <c r="T10" s="73">
        <v>5</v>
      </c>
      <c r="U10" s="73">
        <v>2</v>
      </c>
      <c r="V10" s="74"/>
      <c r="W10" s="74"/>
      <c r="X10" s="74"/>
      <c r="Y10" s="74"/>
      <c r="Z10" s="76">
        <v>12</v>
      </c>
      <c r="AA10" s="73">
        <v>6</v>
      </c>
      <c r="AB10" s="85">
        <v>6</v>
      </c>
    </row>
    <row r="11" spans="1:28" x14ac:dyDescent="0.3">
      <c r="A11" s="11" t="s">
        <v>66</v>
      </c>
      <c r="B11" s="82">
        <v>45925.136666666658</v>
      </c>
      <c r="C11" s="73">
        <v>39751.956666666658</v>
      </c>
      <c r="D11" s="73">
        <v>6173.1800000000012</v>
      </c>
      <c r="E11" s="83">
        <v>737</v>
      </c>
      <c r="F11" s="72">
        <v>693</v>
      </c>
      <c r="G11" s="84">
        <v>432</v>
      </c>
      <c r="H11" s="73">
        <v>72</v>
      </c>
      <c r="I11" s="73">
        <v>185</v>
      </c>
      <c r="J11" s="74">
        <v>1</v>
      </c>
      <c r="K11" s="74">
        <v>3</v>
      </c>
      <c r="L11" s="74"/>
      <c r="M11" s="74"/>
      <c r="N11" s="74"/>
      <c r="O11" s="75">
        <v>44</v>
      </c>
      <c r="P11" s="73">
        <v>10</v>
      </c>
      <c r="Q11" s="73">
        <v>17</v>
      </c>
      <c r="R11" s="73">
        <v>6</v>
      </c>
      <c r="S11" s="73">
        <v>3</v>
      </c>
      <c r="T11" s="73">
        <v>5</v>
      </c>
      <c r="U11" s="73">
        <v>3</v>
      </c>
      <c r="V11" s="74"/>
      <c r="W11" s="74"/>
      <c r="X11" s="74"/>
      <c r="Y11" s="74"/>
      <c r="Z11" s="76">
        <v>15</v>
      </c>
      <c r="AA11" s="73">
        <v>6</v>
      </c>
      <c r="AB11" s="85">
        <v>9</v>
      </c>
    </row>
    <row r="12" spans="1:28" x14ac:dyDescent="0.3">
      <c r="A12" s="11" t="s">
        <v>67</v>
      </c>
      <c r="B12" s="82">
        <v>56461.21666666666</v>
      </c>
      <c r="C12" s="73">
        <v>42176.176666666659</v>
      </c>
      <c r="D12" s="73">
        <v>14285.04</v>
      </c>
      <c r="E12" s="83">
        <v>880</v>
      </c>
      <c r="F12" s="72">
        <v>753</v>
      </c>
      <c r="G12" s="84">
        <v>451</v>
      </c>
      <c r="H12" s="73">
        <v>68</v>
      </c>
      <c r="I12" s="73">
        <v>186</v>
      </c>
      <c r="J12" s="74">
        <v>1</v>
      </c>
      <c r="K12" s="74">
        <v>3</v>
      </c>
      <c r="L12" s="74">
        <v>7</v>
      </c>
      <c r="M12" s="74">
        <v>37</v>
      </c>
      <c r="N12" s="74"/>
      <c r="O12" s="75">
        <v>127</v>
      </c>
      <c r="P12" s="73">
        <v>12</v>
      </c>
      <c r="Q12" s="73">
        <v>16</v>
      </c>
      <c r="R12" s="73">
        <v>8</v>
      </c>
      <c r="S12" s="73">
        <v>5</v>
      </c>
      <c r="T12" s="73">
        <v>2</v>
      </c>
      <c r="U12" s="73">
        <v>2</v>
      </c>
      <c r="V12" s="74">
        <v>7</v>
      </c>
      <c r="W12" s="74">
        <v>75</v>
      </c>
      <c r="X12" s="74"/>
      <c r="Y12" s="74"/>
      <c r="Z12" s="76">
        <v>11</v>
      </c>
      <c r="AA12" s="73">
        <v>6</v>
      </c>
      <c r="AB12" s="85">
        <v>5</v>
      </c>
    </row>
    <row r="13" spans="1:28" x14ac:dyDescent="0.3">
      <c r="A13" s="11" t="s">
        <v>68</v>
      </c>
      <c r="B13" s="82">
        <v>64181.516666666663</v>
      </c>
      <c r="C13" s="73">
        <v>47844.246666666659</v>
      </c>
      <c r="D13" s="73">
        <v>16337.27</v>
      </c>
      <c r="E13" s="83">
        <v>930</v>
      </c>
      <c r="F13" s="72">
        <v>777</v>
      </c>
      <c r="G13" s="84">
        <v>433</v>
      </c>
      <c r="H13" s="73">
        <v>64</v>
      </c>
      <c r="I13" s="73">
        <v>207</v>
      </c>
      <c r="J13" s="74">
        <v>1</v>
      </c>
      <c r="K13" s="74">
        <v>2</v>
      </c>
      <c r="L13" s="74">
        <v>12</v>
      </c>
      <c r="M13" s="74">
        <v>57</v>
      </c>
      <c r="N13" s="74"/>
      <c r="O13" s="75">
        <v>153</v>
      </c>
      <c r="P13" s="73">
        <v>18</v>
      </c>
      <c r="Q13" s="73">
        <v>20</v>
      </c>
      <c r="R13" s="73">
        <v>8</v>
      </c>
      <c r="S13" s="73">
        <v>2</v>
      </c>
      <c r="T13" s="73">
        <v>2</v>
      </c>
      <c r="U13" s="73">
        <v>2</v>
      </c>
      <c r="V13" s="74">
        <v>13</v>
      </c>
      <c r="W13" s="74">
        <v>89</v>
      </c>
      <c r="X13" s="74"/>
      <c r="Y13" s="74"/>
      <c r="Z13" s="76">
        <v>11</v>
      </c>
      <c r="AA13" s="73">
        <v>6</v>
      </c>
      <c r="AB13" s="85">
        <v>5</v>
      </c>
    </row>
    <row r="14" spans="1:28" x14ac:dyDescent="0.3">
      <c r="A14" s="11" t="s">
        <v>69</v>
      </c>
      <c r="B14" s="82">
        <v>69606.606666666659</v>
      </c>
      <c r="C14" s="73">
        <v>49660.476666666655</v>
      </c>
      <c r="D14" s="73">
        <v>19946.129999999997</v>
      </c>
      <c r="E14" s="83">
        <v>1002</v>
      </c>
      <c r="F14" s="72">
        <v>817</v>
      </c>
      <c r="G14" s="84">
        <v>439</v>
      </c>
      <c r="H14" s="73">
        <v>62</v>
      </c>
      <c r="I14" s="73">
        <v>226</v>
      </c>
      <c r="J14" s="74">
        <v>0</v>
      </c>
      <c r="K14" s="74">
        <v>0</v>
      </c>
      <c r="L14" s="74">
        <v>14</v>
      </c>
      <c r="M14" s="74">
        <v>75</v>
      </c>
      <c r="N14" s="74">
        <v>1</v>
      </c>
      <c r="O14" s="75">
        <v>185</v>
      </c>
      <c r="P14" s="73">
        <v>18</v>
      </c>
      <c r="Q14" s="73">
        <v>22</v>
      </c>
      <c r="R14" s="73">
        <v>12</v>
      </c>
      <c r="S14" s="73">
        <v>2</v>
      </c>
      <c r="T14" s="73">
        <v>2</v>
      </c>
      <c r="U14" s="73">
        <v>2</v>
      </c>
      <c r="V14" s="74">
        <v>18</v>
      </c>
      <c r="W14" s="74">
        <v>104</v>
      </c>
      <c r="X14" s="74">
        <v>5</v>
      </c>
      <c r="Y14" s="74"/>
      <c r="Z14" s="76">
        <v>11</v>
      </c>
      <c r="AA14" s="73">
        <v>6</v>
      </c>
      <c r="AB14" s="85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tabSelected="1" workbookViewId="0">
      <selection activeCell="A2" sqref="A2"/>
    </sheetView>
  </sheetViews>
  <sheetFormatPr defaultRowHeight="14.4" x14ac:dyDescent="0.3"/>
  <sheetData>
    <row r="1" spans="1:11" x14ac:dyDescent="0.3">
      <c r="A1" s="1" t="s">
        <v>111</v>
      </c>
      <c r="B1" s="61" t="s">
        <v>134</v>
      </c>
      <c r="C1" s="86" t="s">
        <v>135</v>
      </c>
      <c r="D1" s="86" t="s">
        <v>136</v>
      </c>
      <c r="E1" s="86" t="s">
        <v>137</v>
      </c>
      <c r="F1" s="86" t="s">
        <v>138</v>
      </c>
      <c r="G1" s="87" t="s">
        <v>139</v>
      </c>
      <c r="H1" s="87" t="s">
        <v>140</v>
      </c>
      <c r="I1" s="86" t="s">
        <v>141</v>
      </c>
      <c r="J1" s="61" t="s">
        <v>142</v>
      </c>
      <c r="K1" s="88" t="s">
        <v>143</v>
      </c>
    </row>
    <row r="2" spans="1:11" x14ac:dyDescent="0.3">
      <c r="A2" s="11">
        <v>2011</v>
      </c>
      <c r="B2" s="89">
        <v>7532.8029999999999</v>
      </c>
      <c r="C2" s="89">
        <v>473.43400000000003</v>
      </c>
      <c r="D2" s="89"/>
      <c r="E2" s="89">
        <v>1879</v>
      </c>
      <c r="F2" s="89">
        <v>341</v>
      </c>
      <c r="G2" s="89">
        <v>45</v>
      </c>
      <c r="H2" s="89">
        <v>296</v>
      </c>
      <c r="I2" s="90">
        <v>0.86299999999999999</v>
      </c>
      <c r="J2" s="90"/>
      <c r="K2" s="91">
        <v>0</v>
      </c>
    </row>
    <row r="3" spans="1:11" x14ac:dyDescent="0.3">
      <c r="A3" s="11">
        <v>2012</v>
      </c>
      <c r="B3" s="89">
        <v>8980.2989999999991</v>
      </c>
      <c r="C3" s="89">
        <v>552.13099999999997</v>
      </c>
      <c r="D3" s="89"/>
      <c r="E3" s="89">
        <v>2058</v>
      </c>
      <c r="F3" s="89">
        <v>399</v>
      </c>
      <c r="G3" s="89">
        <v>57</v>
      </c>
      <c r="H3" s="89">
        <v>342</v>
      </c>
      <c r="I3" s="90">
        <v>0.88500000000000001</v>
      </c>
      <c r="J3" s="90">
        <v>0.122</v>
      </c>
      <c r="K3" s="91">
        <v>0</v>
      </c>
    </row>
    <row r="4" spans="1:11" x14ac:dyDescent="0.3">
      <c r="A4" s="11">
        <v>2013</v>
      </c>
      <c r="B4" s="89">
        <v>9890.6360000000004</v>
      </c>
      <c r="C4" s="89">
        <v>636.85</v>
      </c>
      <c r="D4" s="89"/>
      <c r="E4" s="89">
        <v>1946</v>
      </c>
      <c r="F4" s="89">
        <v>458</v>
      </c>
      <c r="G4" s="89">
        <v>55</v>
      </c>
      <c r="H4" s="89">
        <v>403</v>
      </c>
      <c r="I4" s="90">
        <v>0.91100000000000003</v>
      </c>
      <c r="J4" s="90">
        <v>0.02</v>
      </c>
      <c r="K4" s="92">
        <v>2.3E-2</v>
      </c>
    </row>
    <row r="5" spans="1:11" x14ac:dyDescent="0.3">
      <c r="A5" s="11">
        <v>2014</v>
      </c>
      <c r="B5" s="89">
        <v>10621.804999999998</v>
      </c>
      <c r="C5" s="89">
        <v>827.0809999999999</v>
      </c>
      <c r="D5" s="89"/>
      <c r="E5" s="89">
        <v>2091</v>
      </c>
      <c r="F5" s="89">
        <v>516</v>
      </c>
      <c r="G5" s="89">
        <v>54</v>
      </c>
      <c r="H5" s="89">
        <v>462</v>
      </c>
      <c r="I5" s="90">
        <v>0.9</v>
      </c>
      <c r="J5" s="90">
        <v>0.04</v>
      </c>
      <c r="K5" s="92">
        <v>0.08</v>
      </c>
    </row>
    <row r="6" spans="1:11" x14ac:dyDescent="0.3">
      <c r="A6" s="11">
        <v>2015</v>
      </c>
      <c r="B6" s="89">
        <v>10418.33951</v>
      </c>
      <c r="C6" s="89">
        <v>897.00400000000002</v>
      </c>
      <c r="D6" s="89"/>
      <c r="E6" s="89">
        <v>2106</v>
      </c>
      <c r="F6" s="89">
        <v>543</v>
      </c>
      <c r="G6" s="89">
        <v>49</v>
      </c>
      <c r="H6" s="89">
        <v>494</v>
      </c>
      <c r="I6" s="90">
        <v>0.91400000000000003</v>
      </c>
      <c r="J6" s="90">
        <v>-8.7999999999999995E-2</v>
      </c>
      <c r="K6" s="92">
        <v>-1.6E-2</v>
      </c>
    </row>
    <row r="7" spans="1:11" x14ac:dyDescent="0.3">
      <c r="A7" s="11">
        <v>2016</v>
      </c>
      <c r="B7" s="89">
        <v>11180.81514239826</v>
      </c>
      <c r="C7" s="89">
        <v>1097.0778699575121</v>
      </c>
      <c r="D7" s="89"/>
      <c r="E7" s="89">
        <v>2233</v>
      </c>
      <c r="F7" s="89">
        <v>565</v>
      </c>
      <c r="G7" s="89">
        <v>50</v>
      </c>
      <c r="H7" s="89">
        <v>515</v>
      </c>
      <c r="I7" s="90">
        <v>0.9</v>
      </c>
      <c r="J7" s="90">
        <v>4.2999999999999997E-2</v>
      </c>
      <c r="K7" s="92">
        <v>4.1000000000000002E-2</v>
      </c>
    </row>
    <row r="8" spans="1:11" x14ac:dyDescent="0.3">
      <c r="A8" s="11">
        <v>2017</v>
      </c>
      <c r="B8" s="89">
        <v>12132</v>
      </c>
      <c r="C8" s="89">
        <v>1257</v>
      </c>
      <c r="D8" s="89"/>
      <c r="E8" s="89">
        <v>2405</v>
      </c>
      <c r="F8" s="89">
        <v>618</v>
      </c>
      <c r="G8" s="93">
        <v>50</v>
      </c>
      <c r="H8" s="93">
        <v>568</v>
      </c>
      <c r="I8" s="90">
        <v>0.90900000000000003</v>
      </c>
      <c r="J8" s="90">
        <v>0.05</v>
      </c>
      <c r="K8" s="92">
        <v>3.9E-2</v>
      </c>
    </row>
    <row r="9" spans="1:11" x14ac:dyDescent="0.3">
      <c r="A9" s="11">
        <v>2018</v>
      </c>
      <c r="B9" s="89">
        <v>13506.646305810504</v>
      </c>
      <c r="C9" s="89">
        <v>1519.9934645656144</v>
      </c>
      <c r="D9" s="89"/>
      <c r="E9" s="89">
        <v>2437</v>
      </c>
      <c r="F9" s="89">
        <v>685</v>
      </c>
      <c r="G9" s="93">
        <v>51</v>
      </c>
      <c r="H9" s="93">
        <v>634</v>
      </c>
      <c r="I9" s="90">
        <v>0.91553751179975207</v>
      </c>
      <c r="J9" s="90">
        <v>4.7096069405112129E-2</v>
      </c>
      <c r="K9" s="92">
        <v>4.1513708198751997E-2</v>
      </c>
    </row>
    <row r="10" spans="1:11" x14ac:dyDescent="0.3">
      <c r="A10" s="28">
        <v>2019</v>
      </c>
      <c r="B10" s="89">
        <v>14204.586531495159</v>
      </c>
      <c r="C10" s="89">
        <v>1723.7781188098743</v>
      </c>
      <c r="D10" s="89"/>
      <c r="E10" s="89">
        <v>2465</v>
      </c>
      <c r="F10" s="89">
        <v>752</v>
      </c>
      <c r="G10" s="93">
        <v>53</v>
      </c>
      <c r="H10" s="93">
        <v>699</v>
      </c>
      <c r="I10" s="90">
        <v>0.90663024766192668</v>
      </c>
      <c r="J10" s="90">
        <v>1.6512835430078532E-2</v>
      </c>
      <c r="K10" s="92">
        <v>3.9008623732869729E-2</v>
      </c>
    </row>
    <row r="11" spans="1:11" x14ac:dyDescent="0.3">
      <c r="A11" s="28">
        <v>2020</v>
      </c>
      <c r="B11" s="89">
        <v>13031.85454799181</v>
      </c>
      <c r="C11" s="89">
        <v>1373.7203437045246</v>
      </c>
      <c r="D11" s="89">
        <v>934.52180684552104</v>
      </c>
      <c r="E11" s="89">
        <v>2260</v>
      </c>
      <c r="F11" s="89">
        <v>901</v>
      </c>
      <c r="G11" s="93">
        <v>139</v>
      </c>
      <c r="H11" s="93">
        <v>762</v>
      </c>
      <c r="I11" s="90">
        <v>0.90553524194346169</v>
      </c>
      <c r="J11" s="90">
        <v>-0.25190213738736322</v>
      </c>
      <c r="K11" s="92">
        <v>-0.23799999999999999</v>
      </c>
    </row>
    <row r="12" spans="1:11" x14ac:dyDescent="0.3">
      <c r="A12" s="28">
        <v>2021</v>
      </c>
      <c r="B12" s="89">
        <v>18434.117460799243</v>
      </c>
      <c r="C12" s="89">
        <v>2197.3132253452045</v>
      </c>
      <c r="D12" s="89">
        <v>4604.1476979651143</v>
      </c>
      <c r="E12" s="89">
        <v>5276</v>
      </c>
      <c r="F12" s="89">
        <v>941</v>
      </c>
      <c r="G12" s="93">
        <v>157</v>
      </c>
      <c r="H12" s="93">
        <v>784</v>
      </c>
      <c r="I12" s="90">
        <v>0.90438898329694239</v>
      </c>
      <c r="J12" s="90">
        <v>0.4263648851280657</v>
      </c>
      <c r="K12" s="92">
        <v>0.34170810781869743</v>
      </c>
    </row>
    <row r="13" spans="1:11" x14ac:dyDescent="0.3">
      <c r="A13" s="28">
        <v>2022</v>
      </c>
      <c r="B13" s="89">
        <v>21287.343626892583</v>
      </c>
      <c r="C13" s="89">
        <v>3040.415695495004</v>
      </c>
      <c r="D13" s="89">
        <v>8108.6718298495562</v>
      </c>
      <c r="E13" s="89">
        <v>7450</v>
      </c>
      <c r="F13" s="89">
        <v>1013</v>
      </c>
      <c r="G13" s="93">
        <v>190</v>
      </c>
      <c r="H13" s="93">
        <v>823</v>
      </c>
      <c r="I13" s="90">
        <v>0.82794533135837889</v>
      </c>
      <c r="J13" s="90">
        <v>0.26461743005315541</v>
      </c>
      <c r="K13" s="92">
        <v>0.31886753001615298</v>
      </c>
    </row>
    <row r="14" spans="1:11" x14ac:dyDescent="0.3">
      <c r="A14" s="28">
        <v>2023</v>
      </c>
      <c r="B14" s="89">
        <v>4594.5515734860019</v>
      </c>
      <c r="C14" s="89">
        <v>672.82592900696875</v>
      </c>
      <c r="D14" s="89">
        <v>2098.4135485870279</v>
      </c>
      <c r="E14" s="89">
        <v>7553</v>
      </c>
      <c r="F14" s="89">
        <v>1005</v>
      </c>
      <c r="G14" s="93">
        <v>188</v>
      </c>
      <c r="H14" s="93">
        <v>817</v>
      </c>
      <c r="I14" s="90">
        <v>0.82497276708527179</v>
      </c>
      <c r="J14" s="90">
        <v>0.10208437104106127</v>
      </c>
      <c r="K14" s="92">
        <v>0.1846253098351005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DRE</vt:lpstr>
      <vt:lpstr>BP</vt:lpstr>
      <vt:lpstr>FC</vt:lpstr>
      <vt:lpstr>CAPEX</vt:lpstr>
      <vt:lpstr>LojasProp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2023-06-17T14:27:53Z</dcterms:modified>
</cp:coreProperties>
</file>