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D19F9CBA-FB2D-43E9-AF7B-115FED33D31F}" xr6:coauthVersionLast="47" xr6:coauthVersionMax="47" xr10:uidLastSave="{00000000-0000-0000-0000-000000000000}"/>
  <bookViews>
    <workbookView xWindow="-108" yWindow="-108" windowWidth="23256" windowHeight="12456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U10" i="1"/>
  <c r="U9" i="1"/>
  <c r="U8" i="1"/>
  <c r="U7" i="1"/>
  <c r="U6" i="1"/>
  <c r="U5" i="1"/>
  <c r="U4" i="1"/>
  <c r="U3" i="1"/>
  <c r="U2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<sst xmlns="http://schemas.openxmlformats.org/spreadsheetml/2006/main" count="261" uniqueCount="143">
  <si>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</si>
  <si>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</si>
  <si>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</si>
  <si>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</si>
  <si>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</si>
  <si>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</si>
  <si>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</si>
  <si>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</si>
  <si>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</si>
  <si>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</si>
  <si>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</si>
  <si>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</si>
  <si>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</si>
  <si>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</si>
  <si>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</si>
  <si>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</si>
  <si>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</si>
  <si>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</si>
  <si>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</si>
  <si>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</si>
  <si>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</si>
  <si>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</si>
  <si>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</si>
  <si>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</si>
  <si>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</si>
  <si>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</si>
  <si>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</si>
  <si>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</si>
  <si>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</si>
  <si>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</si>
  <si>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</si>
  <si>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</si>
  <si>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</si>
  <si>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</si>
  <si>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</si>
  <si>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</si>
  <si>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</si>
  <si>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</si>
  <si>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</si>
  <si>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</si>
  <si>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</si>
  <si>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</si>
  <si>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</si>
  <si>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</si>
  <si>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</si>
  <si>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</si>
  <si>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</si>
  <si>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</si>
  <si>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</si>
  <si>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</si>
  <si>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</si>
  <si>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</si>
  <si>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</si>
  <si>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</si>
  <si>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</si>
  <si>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</si>
  <si>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</si>
  <si>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</si>
  <si>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</si>
  <si>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</si>
  <si>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</si>
  <si>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</si>
  <si>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</si>
  <si>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</si>
  <si>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</si>
  <si>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</si>
  <si>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</si>
  <si>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</si>
  <si>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</si>
  <si>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</si>
  <si>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</si>
  <si>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</si>
  <si>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</si>
  <si>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</si>
  <si>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</si>
  <si>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</si>
  <si>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</si>
  <si>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</si>
  <si>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</si>
  <si>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</si>
  <si>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</si>
  <si>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</si>
  <si>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</si>
  <si>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</si>
  <si>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</si>
  <si>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</si>
  <si>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</si>
  <si>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</si>
  <si>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</si>
  <si>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</si>
  <si>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</si>
  <si>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</si>
  <si>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</si>
  <si>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</si>
  <si>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</si>
  <si>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</si>
  <si>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</si>
  <si>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</si>
  <si>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</si>
  <si>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</si>
  <si>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</si>
  <si>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</si>
  <si>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</si>
  <si>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</si>
  <si>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</si>
  <si>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</si>
  <si>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</si>
  <si>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</si>
  <si>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</si>
  <si>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</si>
  <si>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</si>
  <si>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</si>
  <si>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</si>
  <si>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</si>
  <si>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</si>
  <si>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</si>
  <si>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</si>
  <si>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</si>
  <si>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</si>
  <si>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</si>
  <si>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</si>
  <si>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</si>
  <si>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</si>
  <si>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</si>
  <si>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</si>
  <si>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</si>
  <si>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</si>
  <si>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</si>
  <si>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</si>
  <si>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</si>
  <si>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</si>
  <si>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</si>
  <si>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</si>
  <si>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</si>
  <si>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</si>
  <si>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</si>
  <si>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</si>
  <si>
    <t>Multimarca MI (sem overlap)</t>
  </si>
  <si>
    <t>Resultado Financeiro</t>
  </si>
  <si>
    <t>Corrente</t>
  </si>
  <si>
    <t>Diferido</t>
  </si>
  <si>
    <t>Capital de Giro</t>
  </si>
  <si>
    <t>Lucro antes do IR e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</si>
</sst>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  <xf numFmtId="3" fontId="0" fillId="0" borderId="0" xfId="0" applyNumberFormat="1"/>
    <xf numFmtId="4" fontId="0" fillId="0" borderId="0" xfId="0" applyNumberForma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H19"/>
  <sheetViews>
    <sheetView tabSelected="1" topLeftCell="P1" workbookViewId="0">
      <selection activeCell="AF1" sqref="AF1:AF14"/>
    </sheetView>
  </sheetViews>
  <sheetFormatPr defaultRowHeight="14.4" x14ac:dyDescent="0.3"/>
  <cols>
    <col min="2" max="23" width="14.88671875" customWidth="1"/>
  </cols>
  <sheetData>
    <row r="1" spans="1:34" x14ac:dyDescent="0.3">
      <c r="A1" s="1" t="s">
        <v>90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141</v>
      </c>
      <c r="V1" s="77" t="s">
        <v>18</v>
      </c>
      <c r="W1" s="77" t="s">
        <v>19</v>
      </c>
      <c r="X1" s="85" t="s">
        <v>131</v>
      </c>
      <c r="Y1" s="78" t="s">
        <v>132</v>
      </c>
      <c r="Z1" s="78" t="s">
        <v>133</v>
      </c>
      <c r="AA1" s="83" t="s">
        <v>134</v>
      </c>
      <c r="AB1" s="83" t="s">
        <v>135</v>
      </c>
      <c r="AC1" s="82" t="s">
        <v>136</v>
      </c>
      <c r="AD1" s="82" t="s">
        <v>138</v>
      </c>
      <c r="AE1" s="82" t="s">
        <v>59</v>
      </c>
      <c r="AF1" s="82" t="s">
        <v>142</v>
      </c>
      <c r="AG1" s="82" t="s">
        <v>139</v>
      </c>
      <c r="AH1" s="82" t="s">
        <v>140</v>
      </c>
    </row>
    <row r="2" spans="1:34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4">
        <f>B2*V2</f>
        <v>165608.67685341337</v>
      </c>
      <c r="V2" s="98">
        <v>0.28976578539951198</v>
      </c>
      <c r="W2" s="99">
        <v>0.31728628119949015</v>
      </c>
      <c r="X2" s="100">
        <v>-0.35412569810430244</v>
      </c>
      <c r="Y2" s="94">
        <v>13004</v>
      </c>
      <c r="Z2" s="94">
        <v>-46769</v>
      </c>
      <c r="AA2" s="93">
        <v>-27370</v>
      </c>
      <c r="AB2" s="93">
        <v>-19399</v>
      </c>
      <c r="AC2" s="92">
        <v>-33765</v>
      </c>
      <c r="AD2" s="92">
        <v>-3531</v>
      </c>
      <c r="AE2" s="92">
        <v>-24755</v>
      </c>
      <c r="AF2" s="92">
        <v>89289</v>
      </c>
      <c r="AG2" s="92">
        <v>-19507</v>
      </c>
      <c r="AH2" s="92">
        <v>-5248</v>
      </c>
    </row>
    <row r="3" spans="1:34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f t="shared" ref="U3:U14" si="0">B3*V3</f>
        <v>191451.77399966834</v>
      </c>
      <c r="V3" s="98">
        <v>0.28199999999999997</v>
      </c>
      <c r="W3" s="99">
        <v>0.32900000000000001</v>
      </c>
      <c r="X3" s="100">
        <v>1.1457694256946693</v>
      </c>
      <c r="Y3" s="94">
        <v>173549.59926604503</v>
      </c>
      <c r="Z3" s="94">
        <v>-38658.948120000001</v>
      </c>
      <c r="AA3" s="93">
        <v>-20884.738539999998</v>
      </c>
      <c r="AB3" s="93">
        <v>-17774.209579999999</v>
      </c>
      <c r="AC3" s="92">
        <v>134890.65114604501</v>
      </c>
      <c r="AD3" s="92">
        <v>11781</v>
      </c>
      <c r="AE3" s="92">
        <v>-33839</v>
      </c>
      <c r="AF3" s="92">
        <v>125452</v>
      </c>
      <c r="AG3" s="92">
        <v>-24598</v>
      </c>
      <c r="AH3" s="92">
        <v>-9241</v>
      </c>
    </row>
    <row r="4" spans="1:34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f t="shared" si="0"/>
        <v>235778.00000000003</v>
      </c>
      <c r="V4" s="98">
        <v>0.27405371163558384</v>
      </c>
      <c r="W4" s="99">
        <v>0.35596604966256307</v>
      </c>
      <c r="X4" s="100">
        <v>0.79601953404093895</v>
      </c>
      <c r="Y4" s="94">
        <v>202154</v>
      </c>
      <c r="Z4" s="94">
        <v>-94084</v>
      </c>
      <c r="AA4" s="93">
        <v>-42843</v>
      </c>
      <c r="AB4" s="93">
        <v>-51241</v>
      </c>
      <c r="AC4" s="92">
        <v>108070</v>
      </c>
      <c r="AD4" s="92">
        <v>5299</v>
      </c>
      <c r="AE4" s="92">
        <v>-36630</v>
      </c>
      <c r="AF4" s="92">
        <v>133504</v>
      </c>
      <c r="AG4" s="92">
        <v>-32882</v>
      </c>
      <c r="AH4" s="92">
        <v>-3748</v>
      </c>
    </row>
    <row r="5" spans="1:34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f t="shared" si="0"/>
        <v>290975</v>
      </c>
      <c r="V5" s="98">
        <v>0.30217041383249388</v>
      </c>
      <c r="W5" s="99">
        <v>0.40956280180694737</v>
      </c>
      <c r="X5" s="100">
        <v>0.54730339897152891</v>
      </c>
      <c r="Y5" s="94">
        <v>185691</v>
      </c>
      <c r="Z5" s="94">
        <v>-98418</v>
      </c>
      <c r="AA5" s="93">
        <v>-59835</v>
      </c>
      <c r="AB5" s="93">
        <v>-38583</v>
      </c>
      <c r="AC5" s="92">
        <v>87273</v>
      </c>
      <c r="AD5" s="92">
        <v>7627</v>
      </c>
      <c r="AE5" s="92">
        <v>-45562</v>
      </c>
      <c r="AF5" s="92">
        <v>156116.992</v>
      </c>
      <c r="AG5" s="92">
        <v>-44812</v>
      </c>
      <c r="AH5" s="92">
        <v>-750</v>
      </c>
    </row>
    <row r="6" spans="1:34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f t="shared" si="0"/>
        <v>304546</v>
      </c>
      <c r="V6" s="98">
        <v>0.28924247014699278</v>
      </c>
      <c r="W6" s="99">
        <v>0.43427874583653481</v>
      </c>
      <c r="X6" s="100">
        <v>0.62600743955362681</v>
      </c>
      <c r="Y6" s="94">
        <v>200385</v>
      </c>
      <c r="Z6" s="94">
        <v>-99410</v>
      </c>
      <c r="AA6" s="93">
        <v>-65081</v>
      </c>
      <c r="AB6" s="93">
        <v>-34329</v>
      </c>
      <c r="AC6" s="92">
        <v>100975</v>
      </c>
      <c r="AD6" s="92">
        <v>13417</v>
      </c>
      <c r="AE6" s="92">
        <v>-48735</v>
      </c>
      <c r="AF6" s="92">
        <v>161487.008</v>
      </c>
      <c r="AG6" s="92">
        <v>-47345</v>
      </c>
      <c r="AH6" s="92">
        <v>-1390</v>
      </c>
    </row>
    <row r="7" spans="1:34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f t="shared" si="0"/>
        <v>327005</v>
      </c>
      <c r="V7" s="98">
        <v>0.29182361986048011</v>
      </c>
      <c r="W7" s="99">
        <v>0.44386095486441118</v>
      </c>
      <c r="X7" s="100">
        <v>0.62000894281432783</v>
      </c>
      <c r="Y7" s="94">
        <v>225762</v>
      </c>
      <c r="Z7" s="94">
        <v>-123153</v>
      </c>
      <c r="AA7" s="93">
        <v>-85336</v>
      </c>
      <c r="AB7" s="93">
        <v>-37817</v>
      </c>
      <c r="AC7" s="92">
        <v>102609</v>
      </c>
      <c r="AD7" s="92">
        <v>23269</v>
      </c>
      <c r="AE7" s="92">
        <v>-44894</v>
      </c>
      <c r="AF7" s="92">
        <v>164556.992</v>
      </c>
      <c r="AG7" s="92">
        <v>-47055</v>
      </c>
      <c r="AH7" s="92">
        <v>2161</v>
      </c>
    </row>
    <row r="8" spans="1:34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f t="shared" si="0"/>
        <v>340528</v>
      </c>
      <c r="V8" s="98">
        <v>0.27481660223870358</v>
      </c>
      <c r="W8" s="99">
        <v>0.42349226460927603</v>
      </c>
      <c r="X8" s="100">
        <v>0.77223793475254177</v>
      </c>
      <c r="Y8" s="94">
        <v>242844</v>
      </c>
      <c r="Z8" s="94">
        <v>-106049</v>
      </c>
      <c r="AA8" s="93">
        <v>-78970</v>
      </c>
      <c r="AB8" s="93">
        <v>-27079</v>
      </c>
      <c r="AC8" s="92">
        <v>136795</v>
      </c>
      <c r="AD8" s="92">
        <v>5674</v>
      </c>
      <c r="AE8" s="92">
        <v>-40851</v>
      </c>
      <c r="AF8" s="92">
        <v>157000</v>
      </c>
      <c r="AG8" s="92">
        <v>-42971</v>
      </c>
      <c r="AH8" s="92">
        <v>2120</v>
      </c>
    </row>
    <row r="9" spans="1:34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f t="shared" si="0"/>
        <v>342839.44799999997</v>
      </c>
      <c r="V9" s="98">
        <v>0.252</v>
      </c>
      <c r="W9" s="99">
        <v>0.38900000000000001</v>
      </c>
      <c r="X9" s="100">
        <v>0.75715705524446708</v>
      </c>
      <c r="Y9" s="94">
        <v>337920</v>
      </c>
      <c r="Z9" s="94">
        <v>-181745</v>
      </c>
      <c r="AA9" s="93">
        <v>-163729</v>
      </c>
      <c r="AB9" s="93">
        <v>-18016</v>
      </c>
      <c r="AC9" s="92">
        <v>156175</v>
      </c>
      <c r="AD9" s="92">
        <v>9300</v>
      </c>
      <c r="AE9" s="92">
        <v>-28463</v>
      </c>
      <c r="AF9" s="92">
        <v>182932.992</v>
      </c>
      <c r="AG9" s="92">
        <v>-31591</v>
      </c>
      <c r="AH9" s="92">
        <v>3128</v>
      </c>
    </row>
    <row r="10" spans="1:34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f t="shared" si="0"/>
        <v>412461</v>
      </c>
      <c r="V10" s="98">
        <v>0.27017231745923614</v>
      </c>
      <c r="W10" s="99">
        <v>0.36793186952685569</v>
      </c>
      <c r="X10" s="100">
        <v>0.53575951275402522</v>
      </c>
      <c r="Y10" s="94">
        <v>235801</v>
      </c>
      <c r="Z10" s="94">
        <v>-111418</v>
      </c>
      <c r="AA10" s="93">
        <v>-43978</v>
      </c>
      <c r="AB10" s="93">
        <v>-67440</v>
      </c>
      <c r="AC10" s="92">
        <v>124383</v>
      </c>
      <c r="AD10" s="92">
        <v>-21281</v>
      </c>
      <c r="AE10" s="92">
        <v>-27354</v>
      </c>
      <c r="AF10" s="92">
        <v>169998</v>
      </c>
      <c r="AG10" s="92">
        <v>-31631</v>
      </c>
      <c r="AH10" s="92">
        <v>4277</v>
      </c>
    </row>
    <row r="11" spans="1:34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f t="shared" si="0"/>
        <v>419220</v>
      </c>
      <c r="V11" s="98">
        <v>0.24964939392044591</v>
      </c>
      <c r="W11" s="99">
        <v>0.42701676656334581</v>
      </c>
      <c r="X11" s="100">
        <v>0.31935179814385151</v>
      </c>
      <c r="Y11" s="94">
        <v>277683</v>
      </c>
      <c r="Z11" s="94">
        <v>-180784</v>
      </c>
      <c r="AA11" s="93">
        <v>-158222</v>
      </c>
      <c r="AB11" s="93">
        <v>-22562</v>
      </c>
      <c r="AC11" s="92">
        <v>96899</v>
      </c>
      <c r="AD11" s="92">
        <v>-18176</v>
      </c>
      <c r="AE11" s="92">
        <v>-42787</v>
      </c>
      <c r="AF11" s="92">
        <v>204926</v>
      </c>
      <c r="AG11" s="92">
        <v>-42659</v>
      </c>
      <c r="AH11" s="92">
        <v>-128</v>
      </c>
    </row>
    <row r="12" spans="1:34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f t="shared" si="0"/>
        <v>380579.33474900195</v>
      </c>
      <c r="V12" s="98">
        <v>0.23601250037712321</v>
      </c>
      <c r="W12" s="99">
        <v>0.74008385962971535</v>
      </c>
      <c r="X12" s="100">
        <v>-0.43452211126961482</v>
      </c>
      <c r="Y12" s="94">
        <v>561165</v>
      </c>
      <c r="Z12" s="94">
        <v>-634269</v>
      </c>
      <c r="AA12" s="93">
        <v>-239483</v>
      </c>
      <c r="AB12" s="93">
        <v>-394786</v>
      </c>
      <c r="AC12" s="92">
        <v>-73104</v>
      </c>
      <c r="AD12" s="92">
        <v>-37551</v>
      </c>
      <c r="AE12" s="92">
        <v>-5974</v>
      </c>
      <c r="AF12" s="92">
        <v>54558</v>
      </c>
      <c r="AG12" s="92">
        <v>-46596</v>
      </c>
      <c r="AH12" s="92">
        <v>40622</v>
      </c>
    </row>
    <row r="13" spans="1:34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f t="shared" si="0"/>
        <v>374249.85600000003</v>
      </c>
      <c r="V13" s="98">
        <v>0.128</v>
      </c>
      <c r="W13" s="99">
        <v>0.61</v>
      </c>
      <c r="X13" s="100">
        <v>-0.47495686743867799</v>
      </c>
      <c r="Y13" s="94">
        <v>262559</v>
      </c>
      <c r="Z13" s="94">
        <v>-534594</v>
      </c>
      <c r="AA13" s="93">
        <v>-496861</v>
      </c>
      <c r="AB13" s="93">
        <v>-37733</v>
      </c>
      <c r="AC13" s="92">
        <v>-272035</v>
      </c>
      <c r="AD13" s="92">
        <v>-64671</v>
      </c>
      <c r="AE13" s="92">
        <v>-60134</v>
      </c>
      <c r="AF13" s="92">
        <v>403854</v>
      </c>
      <c r="AG13" s="92">
        <v>-64286</v>
      </c>
      <c r="AH13" s="92">
        <v>4152</v>
      </c>
    </row>
    <row r="14" spans="1:34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f t="shared" si="0"/>
        <v>577480.22639999993</v>
      </c>
      <c r="V14" s="98">
        <v>0.13639999999999999</v>
      </c>
      <c r="W14" s="99">
        <v>0.58299999999999996</v>
      </c>
      <c r="X14" s="100">
        <v>0.1047491939505904</v>
      </c>
      <c r="Y14" s="94">
        <v>476434</v>
      </c>
      <c r="Z14" s="94">
        <v>-401873</v>
      </c>
      <c r="AA14" s="93">
        <v>-392254</v>
      </c>
      <c r="AB14" s="93">
        <v>-9619</v>
      </c>
      <c r="AC14" s="92">
        <v>74561</v>
      </c>
      <c r="AD14" s="92">
        <v>-77258</v>
      </c>
      <c r="AE14" s="92">
        <v>-50333</v>
      </c>
      <c r="AF14" s="92">
        <v>472871</v>
      </c>
      <c r="AG14" s="92">
        <v>-81398</v>
      </c>
      <c r="AH14" s="92">
        <v>31065</v>
      </c>
    </row>
    <row r="15" spans="1:34" x14ac:dyDescent="0.3">
      <c r="U15" s="104"/>
    </row>
    <row r="16" spans="1:34" x14ac:dyDescent="0.3">
      <c r="U16" s="105"/>
      <c r="V16" s="106"/>
    </row>
    <row r="17" spans="21:21" x14ac:dyDescent="0.3">
      <c r="U17" s="105"/>
    </row>
    <row r="18" spans="21:21" x14ac:dyDescent="0.3">
      <c r="U18" s="105"/>
    </row>
    <row r="19" spans="21:21" x14ac:dyDescent="0.3">
      <c r="U19" s="10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6"/>
  <sheetViews>
    <sheetView workbookViewId="0">
      <selection activeCell="B15" sqref="B15:C18"/>
    </sheetView>
  </sheetViews>
  <sheetFormatPr defaultRowHeight="14.4" x14ac:dyDescent="0.3"/>
  <sheetData>
    <row r="1" spans="1:41" x14ac:dyDescent="0.3">
      <c r="A1" s="4" t="s">
        <v>90</v>
      </c>
      <c r="B1" s="5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5" t="s">
        <v>28</v>
      </c>
      <c r="K1" s="6" t="s">
        <v>29</v>
      </c>
      <c r="L1" s="7" t="s">
        <v>22</v>
      </c>
      <c r="M1" s="7" t="s">
        <v>23</v>
      </c>
      <c r="N1" s="7" t="s">
        <v>30</v>
      </c>
      <c r="O1" s="7" t="s">
        <v>26</v>
      </c>
      <c r="P1" s="6" t="s">
        <v>31</v>
      </c>
      <c r="Q1" s="6" t="s">
        <v>32</v>
      </c>
      <c r="R1" s="6" t="s">
        <v>33</v>
      </c>
      <c r="S1" s="8" t="s">
        <v>34</v>
      </c>
      <c r="T1" s="9" t="s">
        <v>35</v>
      </c>
      <c r="U1" s="10" t="s">
        <v>36</v>
      </c>
      <c r="V1" s="10" t="s">
        <v>37</v>
      </c>
      <c r="W1" s="10" t="s">
        <v>38</v>
      </c>
      <c r="X1" s="10" t="s">
        <v>39</v>
      </c>
      <c r="Y1" s="8" t="s">
        <v>40</v>
      </c>
      <c r="Z1" s="10" t="s">
        <v>36</v>
      </c>
      <c r="AA1" s="10" t="s">
        <v>41</v>
      </c>
      <c r="AB1" s="10" t="s">
        <v>39</v>
      </c>
      <c r="AC1" s="10" t="s">
        <v>37</v>
      </c>
      <c r="AD1" s="10" t="s">
        <v>42</v>
      </c>
      <c r="AE1" s="8" t="s">
        <v>43</v>
      </c>
      <c r="AF1" s="10" t="s">
        <v>44</v>
      </c>
      <c r="AG1" s="10" t="s">
        <v>45</v>
      </c>
      <c r="AH1" s="10" t="s">
        <v>46</v>
      </c>
      <c r="AI1" s="10" t="s">
        <v>47</v>
      </c>
      <c r="AJ1" s="6" t="s">
        <v>48</v>
      </c>
      <c r="AK1" s="6" t="s">
        <v>49</v>
      </c>
      <c r="AL1" s="6" t="s">
        <v>50</v>
      </c>
      <c r="AM1" s="6" t="s">
        <v>51</v>
      </c>
      <c r="AN1" s="6" t="s">
        <v>52</v>
      </c>
      <c r="AO1" s="8" t="s">
        <v>53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54</v>
      </c>
      <c r="AD2" s="12" t="s">
        <v>54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54</v>
      </c>
      <c r="AJ2" s="12" t="s">
        <v>54</v>
      </c>
      <c r="AK2" s="12">
        <v>16062</v>
      </c>
      <c r="AL2" s="12" t="s">
        <v>54</v>
      </c>
      <c r="AM2" s="12"/>
      <c r="AN2" s="12" t="s">
        <v>54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54</v>
      </c>
      <c r="AD3" s="12" t="s">
        <v>54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54</v>
      </c>
      <c r="AJ3" s="12" t="s">
        <v>54</v>
      </c>
      <c r="AK3" s="12" t="s">
        <v>54</v>
      </c>
      <c r="AL3" s="12" t="s">
        <v>54</v>
      </c>
      <c r="AM3" s="12"/>
      <c r="AN3" s="12" t="s">
        <v>54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54</v>
      </c>
      <c r="AD4" s="12" t="s">
        <v>54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54</v>
      </c>
      <c r="AJ4" s="12" t="s">
        <v>54</v>
      </c>
      <c r="AK4" s="12">
        <v>20382</v>
      </c>
      <c r="AL4" s="12" t="s">
        <v>54</v>
      </c>
      <c r="AM4" s="12"/>
      <c r="AN4" s="12" t="s">
        <v>54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54</v>
      </c>
      <c r="AD5" s="12" t="s">
        <v>54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54</v>
      </c>
      <c r="AJ5" s="12" t="s">
        <v>54</v>
      </c>
      <c r="AK5" s="12">
        <v>20894</v>
      </c>
      <c r="AL5" s="12" t="s">
        <v>54</v>
      </c>
      <c r="AM5" s="12"/>
      <c r="AN5" s="12" t="s">
        <v>54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54</v>
      </c>
      <c r="AD6" s="12" t="s">
        <v>54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54</v>
      </c>
      <c r="AJ6" s="12" t="s">
        <v>54</v>
      </c>
      <c r="AK6" s="12">
        <v>35348</v>
      </c>
      <c r="AL6" s="12" t="s">
        <v>54</v>
      </c>
      <c r="AM6" s="12"/>
      <c r="AN6" s="12" t="s">
        <v>54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54</v>
      </c>
      <c r="AD7" s="12" t="s">
        <v>54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54</v>
      </c>
      <c r="AK7" s="12">
        <v>18704</v>
      </c>
      <c r="AL7" s="12" t="s">
        <v>54</v>
      </c>
      <c r="AM7" s="12"/>
      <c r="AN7" s="12" t="s">
        <v>54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54</v>
      </c>
      <c r="AD8" s="12" t="s">
        <v>54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54</v>
      </c>
      <c r="AK8" s="12">
        <v>52975</v>
      </c>
      <c r="AL8" s="12" t="s">
        <v>54</v>
      </c>
      <c r="AM8" s="12"/>
      <c r="AN8" s="12" t="s">
        <v>54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54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54</v>
      </c>
      <c r="AD9" s="12" t="s">
        <v>54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54</v>
      </c>
      <c r="AK9" s="12">
        <v>2796</v>
      </c>
      <c r="AL9" s="12" t="s">
        <v>54</v>
      </c>
      <c r="AM9" s="12"/>
      <c r="AN9" s="12" t="s">
        <v>54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54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54</v>
      </c>
      <c r="AD10" s="12" t="s">
        <v>54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54</v>
      </c>
      <c r="AL10" s="12" t="s">
        <v>54</v>
      </c>
      <c r="AM10" s="12"/>
      <c r="AN10" s="12" t="s">
        <v>54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54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54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54</v>
      </c>
      <c r="AK11" s="12">
        <v>27842</v>
      </c>
      <c r="AL11" s="12" t="s">
        <v>54</v>
      </c>
      <c r="AM11" s="12"/>
      <c r="AN11" s="12" t="s">
        <v>54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54</v>
      </c>
      <c r="AB12" s="12">
        <v>17274</v>
      </c>
      <c r="AC12" s="12">
        <v>160470</v>
      </c>
      <c r="AD12" s="12" t="s">
        <v>54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54</v>
      </c>
      <c r="AL12" s="12" t="s">
        <v>54</v>
      </c>
      <c r="AM12" s="12"/>
      <c r="AN12" s="12" t="s">
        <v>54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54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54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54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54</v>
      </c>
      <c r="AL14" s="12" t="s">
        <v>54</v>
      </c>
      <c r="AM14" s="12" t="s">
        <v>54</v>
      </c>
      <c r="AN14" s="12">
        <v>801</v>
      </c>
      <c r="AO14" s="11">
        <v>4659264</v>
      </c>
    </row>
    <row r="15" spans="1:41" x14ac:dyDescent="0.3">
      <c r="B15" s="104"/>
    </row>
    <row r="16" spans="1:41" x14ac:dyDescent="0.3">
      <c r="B16" s="104"/>
      <c r="C16" s="10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90</v>
      </c>
      <c r="B1" s="6" t="s">
        <v>16</v>
      </c>
      <c r="C1" s="25" t="s">
        <v>55</v>
      </c>
      <c r="D1" s="6" t="s">
        <v>56</v>
      </c>
      <c r="E1" s="6" t="s">
        <v>57</v>
      </c>
      <c r="F1" s="10" t="s">
        <v>58</v>
      </c>
      <c r="G1" s="6" t="s">
        <v>59</v>
      </c>
      <c r="H1" s="6" t="s">
        <v>60</v>
      </c>
      <c r="I1" s="6" t="s">
        <v>23</v>
      </c>
      <c r="J1" s="6" t="s">
        <v>24</v>
      </c>
      <c r="K1" s="6" t="s">
        <v>25</v>
      </c>
      <c r="L1" s="10" t="s">
        <v>61</v>
      </c>
      <c r="M1" s="6" t="s">
        <v>62</v>
      </c>
      <c r="N1" s="6" t="s">
        <v>38</v>
      </c>
      <c r="O1" s="6" t="s">
        <v>63</v>
      </c>
      <c r="P1" s="6" t="s">
        <v>64</v>
      </c>
      <c r="Q1" s="10" t="s">
        <v>65</v>
      </c>
      <c r="R1" s="6" t="s">
        <v>66</v>
      </c>
      <c r="S1" s="6" t="s">
        <v>67</v>
      </c>
      <c r="T1" s="25" t="s">
        <v>68</v>
      </c>
      <c r="U1" s="6" t="s">
        <v>69</v>
      </c>
      <c r="V1" s="6" t="s">
        <v>70</v>
      </c>
      <c r="W1" s="6" t="s">
        <v>22</v>
      </c>
      <c r="X1" s="10" t="s">
        <v>71</v>
      </c>
      <c r="Y1" s="10" t="s">
        <v>72</v>
      </c>
      <c r="Z1" s="10" t="s">
        <v>73</v>
      </c>
      <c r="AA1" s="10" t="s">
        <v>74</v>
      </c>
      <c r="AB1" s="25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6" t="s">
        <v>80</v>
      </c>
      <c r="AH1" s="10" t="s">
        <v>81</v>
      </c>
      <c r="AI1" s="6" t="s">
        <v>82</v>
      </c>
      <c r="AJ1" s="6" t="s">
        <v>83</v>
      </c>
      <c r="AK1" s="6" t="s">
        <v>84</v>
      </c>
      <c r="AL1" s="25" t="s">
        <v>85</v>
      </c>
      <c r="AM1" s="25" t="s">
        <v>86</v>
      </c>
      <c r="AN1" s="6" t="s">
        <v>87</v>
      </c>
      <c r="AO1" s="6" t="s">
        <v>88</v>
      </c>
      <c r="AP1" s="6" t="s">
        <v>89</v>
      </c>
      <c r="AQ1" s="21" t="s">
        <v>86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B2" sqref="B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90</v>
      </c>
      <c r="B1" s="27" t="s">
        <v>91</v>
      </c>
      <c r="C1" s="28" t="s">
        <v>92</v>
      </c>
      <c r="D1" s="28" t="s">
        <v>93</v>
      </c>
      <c r="E1" s="29" t="s">
        <v>60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C15"/>
  <sheetViews>
    <sheetView topLeftCell="H1" workbookViewId="0">
      <selection activeCell="AB1" sqref="AB1"/>
    </sheetView>
  </sheetViews>
  <sheetFormatPr defaultRowHeight="14.4" x14ac:dyDescent="0.3"/>
  <cols>
    <col min="1" max="28" width="8.44140625" customWidth="1"/>
  </cols>
  <sheetData>
    <row r="1" spans="1:29" x14ac:dyDescent="0.3">
      <c r="A1" s="1" t="s">
        <v>90</v>
      </c>
      <c r="B1" s="33" t="s">
        <v>94</v>
      </c>
      <c r="C1" s="34" t="s">
        <v>95</v>
      </c>
      <c r="D1" s="35" t="s">
        <v>96</v>
      </c>
      <c r="E1" s="33" t="s">
        <v>97</v>
      </c>
      <c r="F1" s="36" t="s">
        <v>98</v>
      </c>
      <c r="G1" s="37" t="s">
        <v>99</v>
      </c>
      <c r="H1" s="37" t="s">
        <v>100</v>
      </c>
      <c r="I1" s="37" t="s">
        <v>101</v>
      </c>
      <c r="J1" s="37" t="s">
        <v>102</v>
      </c>
      <c r="K1" s="37" t="s">
        <v>103</v>
      </c>
      <c r="L1" s="37" t="s">
        <v>104</v>
      </c>
      <c r="M1" s="37" t="s">
        <v>105</v>
      </c>
      <c r="N1" s="37" t="s">
        <v>106</v>
      </c>
      <c r="O1" s="38" t="s">
        <v>107</v>
      </c>
      <c r="P1" s="37" t="s">
        <v>99</v>
      </c>
      <c r="Q1" s="37" t="s">
        <v>100</v>
      </c>
      <c r="R1" s="37" t="s">
        <v>108</v>
      </c>
      <c r="S1" s="37" t="s">
        <v>101</v>
      </c>
      <c r="T1" s="37" t="s">
        <v>102</v>
      </c>
      <c r="U1" s="37" t="s">
        <v>103</v>
      </c>
      <c r="V1" s="37" t="s">
        <v>104</v>
      </c>
      <c r="W1" s="37" t="s">
        <v>105</v>
      </c>
      <c r="X1" s="37" t="s">
        <v>109</v>
      </c>
      <c r="Y1" s="37" t="s">
        <v>110</v>
      </c>
      <c r="Z1" s="39" t="s">
        <v>111</v>
      </c>
      <c r="AA1" s="36" t="s">
        <v>98</v>
      </c>
      <c r="AB1" s="40" t="s">
        <v>107</v>
      </c>
      <c r="AC1" s="39" t="s">
        <v>137</v>
      </c>
    </row>
    <row r="2" spans="1:29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54</v>
      </c>
      <c r="U2" s="45" t="s">
        <v>54</v>
      </c>
      <c r="V2" s="46"/>
      <c r="W2" s="46"/>
      <c r="X2" s="46"/>
      <c r="Y2" s="46"/>
      <c r="Z2" s="48">
        <v>7</v>
      </c>
      <c r="AA2" s="45">
        <v>7</v>
      </c>
      <c r="AB2" s="49">
        <v>0</v>
      </c>
      <c r="AC2" s="48">
        <v>1613</v>
      </c>
    </row>
    <row r="3" spans="1:29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54</v>
      </c>
      <c r="U3" s="45" t="s">
        <v>54</v>
      </c>
      <c r="V3" s="46"/>
      <c r="W3" s="46"/>
      <c r="X3" s="46"/>
      <c r="Y3" s="46"/>
      <c r="Z3" s="48">
        <v>7</v>
      </c>
      <c r="AA3" s="45">
        <v>7</v>
      </c>
      <c r="AB3" s="49">
        <v>0</v>
      </c>
      <c r="AC3" s="48">
        <v>1573</v>
      </c>
    </row>
    <row r="4" spans="1:29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54</v>
      </c>
      <c r="U4" s="45" t="s">
        <v>54</v>
      </c>
      <c r="V4" s="46"/>
      <c r="W4" s="46"/>
      <c r="X4" s="46"/>
      <c r="Y4" s="46"/>
      <c r="Z4" s="48">
        <v>7</v>
      </c>
      <c r="AA4" s="45">
        <v>7</v>
      </c>
      <c r="AB4" s="49">
        <v>0</v>
      </c>
      <c r="AC4" s="48">
        <v>2146</v>
      </c>
    </row>
    <row r="5" spans="1:29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54</v>
      </c>
      <c r="U5" s="45" t="s">
        <v>54</v>
      </c>
      <c r="V5" s="46"/>
      <c r="W5" s="46"/>
      <c r="X5" s="46"/>
      <c r="Y5" s="46"/>
      <c r="Z5" s="48">
        <v>9</v>
      </c>
      <c r="AA5" s="45">
        <v>8</v>
      </c>
      <c r="AB5" s="49">
        <v>1</v>
      </c>
      <c r="AC5" s="48">
        <v>2351</v>
      </c>
    </row>
    <row r="6" spans="1:29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54</v>
      </c>
      <c r="U6" s="45" t="s">
        <v>54</v>
      </c>
      <c r="V6" s="46"/>
      <c r="W6" s="46"/>
      <c r="X6" s="46"/>
      <c r="Y6" s="46"/>
      <c r="Z6" s="48">
        <v>9</v>
      </c>
      <c r="AA6" s="45">
        <v>8</v>
      </c>
      <c r="AB6" s="49">
        <v>1</v>
      </c>
      <c r="AC6" s="48">
        <v>2451</v>
      </c>
    </row>
    <row r="7" spans="1:29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54</v>
      </c>
      <c r="U7" s="45" t="s">
        <v>54</v>
      </c>
      <c r="V7" s="46"/>
      <c r="W7" s="46"/>
      <c r="X7" s="46"/>
      <c r="Y7" s="46"/>
      <c r="Z7" s="48">
        <v>8</v>
      </c>
      <c r="AA7" s="45">
        <v>7</v>
      </c>
      <c r="AB7" s="49">
        <v>1</v>
      </c>
      <c r="AC7" s="48">
        <v>2198</v>
      </c>
    </row>
    <row r="8" spans="1:29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54</v>
      </c>
      <c r="V8" s="46"/>
      <c r="W8" s="46"/>
      <c r="X8" s="46"/>
      <c r="Y8" s="46"/>
      <c r="Z8" s="48">
        <v>6</v>
      </c>
      <c r="AA8" s="45">
        <v>5</v>
      </c>
      <c r="AB8" s="49">
        <v>1</v>
      </c>
      <c r="AC8" s="48">
        <v>2190</v>
      </c>
    </row>
    <row r="9" spans="1:29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54</v>
      </c>
      <c r="V9" s="46"/>
      <c r="W9" s="46"/>
      <c r="X9" s="46"/>
      <c r="Y9" s="46"/>
      <c r="Z9" s="48">
        <v>7</v>
      </c>
      <c r="AA9" s="45">
        <v>5</v>
      </c>
      <c r="AB9" s="49">
        <v>2</v>
      </c>
      <c r="AC9" s="48">
        <v>2117</v>
      </c>
    </row>
    <row r="10" spans="1:29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54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  <c r="AC10" s="51">
        <v>2288</v>
      </c>
    </row>
    <row r="11" spans="1:29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  <c r="AC11" s="48">
        <v>2493</v>
      </c>
    </row>
    <row r="12" spans="1:29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  <c r="AC12" s="48">
        <v>2646</v>
      </c>
    </row>
    <row r="13" spans="1:29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  <c r="AC13" s="48">
        <v>4236</v>
      </c>
    </row>
    <row r="14" spans="1:29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  <c r="AC14" s="48">
        <v>6784</v>
      </c>
    </row>
    <row r="15" spans="1:29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  <c r="AC15" s="48">
        <v>7953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"/>
    </sheetView>
  </sheetViews>
  <sheetFormatPr defaultRowHeight="14.4" x14ac:dyDescent="0.3"/>
  <sheetData>
    <row r="1" spans="1:11" x14ac:dyDescent="0.3">
      <c r="A1" s="1" t="s">
        <v>90</v>
      </c>
      <c r="B1" s="33" t="s">
        <v>112</v>
      </c>
      <c r="C1" s="58" t="s">
        <v>113</v>
      </c>
      <c r="D1" s="58" t="s">
        <v>114</v>
      </c>
      <c r="E1" s="58" t="s">
        <v>115</v>
      </c>
      <c r="F1" s="58" t="s">
        <v>116</v>
      </c>
      <c r="G1" s="59" t="s">
        <v>117</v>
      </c>
      <c r="H1" s="59" t="s">
        <v>118</v>
      </c>
      <c r="I1" s="58" t="s">
        <v>119</v>
      </c>
      <c r="J1" s="33" t="s">
        <v>120</v>
      </c>
      <c r="K1" s="60" t="s">
        <v>121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122</v>
      </c>
      <c r="B1" s="66" t="s">
        <v>123</v>
      </c>
      <c r="C1" s="67" t="s">
        <v>124</v>
      </c>
      <c r="D1" s="67" t="s">
        <v>125</v>
      </c>
      <c r="E1" s="68" t="s">
        <v>99</v>
      </c>
      <c r="F1" s="68" t="s">
        <v>100</v>
      </c>
      <c r="G1" s="68" t="s">
        <v>101</v>
      </c>
      <c r="H1" s="68" t="s">
        <v>105</v>
      </c>
      <c r="I1" s="68" t="s">
        <v>126</v>
      </c>
      <c r="J1" s="68" t="s">
        <v>118</v>
      </c>
      <c r="K1" s="68" t="s">
        <v>127</v>
      </c>
      <c r="L1" s="68" t="s">
        <v>128</v>
      </c>
      <c r="M1" s="68" t="s">
        <v>129</v>
      </c>
      <c r="N1" s="69" t="s">
        <v>130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2023-06-25T16:25:14Z</dcterms:modified>
</cp:coreProperties>
</file>