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90b2d0211094ce88/Desktop/Grad School/"/>
    </mc:Choice>
  </mc:AlternateContent>
  <xr:revisionPtr revIDLastSave="0" documentId="14_{53E6EEE7-2195-4E9A-AC49-162027219775}" xr6:coauthVersionLast="47" xr6:coauthVersionMax="47" xr10:uidLastSave="{00000000-0000-0000-0000-000000000000}"/>
  <bookViews>
    <workbookView xWindow="67080" yWindow="-5520" windowWidth="38640" windowHeight="21120" activeTab="2" xr2:uid="{37B2A889-489D-4E0B-B792-7E307BBD0DD7}"/>
  </bookViews>
  <sheets>
    <sheet name="Details " sheetId="2" r:id="rId1"/>
    <sheet name="Model" sheetId="1" r:id="rId2"/>
    <sheet name="Answers" sheetId="3" r:id="rId3"/>
  </sheets>
  <definedNames>
    <definedName name="solver_adj" localSheetId="1" hidden="1">Model!$C$22:$N$22</definedName>
    <definedName name="solver_adj_ob" localSheetId="1" hidden="1">1</definedName>
    <definedName name="solver_cha" localSheetId="1" hidden="1">0</definedName>
    <definedName name="solver_chc1" localSheetId="1" hidden="1">0</definedName>
    <definedName name="solver_chc2" localSheetId="1" hidden="1">0</definedName>
    <definedName name="solver_chn" localSheetId="1" hidden="1">4</definedName>
    <definedName name="solver_chp1" localSheetId="1" hidden="1">0</definedName>
    <definedName name="solver_chp2" localSheetId="1" hidden="1">0</definedName>
    <definedName name="solver_cht" localSheetId="1" hidden="1">0</definedName>
    <definedName name="solver_cir1" localSheetId="1" hidden="1">1</definedName>
    <definedName name="solver_cir2" localSheetId="1" hidden="1">1</definedName>
    <definedName name="solver_con" localSheetId="1" hidden="1">" "</definedName>
    <definedName name="solver_con1" localSheetId="1" hidden="1">" "</definedName>
    <definedName name="solver_con2" localSheetId="1" hidden="1">" "</definedName>
    <definedName name="solver_dia" localSheetId="1" hidden="1">5</definedName>
    <definedName name="solver_iao" localSheetId="1" hidden="1">0</definedName>
    <definedName name="solver_int" localSheetId="1" hidden="1">0</definedName>
    <definedName name="solver_irs" localSheetId="1" hidden="1">0</definedName>
    <definedName name="solver_ism" localSheetId="1" hidden="1">0</definedName>
    <definedName name="solver_lhs_ob1" localSheetId="1" hidden="1">0</definedName>
    <definedName name="solver_lhs_ob2" localSheetId="1" hidden="1">0</definedName>
    <definedName name="solver_lhs1" localSheetId="1" hidden="1">Model!$C$22:$N$22</definedName>
    <definedName name="solver_lhs2" localSheetId="1" hidden="1">Model!$U$23</definedName>
    <definedName name="solver_mda" localSheetId="1" hidden="1">4</definedName>
    <definedName name="solver_mod" localSheetId="1" hidden="1">3</definedName>
    <definedName name="solver_ntr" localSheetId="1" hidden="1">0</definedName>
    <definedName name="solver_ntri" hidden="1">1000</definedName>
    <definedName name="solver_num" localSheetId="1" hidden="1">2</definedName>
    <definedName name="solver_obc" localSheetId="1" hidden="1">0</definedName>
    <definedName name="solver_obp" localSheetId="1" hidden="1">0</definedName>
    <definedName name="solver_opt" localSheetId="1" hidden="1">Model!$C$27</definedName>
    <definedName name="solver_opt_ob" localSheetId="1" hidden="1">1</definedName>
    <definedName name="solver_psi" localSheetId="1" hidden="1">0</definedName>
    <definedName name="solver_rdp" localSheetId="1" hidden="1">0</definedName>
    <definedName name="solver_reco1" localSheetId="1" hidden="1">0</definedName>
    <definedName name="solver_reco2" localSheetId="1" hidden="1">0</definedName>
    <definedName name="solver_rel1" localSheetId="1" hidden="1">6</definedName>
    <definedName name="solver_rel2" localSheetId="1" hidden="1">2</definedName>
    <definedName name="solver_rhs2" localSheetId="1" hidden="1">1</definedName>
    <definedName name="solver_rlx" localSheetId="1" hidden="1">0</definedName>
    <definedName name="solver_rsmp" hidden="1">2</definedName>
    <definedName name="solver_rtr" localSheetId="1" hidden="1">0</definedName>
    <definedName name="solver_rxc1" localSheetId="1" hidden="1">1</definedName>
    <definedName name="solver_rxc2" localSheetId="1" hidden="1">1</definedName>
    <definedName name="solver_rxv" localSheetId="1" hidden="1">1</definedName>
    <definedName name="solver_seed" hidden="1">0</definedName>
    <definedName name="solver_sel" localSheetId="1" hidden="1">1</definedName>
    <definedName name="solver_slv" localSheetId="1" hidden="1">0</definedName>
    <definedName name="solver_slvu" localSheetId="1" hidden="1">0</definedName>
    <definedName name="solver_spid" localSheetId="1" hidden="1">" "</definedName>
    <definedName name="solver_srvr" localSheetId="1" hidden="1">" "</definedName>
    <definedName name="solver_typ" localSheetId="1" hidden="1">2</definedName>
    <definedName name="solver_umod" localSheetId="1" hidden="1">1</definedName>
    <definedName name="solver_urs" localSheetId="1" hidden="1">0</definedName>
    <definedName name="solver_userid" localSheetId="1" hidden="1">555790</definedName>
    <definedName name="solver_val" localSheetId="1" hidden="1">0</definedName>
    <definedName name="solver_var" localSheetId="1" hidden="1">" "</definedName>
    <definedName name="solver_ver" localSheetId="1" hidden="1">17</definedName>
    <definedName name="solver_vir" localSheetId="1" hidden="1">1</definedName>
    <definedName name="solver_vol" localSheetId="1" hidden="1">0</definedName>
    <definedName name="solver_vst" localSheetId="1" hidden="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23" i="1" l="1"/>
  <c r="C23" i="1" a="1"/>
  <c r="C23" i="1" s="1"/>
  <c r="D23" i="1" a="1"/>
  <c r="D23" i="1" s="1"/>
  <c r="E23" i="1" a="1"/>
  <c r="E23" i="1" s="1"/>
  <c r="F23" i="1" a="1"/>
  <c r="F23" i="1" s="1"/>
  <c r="G23" i="1" a="1"/>
  <c r="G23" i="1" s="1"/>
  <c r="H23" i="1" a="1"/>
  <c r="H23" i="1" s="1"/>
  <c r="I23" i="1" a="1"/>
  <c r="I23" i="1" s="1"/>
  <c r="J23" i="1" a="1"/>
  <c r="J23" i="1" s="1"/>
  <c r="K23" i="1" a="1"/>
  <c r="K23" i="1" s="1"/>
  <c r="L23" i="1" a="1"/>
  <c r="L23" i="1" s="1"/>
  <c r="M23" i="1" a="1"/>
  <c r="M23" i="1" s="1"/>
  <c r="C2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<sst xmlns="http://schemas.openxmlformats.org/spreadsheetml/2006/main" count="47" uniqueCount="34">
  <si>
    <t> To City</t>
  </si>
  <si>
    <t>Amsterdam</t>
  </si>
  <si>
    <t>--</t>
  </si>
  <si>
    <t>Athens</t>
  </si>
  <si>
    <t>Berlin</t>
  </si>
  <si>
    <t>Brussels</t>
  </si>
  <si>
    <t>Copenhagen</t>
  </si>
  <si>
    <t>Dublin</t>
  </si>
  <si>
    <t>Lisbon</t>
  </si>
  <si>
    <t>London</t>
  </si>
  <si>
    <t>Luxembourg</t>
  </si>
  <si>
    <t>Madrid</t>
  </si>
  <si>
    <t>Paris</t>
  </si>
  <si>
    <t>Rome</t>
  </si>
  <si>
    <t xml:space="preserve">From City </t>
  </si>
  <si>
    <r>
      <t>Planning a Tour.</t>
    </r>
    <r>
      <rPr>
        <sz val="11"/>
        <color rgb="FF111111"/>
        <rFont val="Calibri"/>
        <family val="2"/>
        <scheme val="minor"/>
      </rPr>
      <t> Recent graduate and world traveler Alastair Bor is planning a European trip. He is influenced by his curiosity about urban culture in the EU and by his study of international relations while he was in school. Accordingly, he has decided to make one stop in each of twelve European capitals in the time he has available. The distances between the capitals are shown below. Following the table are two question that you need to answer.</t>
    </r>
  </si>
  <si>
    <t>Details:</t>
  </si>
  <si>
    <t>Questions:</t>
  </si>
  <si>
    <t>A.</t>
  </si>
  <si>
    <t>B.</t>
  </si>
  <si>
    <t>What sequence achieves a minimum-distance tour of the cities, starting and ending in Brussels? What is the length of the minimum-distance tour?</t>
  </si>
  <si>
    <t>Suppose that Alastair need not return to Brussels but can finish the tour in any of the cities. What sequence achieves a minimum-distance path through all the cities, starting in Brussels.</t>
  </si>
  <si>
    <t>Data</t>
  </si>
  <si>
    <t>Traveling Salesperson Model</t>
  </si>
  <si>
    <t>Decisions</t>
  </si>
  <si>
    <t xml:space="preserve">City </t>
  </si>
  <si>
    <t xml:space="preserve">Distance </t>
  </si>
  <si>
    <t>Objective</t>
  </si>
  <si>
    <t>Total Distance</t>
  </si>
  <si>
    <t xml:space="preserve">Check Brussels </t>
  </si>
  <si>
    <t>Questions</t>
  </si>
  <si>
    <t>Answers</t>
  </si>
  <si>
    <t>The sequence that achieves a minimum distance tour of the cities, starting and ending in Brussels is: Brussels, Luxembourg, Paris, London, Dublin, Lisbon, Madrid, Rome, Athens, Berlin, Copenhagen, Amsterdam, Brussels. The total distance is 8,822.</t>
  </si>
  <si>
    <t>Starting in Brussels, the sequence that achieves a minimum distance path is: Brussels, Amsterdam, Copenhagen, Berlin, Luxembourg, Paris, London, Dublin, Lisbon, Madrid, Rome, Athens. The total distance is 7,424.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</si>
</sst>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_(* #,##0_);_(* \(#,##0\);_(* &quot;-&quot;??_);_(@_)"/>
  </numFmts>
  <fonts count="8" x14ac:knownFonts="1">
    <font>
      <sz val="11"/>
      <color theme="1"/>
      <name val="Calibri"/>
      <family val="2"/>
      <scheme val="minor"/>
    </font>
    <font>
      <b/>
      <sz val="11"/>
      <color theme="1"/>
      <name val="Calibri"/>
      <family val="2"/>
      <scheme val="minor"/>
    </font>
    <font>
      <i/>
      <sz val="11"/>
      <color rgb="FF111111"/>
      <name val="Calibri"/>
      <family val="2"/>
      <scheme val="minor"/>
    </font>
    <font>
      <sz val="11"/>
      <color rgb="FF111111"/>
      <name val="Calibri"/>
      <family val="2"/>
      <scheme val="minor"/>
    </font>
    <font>
      <b/>
      <sz val="11"/>
      <name val="Calibri"/>
      <family val="2"/>
      <scheme val="minor"/>
    </font>
    <font>
      <b/>
      <sz val="11"/>
      <color rgb="FF0070C0"/>
      <name val="Calibri"/>
      <family val="2"/>
      <scheme val="minor"/>
    </font>
    <font>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43" fontId="6" fillId="0" borderId="0" applyFont="0" applyFill="0" applyBorder="0" applyAlignment="0" applyProtection="0"/>
    <xf numFmtId="0" fontId="6" fillId="3" borderId="1" applyNumberFormat="0" applyFont="0" applyAlignment="0" applyProtection="0"/>
  </cellStyleXfs>
  <cellXfs count="16">
    <xf numFmtId="0" fontId="0" fillId="0" borderId="0" xfId="0"/>
    <xf numFmtId="0" fontId="2" fillId="0" borderId="0" xfId="0" applyFont="1" applyAlignment="1">
      <alignment vertical="top" wrapText="1"/>
    </xf>
    <xf numFmtId="0" fontId="1" fillId="0" borderId="0" xfId="0" applyFont="1" applyAlignment="1">
      <alignment vertical="top"/>
    </xf>
    <xf numFmtId="0" fontId="4" fillId="0" borderId="0" xfId="0" applyFont="1"/>
    <xf numFmtId="0" fontId="1" fillId="0" borderId="0" xfId="0" applyFont="1" applyAlignment="1">
      <alignment horizontal="right" vertical="top"/>
    </xf>
    <xf numFmtId="0" fontId="1" fillId="0" borderId="0" xfId="0" applyFont="1" applyAlignment="1">
      <alignment horizontal="right"/>
    </xf>
    <xf numFmtId="0" fontId="3" fillId="0" borderId="0" xfId="0" applyFont="1" applyAlignment="1">
      <alignment horizontal="left" vertical="top" wrapText="1"/>
    </xf>
    <xf numFmtId="0" fontId="1" fillId="0" borderId="0" xfId="0" applyFont="1"/>
    <xf numFmtId="0" fontId="0" fillId="0" borderId="0" xfId="0" applyBorder="1"/>
    <xf numFmtId="0" fontId="0" fillId="2" borderId="0" xfId="0" applyFill="1"/>
    <xf numFmtId="0" fontId="5" fillId="0" borderId="0" xfId="0" applyFont="1"/>
    <xf numFmtId="165" fontId="0" fillId="0" borderId="0" xfId="1" applyNumberFormat="1" applyFont="1"/>
    <xf numFmtId="0" fontId="7" fillId="3" borderId="1" xfId="2" applyFont="1"/>
    <xf numFmtId="0" fontId="3" fillId="3" borderId="1" xfId="2" applyFont="1" applyAlignment="1">
      <alignment horizontal="left" vertical="top" wrapText="1"/>
    </xf>
    <xf numFmtId="0" fontId="0" fillId="3" borderId="1" xfId="2" applyFont="1"/>
    <xf numFmtId="0" fontId="0" fillId="0" borderId="0" xfId="0" applyAlignment="1">
      <alignment vertical="top" wrapText="1"/>
    </xf>
  </cellXfs>
  <cellStyles count="3">
    <cellStyle name="Comma" xfId="1" builtinId="3"/>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1228725</xdr:colOff>
      <xdr:row>2</xdr:row>
      <xdr:rowOff>123825</xdr:rowOff>
    </xdr:from>
    <xdr:to>
      <xdr:col>1</xdr:col>
      <xdr:colOff>3823471</xdr:colOff>
      <xdr:row>10</xdr:row>
      <xdr:rowOff>123825</xdr:rowOff>
    </xdr:to>
    <xdr:pic>
      <xdr:nvPicPr>
        <xdr:cNvPr id="2" name="Picture 1">
          <a:extLst>
            <a:ext uri="{FF2B5EF4-FFF2-40B4-BE49-F238E27FC236}">
              <a16:creationId xmlns:a16="http://schemas.microsoft.com/office/drawing/2014/main" id="{CC701588-606C-DC8C-D067-C25C911CD36C}"/>
            </a:ext>
          </a:extLst>
        </xdr:cNvPr>
        <xdr:cNvPicPr>
          <a:picLocks noChangeAspect="1"/>
        </xdr:cNvPicPr>
      </xdr:nvPicPr>
      <xdr:blipFill>
        <a:blip xmlns:r="http://schemas.openxmlformats.org/officeDocument/2006/relationships" r:embed="rId1"/>
        <a:stretch>
          <a:fillRect/>
        </a:stretch>
      </xdr:blipFill>
      <xdr:spPr>
        <a:xfrm>
          <a:off x="1228725" y="1085850"/>
          <a:ext cx="8881246" cy="1524000"/>
        </a:xfrm>
        <a:prstGeom prst="rect">
          <a:avLst/>
        </a:prstGeom>
      </xdr:spPr>
    </xdr:pic>
    <xdr:clientData/>
  </xdr:twoCellAnchor>
  <xdr:twoCellAnchor editAs="oneCell">
    <xdr:from>
      <xdr:col>0</xdr:col>
      <xdr:colOff>761999</xdr:colOff>
      <xdr:row>15</xdr:row>
      <xdr:rowOff>38100</xdr:rowOff>
    </xdr:from>
    <xdr:to>
      <xdr:col>1</xdr:col>
      <xdr:colOff>4757922</xdr:colOff>
      <xdr:row>24</xdr:row>
      <xdr:rowOff>142875</xdr:rowOff>
    </xdr:to>
    <xdr:pic>
      <xdr:nvPicPr>
        <xdr:cNvPr id="3" name="Picture 2">
          <a:extLst>
            <a:ext uri="{FF2B5EF4-FFF2-40B4-BE49-F238E27FC236}">
              <a16:creationId xmlns:a16="http://schemas.microsoft.com/office/drawing/2014/main" id="{06D18626-D822-C7CD-262B-B3E11265C24F}"/>
            </a:ext>
          </a:extLst>
        </xdr:cNvPr>
        <xdr:cNvPicPr>
          <a:picLocks noChangeAspect="1"/>
        </xdr:cNvPicPr>
      </xdr:nvPicPr>
      <xdr:blipFill>
        <a:blip xmlns:r="http://schemas.openxmlformats.org/officeDocument/2006/relationships" r:embed="rId2"/>
        <a:stretch>
          <a:fillRect/>
        </a:stretch>
      </xdr:blipFill>
      <xdr:spPr>
        <a:xfrm>
          <a:off x="761999" y="3667125"/>
          <a:ext cx="10282423" cy="1819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54351-198C-4BEB-AFC9-4D3950997513}">
  <dimension ref="A1:B11"/>
  <sheetViews>
    <sheetView workbookViewId="0">
      <selection activeCell="B23" sqref="B23"/>
    </sheetView>
  </sheetViews>
  <sheetFormatPr defaultRowHeight="15" x14ac:dyDescent="0.25"/>
  <cols>
    <col min="1" max="1" width="24.5703125" customWidth="1"/>
    <col min="2" max="2" width="93.5703125" customWidth="1"/>
  </cols>
  <sheetData>
    <row r="1" spans="1:2" ht="75" x14ac:dyDescent="0.25">
      <c r="A1" s="2" t="s">
        <v>16</v>
      </c>
      <c r="B1" s="1" t="s">
        <v>15</v>
      </c>
    </row>
    <row r="2" spans="1:2" x14ac:dyDescent="0.25">
      <c r="A2" s="3" t="s">
        <v>17</v>
      </c>
    </row>
    <row r="3" spans="1:2" ht="30" x14ac:dyDescent="0.25">
      <c r="A3" s="4" t="s">
        <v>18</v>
      </c>
      <c r="B3" s="6" t="s">
        <v>20</v>
      </c>
    </row>
    <row r="4" spans="1:2" ht="30" x14ac:dyDescent="0.25">
      <c r="A4" s="5" t="s">
        <v>19</v>
      </c>
      <c r="B4" s="6" t="s">
        <v>21</v>
      </c>
    </row>
    <row r="7" spans="1:2" x14ac:dyDescent="0.25">
      <c r="A7" s="7"/>
    </row>
    <row r="8" spans="1:2" x14ac:dyDescent="0.25">
      <c r="A8" s="7"/>
    </row>
    <row r="9" spans="1:2" x14ac:dyDescent="0.25">
      <c r="A9" s="7"/>
    </row>
    <row r="10" spans="1:2" x14ac:dyDescent="0.25">
      <c r="A10" s="7"/>
    </row>
    <row r="11" spans="1:2" x14ac:dyDescent="0.25">
      <c r="A11"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F0127-A34C-4792-B8F9-DF7B1F273409}">
  <dimension ref="A1:U27"/>
  <sheetViews>
    <sheetView workbookViewId="0">
      <selection activeCell="M29" sqref="M29"/>
    </sheetView>
  </sheetViews>
  <sheetFormatPr defaultRowHeight="15" x14ac:dyDescent="0.25"/>
  <cols>
    <col min="1" max="1" width="31.5703125" customWidth="1"/>
    <col min="2" max="2" width="19.42578125" customWidth="1"/>
    <col min="3" max="3" width="9.5703125" bestFit="1" customWidth="1"/>
    <col min="19" max="19" width="12.5703125" customWidth="1"/>
    <col min="20" max="20" width="18.42578125" customWidth="1"/>
  </cols>
  <sheetData>
    <row r="1" spans="1:19" x14ac:dyDescent="0.25">
      <c r="A1" s="7" t="s">
        <v>23</v>
      </c>
    </row>
    <row r="2" spans="1:19" x14ac:dyDescent="0.25">
      <c r="A2" s="7"/>
    </row>
    <row r="3" spans="1:19" x14ac:dyDescent="0.25">
      <c r="A3" s="7"/>
    </row>
    <row r="4" spans="1:19" x14ac:dyDescent="0.25">
      <c r="A4" s="7" t="s">
        <v>22</v>
      </c>
      <c r="B4" s="7" t="s">
        <v>14</v>
      </c>
      <c r="C4" s="7" t="s">
        <v>0</v>
      </c>
      <c r="R4" s="10">
        <v>1</v>
      </c>
      <c r="S4" s="7" t="s">
        <v>1</v>
      </c>
    </row>
    <row r="5" spans="1:19" x14ac:dyDescent="0.25">
      <c r="A5" s="7"/>
      <c r="B5" s="7"/>
      <c r="C5" s="10"/>
      <c r="D5" s="10"/>
      <c r="E5" s="10"/>
      <c r="F5" s="10"/>
      <c r="G5" s="10"/>
      <c r="H5" s="10"/>
      <c r="I5" s="10"/>
      <c r="J5" s="10"/>
      <c r="K5" s="10"/>
      <c r="L5" s="10"/>
      <c r="M5" s="10"/>
      <c r="N5" s="10"/>
      <c r="R5" s="10">
        <v>2</v>
      </c>
      <c r="S5" s="7" t="s">
        <v>3</v>
      </c>
    </row>
    <row r="6" spans="1:19" x14ac:dyDescent="0.25">
      <c r="C6" s="7">
        <v>1</v>
      </c>
      <c r="D6" s="7">
        <v>2</v>
      </c>
      <c r="E6" s="7">
        <v>3</v>
      </c>
      <c r="F6" s="7">
        <v>4</v>
      </c>
      <c r="G6" s="7">
        <v>5</v>
      </c>
      <c r="H6" s="7">
        <v>6</v>
      </c>
      <c r="I6" s="7">
        <v>7</v>
      </c>
      <c r="J6" s="7">
        <v>8</v>
      </c>
      <c r="K6" s="7">
        <v>9</v>
      </c>
      <c r="L6" s="7">
        <v>10</v>
      </c>
      <c r="M6" s="7">
        <v>11</v>
      </c>
      <c r="N6" s="7">
        <v>12</v>
      </c>
      <c r="R6" s="10">
        <v>3</v>
      </c>
      <c r="S6" s="7" t="s">
        <v>4</v>
      </c>
    </row>
    <row r="7" spans="1:19" x14ac:dyDescent="0.25">
      <c r="B7" s="7">
        <v>1</v>
      </c>
      <c r="C7" t="s">
        <v>2</v>
      </c>
      <c r="D7">
        <v>2166</v>
      </c>
      <c r="E7">
        <v>577</v>
      </c>
      <c r="F7">
        <v>175</v>
      </c>
      <c r="G7">
        <v>622</v>
      </c>
      <c r="H7">
        <v>712</v>
      </c>
      <c r="I7">
        <v>1889</v>
      </c>
      <c r="J7">
        <v>339</v>
      </c>
      <c r="K7">
        <v>319</v>
      </c>
      <c r="L7">
        <v>1462</v>
      </c>
      <c r="M7">
        <v>430</v>
      </c>
      <c r="N7">
        <v>1297</v>
      </c>
      <c r="R7" s="10">
        <v>4</v>
      </c>
      <c r="S7" s="7" t="s">
        <v>5</v>
      </c>
    </row>
    <row r="8" spans="1:19" x14ac:dyDescent="0.25">
      <c r="B8" s="7">
        <v>2</v>
      </c>
      <c r="C8">
        <v>2166</v>
      </c>
      <c r="D8" t="s">
        <v>2</v>
      </c>
      <c r="E8">
        <v>1806</v>
      </c>
      <c r="F8">
        <v>2092</v>
      </c>
      <c r="G8">
        <v>2132</v>
      </c>
      <c r="H8">
        <v>2817</v>
      </c>
      <c r="I8">
        <v>2899</v>
      </c>
      <c r="J8">
        <v>2377</v>
      </c>
      <c r="K8">
        <v>1905</v>
      </c>
      <c r="L8">
        <v>2313</v>
      </c>
      <c r="M8">
        <v>2100</v>
      </c>
      <c r="N8">
        <v>1053</v>
      </c>
      <c r="R8" s="10">
        <v>5</v>
      </c>
      <c r="S8" s="7" t="s">
        <v>6</v>
      </c>
    </row>
    <row r="9" spans="1:19" x14ac:dyDescent="0.25">
      <c r="B9" s="7">
        <v>3</v>
      </c>
      <c r="C9">
        <v>577</v>
      </c>
      <c r="D9">
        <v>1806</v>
      </c>
      <c r="E9" t="s">
        <v>2</v>
      </c>
      <c r="F9">
        <v>653</v>
      </c>
      <c r="G9">
        <v>348</v>
      </c>
      <c r="H9">
        <v>1273</v>
      </c>
      <c r="I9">
        <v>2345</v>
      </c>
      <c r="J9">
        <v>912</v>
      </c>
      <c r="K9">
        <v>598</v>
      </c>
      <c r="L9">
        <v>1836</v>
      </c>
      <c r="M9">
        <v>878</v>
      </c>
      <c r="N9">
        <v>1184</v>
      </c>
      <c r="R9" s="10">
        <v>6</v>
      </c>
      <c r="S9" s="7" t="s">
        <v>7</v>
      </c>
    </row>
    <row r="10" spans="1:19" x14ac:dyDescent="0.25">
      <c r="B10" s="7">
        <v>4</v>
      </c>
      <c r="C10">
        <v>175</v>
      </c>
      <c r="D10">
        <v>2092</v>
      </c>
      <c r="E10">
        <v>653</v>
      </c>
      <c r="F10" t="s">
        <v>2</v>
      </c>
      <c r="G10">
        <v>768</v>
      </c>
      <c r="H10">
        <v>732</v>
      </c>
      <c r="I10">
        <v>1738</v>
      </c>
      <c r="J10">
        <v>300</v>
      </c>
      <c r="K10">
        <v>190</v>
      </c>
      <c r="L10">
        <v>1293</v>
      </c>
      <c r="M10">
        <v>262</v>
      </c>
      <c r="N10">
        <v>1173</v>
      </c>
      <c r="R10" s="10">
        <v>7</v>
      </c>
      <c r="S10" s="7" t="s">
        <v>8</v>
      </c>
    </row>
    <row r="11" spans="1:19" x14ac:dyDescent="0.25">
      <c r="B11" s="7">
        <v>5</v>
      </c>
      <c r="C11">
        <v>622</v>
      </c>
      <c r="D11">
        <v>2132</v>
      </c>
      <c r="E11">
        <v>348</v>
      </c>
      <c r="F11">
        <v>768</v>
      </c>
      <c r="G11" t="s">
        <v>2</v>
      </c>
      <c r="H11">
        <v>1203</v>
      </c>
      <c r="I11">
        <v>2505</v>
      </c>
      <c r="J11">
        <v>942</v>
      </c>
      <c r="K11">
        <v>797</v>
      </c>
      <c r="L11">
        <v>2046</v>
      </c>
      <c r="M11">
        <v>1027</v>
      </c>
      <c r="N11">
        <v>1527</v>
      </c>
      <c r="R11" s="10">
        <v>8</v>
      </c>
      <c r="S11" s="7" t="s">
        <v>9</v>
      </c>
    </row>
    <row r="12" spans="1:19" x14ac:dyDescent="0.25">
      <c r="B12" s="7">
        <v>6</v>
      </c>
      <c r="C12">
        <v>712</v>
      </c>
      <c r="D12">
        <v>2817</v>
      </c>
      <c r="E12">
        <v>1273</v>
      </c>
      <c r="F12">
        <v>732</v>
      </c>
      <c r="G12">
        <v>1203</v>
      </c>
      <c r="H12" t="s">
        <v>2</v>
      </c>
      <c r="I12">
        <v>1656</v>
      </c>
      <c r="J12">
        <v>440</v>
      </c>
      <c r="K12">
        <v>914</v>
      </c>
      <c r="L12">
        <v>1452</v>
      </c>
      <c r="M12">
        <v>743</v>
      </c>
      <c r="N12">
        <v>1849</v>
      </c>
      <c r="R12" s="10">
        <v>9</v>
      </c>
      <c r="S12" s="7" t="s">
        <v>10</v>
      </c>
    </row>
    <row r="13" spans="1:19" x14ac:dyDescent="0.25">
      <c r="B13" s="7">
        <v>7</v>
      </c>
      <c r="C13">
        <v>1889</v>
      </c>
      <c r="D13">
        <v>2899</v>
      </c>
      <c r="E13">
        <v>2345</v>
      </c>
      <c r="F13">
        <v>1738</v>
      </c>
      <c r="G13">
        <v>2505</v>
      </c>
      <c r="H13">
        <v>1656</v>
      </c>
      <c r="I13" t="s">
        <v>2</v>
      </c>
      <c r="J13">
        <v>1616</v>
      </c>
      <c r="K13">
        <v>1747</v>
      </c>
      <c r="L13">
        <v>600</v>
      </c>
      <c r="M13">
        <v>1482</v>
      </c>
      <c r="N13">
        <v>1907</v>
      </c>
      <c r="R13" s="10">
        <v>10</v>
      </c>
      <c r="S13" s="7" t="s">
        <v>11</v>
      </c>
    </row>
    <row r="14" spans="1:19" x14ac:dyDescent="0.25">
      <c r="B14" s="7">
        <v>8</v>
      </c>
      <c r="C14">
        <v>339</v>
      </c>
      <c r="D14">
        <v>2377</v>
      </c>
      <c r="E14">
        <v>912</v>
      </c>
      <c r="F14">
        <v>300</v>
      </c>
      <c r="G14">
        <v>942</v>
      </c>
      <c r="H14">
        <v>440</v>
      </c>
      <c r="I14">
        <v>1616</v>
      </c>
      <c r="J14" t="s">
        <v>2</v>
      </c>
      <c r="K14">
        <v>475</v>
      </c>
      <c r="L14">
        <v>1259</v>
      </c>
      <c r="M14">
        <v>331</v>
      </c>
      <c r="N14">
        <v>1419</v>
      </c>
      <c r="R14" s="10">
        <v>11</v>
      </c>
      <c r="S14" s="7" t="s">
        <v>12</v>
      </c>
    </row>
    <row r="15" spans="1:19" x14ac:dyDescent="0.25">
      <c r="B15" s="7">
        <v>9</v>
      </c>
      <c r="C15">
        <v>319</v>
      </c>
      <c r="D15">
        <v>1905</v>
      </c>
      <c r="E15">
        <v>598</v>
      </c>
      <c r="F15">
        <v>190</v>
      </c>
      <c r="G15">
        <v>797</v>
      </c>
      <c r="H15">
        <v>914</v>
      </c>
      <c r="I15">
        <v>1747</v>
      </c>
      <c r="J15">
        <v>475</v>
      </c>
      <c r="K15" t="s">
        <v>2</v>
      </c>
      <c r="L15">
        <v>1254</v>
      </c>
      <c r="M15">
        <v>293</v>
      </c>
      <c r="N15">
        <v>987</v>
      </c>
      <c r="R15" s="10">
        <v>12</v>
      </c>
      <c r="S15" s="7" t="s">
        <v>13</v>
      </c>
    </row>
    <row r="16" spans="1:19" x14ac:dyDescent="0.25">
      <c r="B16" s="7">
        <v>10</v>
      </c>
      <c r="C16">
        <v>1462</v>
      </c>
      <c r="D16">
        <v>2313</v>
      </c>
      <c r="E16">
        <v>1836</v>
      </c>
      <c r="F16">
        <v>1293</v>
      </c>
      <c r="G16">
        <v>2046</v>
      </c>
      <c r="H16">
        <v>1452</v>
      </c>
      <c r="I16">
        <v>600</v>
      </c>
      <c r="J16">
        <v>1259</v>
      </c>
      <c r="K16">
        <v>1254</v>
      </c>
      <c r="L16" t="s">
        <v>2</v>
      </c>
      <c r="M16">
        <v>1033</v>
      </c>
      <c r="N16">
        <v>1308</v>
      </c>
    </row>
    <row r="17" spans="1:21" x14ac:dyDescent="0.25">
      <c r="B17" s="7">
        <v>11</v>
      </c>
      <c r="C17">
        <v>430</v>
      </c>
      <c r="D17">
        <v>2100</v>
      </c>
      <c r="E17">
        <v>878</v>
      </c>
      <c r="F17">
        <v>262</v>
      </c>
      <c r="G17">
        <v>1027</v>
      </c>
      <c r="H17">
        <v>743</v>
      </c>
      <c r="I17">
        <v>1482</v>
      </c>
      <c r="J17">
        <v>331</v>
      </c>
      <c r="K17">
        <v>293</v>
      </c>
      <c r="L17">
        <v>1033</v>
      </c>
      <c r="M17" t="s">
        <v>2</v>
      </c>
      <c r="N17">
        <v>1108</v>
      </c>
    </row>
    <row r="18" spans="1:21" x14ac:dyDescent="0.25">
      <c r="B18" s="7">
        <v>12</v>
      </c>
      <c r="C18">
        <v>1297</v>
      </c>
      <c r="D18">
        <v>1053</v>
      </c>
      <c r="E18">
        <v>1184</v>
      </c>
      <c r="F18">
        <v>1173</v>
      </c>
      <c r="G18">
        <v>1527</v>
      </c>
      <c r="H18">
        <v>1849</v>
      </c>
      <c r="I18">
        <v>1907</v>
      </c>
      <c r="J18">
        <v>1419</v>
      </c>
      <c r="K18">
        <v>987</v>
      </c>
      <c r="L18">
        <v>1308</v>
      </c>
      <c r="M18">
        <v>1108</v>
      </c>
      <c r="N18" t="s">
        <v>2</v>
      </c>
    </row>
    <row r="19" spans="1:21" x14ac:dyDescent="0.25">
      <c r="B19" s="8"/>
      <c r="C19" s="8"/>
      <c r="D19" s="8"/>
      <c r="E19" s="8"/>
      <c r="F19" s="8"/>
      <c r="G19" s="8"/>
      <c r="H19" s="8"/>
      <c r="I19" s="8"/>
      <c r="J19" s="8"/>
      <c r="K19" s="8"/>
      <c r="L19" s="8"/>
      <c r="M19" s="8"/>
      <c r="N19" s="8"/>
    </row>
    <row r="20" spans="1:21" x14ac:dyDescent="0.25">
      <c r="B20" s="8"/>
      <c r="C20" s="8"/>
      <c r="D20" s="8"/>
      <c r="E20" s="8"/>
      <c r="F20" s="8"/>
      <c r="G20" s="8"/>
      <c r="H20" s="8"/>
      <c r="I20" s="8"/>
      <c r="J20" s="8"/>
      <c r="K20" s="8"/>
      <c r="L20" s="8"/>
      <c r="M20" s="8"/>
      <c r="N20" s="8"/>
    </row>
    <row r="21" spans="1:21" x14ac:dyDescent="0.25">
      <c r="A21" s="7" t="s">
        <v>24</v>
      </c>
      <c r="B21" s="8"/>
      <c r="C21" s="8"/>
      <c r="D21" s="8"/>
      <c r="E21" s="8"/>
      <c r="F21" s="8"/>
      <c r="G21" s="8"/>
      <c r="H21" s="8"/>
      <c r="I21" s="8"/>
      <c r="J21" s="8"/>
      <c r="K21" s="8"/>
      <c r="L21" s="8"/>
      <c r="M21" s="8"/>
      <c r="N21" s="8"/>
    </row>
    <row r="22" spans="1:21" x14ac:dyDescent="0.25">
      <c r="B22" s="7" t="s">
        <v>25</v>
      </c>
      <c r="C22" s="9">
        <v>4</v>
      </c>
      <c r="D22" s="9">
        <v>1</v>
      </c>
      <c r="E22" s="9">
        <v>5</v>
      </c>
      <c r="F22" s="9">
        <v>3</v>
      </c>
      <c r="G22" s="9">
        <v>9</v>
      </c>
      <c r="H22" s="9">
        <v>11</v>
      </c>
      <c r="I22" s="9">
        <v>8</v>
      </c>
      <c r="J22" s="9">
        <v>6</v>
      </c>
      <c r="K22" s="9">
        <v>7</v>
      </c>
      <c r="L22" s="9">
        <v>10</v>
      </c>
      <c r="M22" s="9">
        <v>12</v>
      </c>
      <c r="N22" s="9">
        <v>2</v>
      </c>
      <c r="T22" t="s">
        <v>29</v>
      </c>
    </row>
    <row r="23" spans="1:21" x14ac:dyDescent="0.25">
      <c r="B23" s="7" t="s">
        <v>26</v>
      </c>
      <c r="C23" cm="1">
        <f t="array" ref="C23">INDEX($C$7:$N$18,C22,D22)</f>
        <v>175</v>
      </c>
      <c r="D23" cm="1">
        <f t="array" ref="D23">INDEX($C$7:$N$18,D22,E22)</f>
        <v>622</v>
      </c>
      <c r="E23" cm="1">
        <f t="array" ref="E23">INDEX($C$7:$N$18,E22,F22)</f>
        <v>348</v>
      </c>
      <c r="F23" cm="1">
        <f t="array" ref="F23">INDEX($C$7:$N$18,F22,G22)</f>
        <v>598</v>
      </c>
      <c r="G23" cm="1">
        <f t="array" ref="G23">INDEX($C$7:$N$18,G22,H22)</f>
        <v>293</v>
      </c>
      <c r="H23" cm="1">
        <f t="array" ref="H23">INDEX($C$7:$N$18,H22,I22)</f>
        <v>331</v>
      </c>
      <c r="I23" cm="1">
        <f t="array" ref="I23">INDEX($C$7:$N$18,I22,J22)</f>
        <v>440</v>
      </c>
      <c r="J23" cm="1">
        <f t="array" ref="J23">INDEX($C$7:$N$18,J22,K22)</f>
        <v>1656</v>
      </c>
      <c r="K23" cm="1">
        <f t="array" ref="K23">INDEX($C$7:$N$18,K22,L22)</f>
        <v>600</v>
      </c>
      <c r="L23" cm="1">
        <f t="array" ref="L23">INDEX($C$7:$N$18,L22,M22)</f>
        <v>1308</v>
      </c>
      <c r="M23" cm="1">
        <f t="array" ref="M23">INDEX($C$7:$N$18,M22,N22)</f>
        <v>1053</v>
      </c>
      <c r="T23">
        <v>4</v>
      </c>
      <c r="U23">
        <f>IF(T23=C22,1,0)</f>
        <v>1</v>
      </c>
    </row>
    <row r="26" spans="1:21" x14ac:dyDescent="0.25">
      <c r="A26" s="7" t="s">
        <v>27</v>
      </c>
    </row>
    <row r="27" spans="1:21" x14ac:dyDescent="0.25">
      <c r="B27" s="7" t="s">
        <v>28</v>
      </c>
      <c r="C27" s="11">
        <f>SUM(C23:N23)</f>
        <v>7424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BA850-0E8B-4D38-BDAC-1C6F330B70B2}">
  <dimension ref="A1:C26"/>
  <sheetViews>
    <sheetView tabSelected="1" workbookViewId="0"/>
  </sheetViews>
  <sheetFormatPr defaultRowHeight="15" x14ac:dyDescent="0.25"/>
  <cols>
    <col min="1" max="1" width="94.28515625" customWidth="1"/>
    <col min="2" max="2" width="73.140625" customWidth="1"/>
  </cols>
  <sheetData>
    <row r="1" spans="1:3" ht="15.75" x14ac:dyDescent="0.25">
      <c r="A1" s="12" t="s">
        <v>30</v>
      </c>
      <c r="B1" s="12" t="s">
        <v>31</v>
      </c>
      <c r="C1" s="14"/>
    </row>
    <row r="2" spans="1:3" ht="60" x14ac:dyDescent="0.25">
      <c r="A2" s="6" t="s">
        <v>20</v>
      </c>
      <c r="B2" s="15" t="s">
        <v>32</v>
      </c>
      <c r="C2" s="14"/>
    </row>
    <row r="3" spans="1:3" x14ac:dyDescent="0.25">
      <c r="A3" s="6"/>
      <c r="C3" s="14"/>
    </row>
    <row r="4" spans="1:3" x14ac:dyDescent="0.25">
      <c r="A4" s="6"/>
      <c r="C4" s="14"/>
    </row>
    <row r="5" spans="1:3" x14ac:dyDescent="0.25">
      <c r="A5" s="6"/>
      <c r="C5" s="14"/>
    </row>
    <row r="6" spans="1:3" x14ac:dyDescent="0.25">
      <c r="A6" s="6"/>
      <c r="C6" s="14"/>
    </row>
    <row r="7" spans="1:3" x14ac:dyDescent="0.25">
      <c r="A7" s="6"/>
      <c r="C7" s="14"/>
    </row>
    <row r="8" spans="1:3" x14ac:dyDescent="0.25">
      <c r="A8" s="6"/>
      <c r="C8" s="14"/>
    </row>
    <row r="9" spans="1:3" x14ac:dyDescent="0.25">
      <c r="A9" s="6"/>
      <c r="C9" s="14"/>
    </row>
    <row r="10" spans="1:3" x14ac:dyDescent="0.25">
      <c r="A10" s="6"/>
      <c r="C10" s="14"/>
    </row>
    <row r="11" spans="1:3" x14ac:dyDescent="0.25">
      <c r="A11" s="6"/>
      <c r="C11" s="14"/>
    </row>
    <row r="12" spans="1:3" x14ac:dyDescent="0.25">
      <c r="A12" s="6"/>
      <c r="C12" s="14"/>
    </row>
    <row r="13" spans="1:3" x14ac:dyDescent="0.25">
      <c r="A13" s="13"/>
      <c r="B13" s="14"/>
      <c r="C13" s="14"/>
    </row>
    <row r="14" spans="1:3" ht="45" x14ac:dyDescent="0.25">
      <c r="A14" s="6" t="s">
        <v>21</v>
      </c>
      <c r="B14" s="15" t="s">
        <v>33</v>
      </c>
      <c r="C14" s="14"/>
    </row>
    <row r="15" spans="1:3" x14ac:dyDescent="0.25">
      <c r="C15" s="14"/>
    </row>
    <row r="16" spans="1:3" x14ac:dyDescent="0.25">
      <c r="C16" s="14"/>
    </row>
    <row r="17" spans="1:3" x14ac:dyDescent="0.25">
      <c r="C17" s="14"/>
    </row>
    <row r="18" spans="1:3" x14ac:dyDescent="0.25">
      <c r="C18" s="14"/>
    </row>
    <row r="19" spans="1:3" x14ac:dyDescent="0.25">
      <c r="C19" s="14"/>
    </row>
    <row r="20" spans="1:3" x14ac:dyDescent="0.25">
      <c r="C20" s="14"/>
    </row>
    <row r="21" spans="1:3" x14ac:dyDescent="0.25">
      <c r="C21" s="14"/>
    </row>
    <row r="22" spans="1:3" x14ac:dyDescent="0.25">
      <c r="C22" s="14"/>
    </row>
    <row r="23" spans="1:3" x14ac:dyDescent="0.25">
      <c r="C23" s="14"/>
    </row>
    <row r="24" spans="1:3" x14ac:dyDescent="0.25">
      <c r="C24" s="14"/>
    </row>
    <row r="25" spans="1:3" x14ac:dyDescent="0.25">
      <c r="C25" s="14"/>
    </row>
    <row r="26" spans="1:3" x14ac:dyDescent="0.25">
      <c r="A26" s="14"/>
      <c r="B26" s="14"/>
      <c r="C26" s="1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Details </vt:lpstr>
      <vt:lpstr>Model</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Brian Monter</cp:lastModifiedBy>
  <dcterms:created xsi:type="dcterms:W3CDTF">2022-07-07T01:53:02Z</dcterms:created>
  <dcterms:modified xsi:type="dcterms:W3CDTF">2022-07-17T04:19:35Z</dcterms:modified>
</cp:coreProperties>
</file>