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<sst xmlns="http://schemas.openxmlformats.org/spreadsheetml/2006/main" count="27" uniqueCount="26">
  <si>
    <t>Normalisation</t>
  </si>
  <si>
    <t>Buse 1.60 mm</t>
  </si>
  <si>
    <t>e compris entre 0.4 (-1) et 0.8 (1)</t>
  </si>
  <si>
    <t>Essai</t>
  </si>
  <si>
    <t>e</t>
  </si>
  <si>
    <t>h</t>
  </si>
  <si>
    <t>Vx</t>
  </si>
  <si>
    <t>largeur (A0)</t>
  </si>
  <si>
    <t>TauVx</t>
  </si>
  <si>
    <t>h compris entre 0.2 (-1) et 0.8 (1)</t>
  </si>
  <si>
    <t>Vx compris entre 200 (-1) et 600(1)</t>
  </si>
  <si>
    <t xml:space="preserve">Moyenne </t>
  </si>
  <si>
    <t>Ieh</t>
  </si>
  <si>
    <t>IeVx</t>
  </si>
  <si>
    <t>IhVx</t>
  </si>
  <si>
    <t>IehVx</t>
  </si>
  <si>
    <t>Coeff</t>
  </si>
  <si>
    <t xml:space="preserve">largeur </t>
  </si>
  <si>
    <t>tauVx</t>
  </si>
  <si>
    <t>Ce</t>
  </si>
  <si>
    <t>Ch</t>
  </si>
  <si>
    <t>CVx</t>
  </si>
  <si>
    <t>CIeh</t>
  </si>
  <si>
    <t>CIeVx</t>
  </si>
  <si>
    <t>CIhVx</t>
  </si>
  <si>
    <t>CIehVx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</si>
</sst>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3" fontId="3" numFmtId="0" xfId="0" applyFill="1" applyFont="1"/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Border="1" applyFont="1"/>
    <xf borderId="6" fillId="0" fontId="2" numFmtId="0" xfId="0" applyBorder="1" applyFont="1"/>
    <xf borderId="0" fillId="0" fontId="1" numFmtId="0" xfId="0" applyFont="1"/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30.71"/>
  </cols>
  <sheetData>
    <row r="1">
      <c r="H1" s="1" t="s">
        <v>0</v>
      </c>
    </row>
    <row r="2">
      <c r="A2" s="1" t="s">
        <v>1</v>
      </c>
      <c r="H2" s="1" t="s">
        <v>2</v>
      </c>
    </row>
    <row r="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1" t="s">
        <v>9</v>
      </c>
    </row>
    <row r="4">
      <c r="A4" s="3">
        <v>1.0</v>
      </c>
      <c r="B4" s="3">
        <v>-1.0</v>
      </c>
      <c r="C4" s="3">
        <v>-1.0</v>
      </c>
      <c r="D4" s="3">
        <v>-1.0</v>
      </c>
      <c r="E4" s="3">
        <v>2.8</v>
      </c>
      <c r="F4" s="4">
        <v>69.8</v>
      </c>
      <c r="H4" s="1" t="s">
        <v>10</v>
      </c>
    </row>
    <row r="5">
      <c r="A5" s="3">
        <v>2.0</v>
      </c>
      <c r="B5" s="3">
        <f>1</f>
        <v>1</v>
      </c>
      <c r="C5" s="3">
        <v>-1.0</v>
      </c>
      <c r="D5" s="3">
        <v>-1.0</v>
      </c>
      <c r="E5" s="3">
        <v>4.8</v>
      </c>
      <c r="F5" s="4">
        <v>75.3</v>
      </c>
    </row>
    <row r="6">
      <c r="A6" s="3">
        <v>3.0</v>
      </c>
      <c r="B6" s="3">
        <v>-1.0</v>
      </c>
      <c r="C6" s="3">
        <f>1</f>
        <v>1</v>
      </c>
      <c r="D6" s="3">
        <v>-1.0</v>
      </c>
      <c r="E6" s="3">
        <v>3.3</v>
      </c>
      <c r="F6" s="4">
        <v>40.0</v>
      </c>
    </row>
    <row r="7">
      <c r="A7" s="3">
        <v>4.0</v>
      </c>
      <c r="B7" s="3">
        <f t="shared" ref="B7:C7" si="1">1</f>
        <v>1</v>
      </c>
      <c r="C7" s="3">
        <f t="shared" si="1"/>
        <v>1</v>
      </c>
      <c r="D7" s="3">
        <v>-1.0</v>
      </c>
      <c r="E7" s="3">
        <v>4.5</v>
      </c>
      <c r="F7" s="4">
        <v>64.8</v>
      </c>
    </row>
    <row r="8">
      <c r="A8" s="3">
        <v>5.0</v>
      </c>
      <c r="B8" s="3">
        <v>-1.0</v>
      </c>
      <c r="C8" s="3">
        <v>-1.0</v>
      </c>
      <c r="D8" s="3">
        <f t="shared" ref="D8:D9" si="2">1</f>
        <v>1</v>
      </c>
      <c r="E8" s="3">
        <v>3.0</v>
      </c>
      <c r="F8" s="4">
        <v>51.4</v>
      </c>
    </row>
    <row r="9">
      <c r="A9" s="3">
        <v>6.0</v>
      </c>
      <c r="B9" s="3">
        <f>1</f>
        <v>1</v>
      </c>
      <c r="C9" s="3">
        <v>-1.0</v>
      </c>
      <c r="D9" s="3">
        <f t="shared" si="2"/>
        <v>1</v>
      </c>
      <c r="E9" s="3">
        <v>4.0</v>
      </c>
      <c r="F9" s="4">
        <v>48.9</v>
      </c>
    </row>
    <row r="10">
      <c r="A10" s="3">
        <v>7.0</v>
      </c>
      <c r="B10" s="3">
        <v>-1.0</v>
      </c>
      <c r="C10" s="3">
        <f t="shared" ref="C10:D10" si="3">1</f>
        <v>1</v>
      </c>
      <c r="D10" s="3">
        <f t="shared" si="3"/>
        <v>1</v>
      </c>
      <c r="E10" s="3">
        <v>3.0</v>
      </c>
      <c r="F10" s="4">
        <v>52.9</v>
      </c>
    </row>
    <row r="11">
      <c r="A11" s="3">
        <v>8.0</v>
      </c>
      <c r="B11" s="3">
        <f t="shared" ref="B11:D11" si="4">1</f>
        <v>1</v>
      </c>
      <c r="C11" s="3">
        <f t="shared" si="4"/>
        <v>1</v>
      </c>
      <c r="D11" s="3">
        <f t="shared" si="4"/>
        <v>1</v>
      </c>
      <c r="E11" s="3">
        <v>4.0</v>
      </c>
      <c r="F11" s="4">
        <v>59.5</v>
      </c>
    </row>
    <row r="12">
      <c r="A12" s="5" t="s">
        <v>11</v>
      </c>
      <c r="B12" s="6"/>
      <c r="C12" s="6"/>
      <c r="D12" s="7"/>
      <c r="E12" s="8">
        <f t="shared" ref="E12:F12" si="5">AVERAGE(E4:E11)</f>
        <v>3.675</v>
      </c>
      <c r="F12" s="9">
        <f t="shared" si="5"/>
        <v>57.825</v>
      </c>
    </row>
    <row r="16">
      <c r="A16" s="2" t="s">
        <v>3</v>
      </c>
      <c r="B16" s="2" t="s">
        <v>12</v>
      </c>
      <c r="C16" s="2" t="s">
        <v>13</v>
      </c>
      <c r="D16" s="2" t="s">
        <v>14</v>
      </c>
      <c r="E16" s="2" t="s">
        <v>15</v>
      </c>
      <c r="I16" s="2" t="s">
        <v>16</v>
      </c>
      <c r="J16" s="2" t="s">
        <v>17</v>
      </c>
      <c r="K16" s="2" t="s">
        <v>18</v>
      </c>
    </row>
    <row r="17">
      <c r="A17" s="3">
        <v>1.0</v>
      </c>
      <c r="B17" s="3">
        <f t="shared" ref="B17:B24" si="6">B4*C4</f>
        <v>1</v>
      </c>
      <c r="C17" s="3">
        <f t="shared" ref="C17:C24" si="7">B4*D4</f>
        <v>1</v>
      </c>
      <c r="D17" s="3">
        <f t="shared" ref="D17:D24" si="8">C4*D4</f>
        <v>1</v>
      </c>
      <c r="E17" s="3">
        <f t="shared" ref="E17:E24" si="9">B4*C4*D4</f>
        <v>-1</v>
      </c>
      <c r="I17" s="2" t="s">
        <v>19</v>
      </c>
      <c r="J17" s="9">
        <f>((B4*E4)+(B5*E5)+(B6*E6)+(B7*E7)+(B8*E8)+(B9*E9)+(B10*E10)+(B11*E11))/8</f>
        <v>0.65</v>
      </c>
      <c r="K17" s="9">
        <f>((B4*F4)+(B5*F5)+(B6*F6)+(B7*F7)+(B8*F8)+(B9*F9)+(B10*F10)+(B11*F11))/8</f>
        <v>4.3</v>
      </c>
    </row>
    <row r="18">
      <c r="A18" s="3">
        <v>2.0</v>
      </c>
      <c r="B18" s="3">
        <f t="shared" si="6"/>
        <v>-1</v>
      </c>
      <c r="C18" s="3">
        <f t="shared" si="7"/>
        <v>-1</v>
      </c>
      <c r="D18" s="3">
        <f t="shared" si="8"/>
        <v>1</v>
      </c>
      <c r="E18" s="3">
        <f t="shared" si="9"/>
        <v>1</v>
      </c>
      <c r="I18" s="2" t="s">
        <v>20</v>
      </c>
      <c r="J18" s="9">
        <f>((C4*E4)+(C5*E5)+(C6*E6)+(C7*E7)+(C8*E8)+(C9*E9)+(C10*E10)+(C11*E11))/8</f>
        <v>0.025</v>
      </c>
      <c r="K18" s="9">
        <f>((C4*F4)+(C5*F5)+(C6*F6)+(C7*F7)+(C8*F8)+(C9*F9)+(C10*F10)+(C11*F11))/8</f>
        <v>-3.525</v>
      </c>
    </row>
    <row r="19">
      <c r="A19" s="3">
        <v>3.0</v>
      </c>
      <c r="B19" s="3">
        <f t="shared" si="6"/>
        <v>-1</v>
      </c>
      <c r="C19" s="3">
        <f t="shared" si="7"/>
        <v>1</v>
      </c>
      <c r="D19" s="3">
        <f t="shared" si="8"/>
        <v>-1</v>
      </c>
      <c r="E19" s="3">
        <f t="shared" si="9"/>
        <v>1</v>
      </c>
      <c r="I19" s="2" t="s">
        <v>21</v>
      </c>
      <c r="J19" s="9">
        <f>((D4*E4)+(D5*E5)+(D6*E6)+(D7*E7)+(D8*E8)+(D9*E9)+(D10*E10)+(D11*E11))/8</f>
        <v>-0.175</v>
      </c>
      <c r="K19" s="9">
        <f>((D4*F4)+(D5*F5)+(D6*F6)+(D7*F7)+(D8*F8)+(D9*F9)+(D10*F10)+(D11*F11))/8</f>
        <v>-4.65</v>
      </c>
    </row>
    <row r="20">
      <c r="A20" s="3">
        <v>4.0</v>
      </c>
      <c r="B20" s="3">
        <f t="shared" si="6"/>
        <v>1</v>
      </c>
      <c r="C20" s="3">
        <f t="shared" si="7"/>
        <v>-1</v>
      </c>
      <c r="D20" s="3">
        <f t="shared" si="8"/>
        <v>-1</v>
      </c>
      <c r="E20" s="3">
        <f t="shared" si="9"/>
        <v>-1</v>
      </c>
      <c r="I20" s="2" t="s">
        <v>22</v>
      </c>
      <c r="J20" s="9">
        <f>((B17*E4)+(B18*E5)+(B19*E6)+(B20*E7)+(B21*E8)+(B22*E9)+(B23*E10)+(B24*E11))/8</f>
        <v>-0.1</v>
      </c>
      <c r="K20" s="9">
        <f>((B17*F4)+(B18*F5)+(B19*F6)+(B20*F7)+(B21*F8)+(B22*F9)+(B23*F10)+(B24*F11))/8</f>
        <v>3.55</v>
      </c>
    </row>
    <row r="21">
      <c r="A21" s="3">
        <v>5.0</v>
      </c>
      <c r="B21" s="3">
        <f t="shared" si="6"/>
        <v>1</v>
      </c>
      <c r="C21" s="3">
        <f t="shared" si="7"/>
        <v>-1</v>
      </c>
      <c r="D21" s="3">
        <f t="shared" si="8"/>
        <v>-1</v>
      </c>
      <c r="E21" s="3">
        <f t="shared" si="9"/>
        <v>1</v>
      </c>
      <c r="I21" s="2" t="s">
        <v>23</v>
      </c>
      <c r="J21" s="9">
        <f>((C17*E4)+(C18*E5)+(C19*E6)+(C20*E7)+(C21*E8)+(C22*E9)+(C23*E10)+(C24*E11))/8</f>
        <v>-0.15</v>
      </c>
      <c r="K21" s="9">
        <f>((C17*F4)+(C18*F5)+(C19*F6)+(C20*F7)+(C21*F8)+(C22*F9)+(C23*F10)+(C24*F11))/8</f>
        <v>-3.275</v>
      </c>
      <c r="L21" s="10"/>
    </row>
    <row r="22">
      <c r="A22" s="3">
        <v>6.0</v>
      </c>
      <c r="B22" s="3">
        <f t="shared" si="6"/>
        <v>-1</v>
      </c>
      <c r="C22" s="3">
        <f t="shared" si="7"/>
        <v>1</v>
      </c>
      <c r="D22" s="3">
        <f t="shared" si="8"/>
        <v>-1</v>
      </c>
      <c r="E22" s="3">
        <f t="shared" si="9"/>
        <v>-1</v>
      </c>
      <c r="I22" s="2" t="s">
        <v>24</v>
      </c>
      <c r="J22" s="9">
        <f>((D17*E4)+(D18*E5)+(D19*E6)+(D20*E7)+(D21*E8)+(D22*E9)+(D23*E10)+(D24*E11))/8</f>
        <v>-0.025</v>
      </c>
      <c r="K22" s="9">
        <f>((D17*F4)+(D18*F5)+(D19*F6)+(D20*F7)+(D21*F8)+(D22*F9)+(D23*F10)+(D24*F11))/8</f>
        <v>6.55</v>
      </c>
      <c r="L22" s="10"/>
    </row>
    <row r="23">
      <c r="A23" s="3">
        <v>7.0</v>
      </c>
      <c r="B23" s="3">
        <f t="shared" si="6"/>
        <v>-1</v>
      </c>
      <c r="C23" s="3">
        <f t="shared" si="7"/>
        <v>-1</v>
      </c>
      <c r="D23" s="3">
        <f t="shared" si="8"/>
        <v>1</v>
      </c>
      <c r="E23" s="3">
        <f t="shared" si="9"/>
        <v>-1</v>
      </c>
      <c r="I23" s="11" t="s">
        <v>25</v>
      </c>
      <c r="J23" s="9">
        <f>((E17*E4)+(E18*E5)+(E19*E6)+(E20*E7)+(E21*E8)+(E22*E9)+(E23*E10)+(E24*E11))/8</f>
        <v>0.1</v>
      </c>
      <c r="K23" s="9">
        <f>((E17*F4)+(E18*F5)+(E19*F6)+(E20*F7)+(E21*F8)+(E22*F9)+(E23*F10)+(E24*F11))/8</f>
        <v>-1.275</v>
      </c>
    </row>
    <row r="24">
      <c r="A24" s="12">
        <v>8.0</v>
      </c>
      <c r="B24" s="3">
        <f t="shared" si="6"/>
        <v>1</v>
      </c>
      <c r="C24" s="3">
        <f t="shared" si="7"/>
        <v>1</v>
      </c>
      <c r="D24" s="3">
        <f t="shared" si="8"/>
        <v>1</v>
      </c>
      <c r="E24" s="3">
        <f t="shared" si="9"/>
        <v>1</v>
      </c>
      <c r="I24" s="13"/>
      <c r="J24" s="13"/>
      <c r="K24" s="14"/>
      <c r="L24" s="15" t="str">
        <f>I1</f>
        <v/>
      </c>
    </row>
    <row r="25">
      <c r="A25" s="16"/>
      <c r="B25" s="13"/>
      <c r="C25" s="13"/>
      <c r="D25" s="13"/>
      <c r="E25" s="13"/>
    </row>
  </sheetData>
  <mergeCells count="1">
    <mergeCell ref="A12:D12"/>
  </mergeCells>
  <drawing r:id="rId1"/>
</worksheet>
</file>