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haas\Desktop\"/>
    </mc:Choice>
  </mc:AlternateContent>
  <bookViews>
    <workbookView xWindow="0" yWindow="0" windowWidth="30720" windowHeight="1366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M11" i="2"/>
  <c r="M12" i="2"/>
  <c r="L10" i="2"/>
  <c r="L11" i="2"/>
  <c r="L12" i="2"/>
  <c r="K10" i="2"/>
  <c r="K11" i="2"/>
  <c r="K12" i="2"/>
  <c r="M3" i="2"/>
  <c r="M4" i="2"/>
  <c r="M5" i="2"/>
  <c r="L3" i="2"/>
  <c r="L4" i="2"/>
  <c r="L5" i="2"/>
  <c r="K3" i="2"/>
  <c r="K4" i="2"/>
  <c r="K5" i="2"/>
</calcChain>
</file>

<file path=xl/sharedStrings.xml><?xml version="1.0" encoding="utf-8"?>
<sst xmlns="http://schemas.openxmlformats.org/spreadsheetml/2006/main" count="41" uniqueCount="32">
  <si>
    <t>Name</t>
  </si>
  <si>
    <t>Movie Id</t>
  </si>
  <si>
    <t>Actor Id</t>
  </si>
  <si>
    <t>Brad Pitt</t>
  </si>
  <si>
    <t>Julia Roberts</t>
  </si>
  <si>
    <t>Movies</t>
  </si>
  <si>
    <t>Actors</t>
  </si>
  <si>
    <t>Cast</t>
  </si>
  <si>
    <t>Movie Name</t>
  </si>
  <si>
    <t>Actor Name</t>
  </si>
  <si>
    <t>Studio Id</t>
  </si>
  <si>
    <t>Query #1</t>
  </si>
  <si>
    <t>Query #2</t>
  </si>
  <si>
    <t>Status Id</t>
  </si>
  <si>
    <t>Status</t>
  </si>
  <si>
    <t>StatusId</t>
  </si>
  <si>
    <t>In Production</t>
  </si>
  <si>
    <t>Planned</t>
  </si>
  <si>
    <t>Post Production</t>
  </si>
  <si>
    <t>Released</t>
  </si>
  <si>
    <t>Rumored</t>
  </si>
  <si>
    <t>Blue Excel tables represent SQL tables</t>
  </si>
  <si>
    <t>Green Excel tables represent SQL queries</t>
  </si>
  <si>
    <t>Countries</t>
  </si>
  <si>
    <t>Country Id</t>
  </si>
  <si>
    <t>Locations</t>
  </si>
  <si>
    <t>France</t>
  </si>
  <si>
    <t>Australia</t>
  </si>
  <si>
    <t>Country Name</t>
  </si>
  <si>
    <t>George Clooney</t>
  </si>
  <si>
    <t>United States of America</t>
  </si>
  <si>
    <t>Journey To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</si>
</sst>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Movies" displayName="Movies" ref="A2:C3" totalsRowShown="0">
  <autoFilter ref="A2:C3"/>
  <tableColumns count="3">
    <tableColumn id="1" name="Movie Id"/>
    <tableColumn id="3" name="Status Id"/>
    <tableColumn id="2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Actors" displayName="Actors" ref="H2:I5" totalsRowShown="0">
  <autoFilter ref="H2:I5"/>
  <tableColumns count="2">
    <tableColumn id="1" name="Actor 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Cast" displayName="Cast" ref="E2:F5" totalsRowShown="0">
  <autoFilter ref="E2:F5"/>
  <tableColumns count="2">
    <tableColumn id="1" name="Movie Id"/>
    <tableColumn id="2" name="Acto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UpcomingCast" displayName="UpcomingCast" ref="K2:M5" totalsRowShown="0">
  <autoFilter ref="K2:M5"/>
  <tableColumns count="3">
    <tableColumn id="1" name="Movie Name" dataDxfId="5">
      <calculatedColumnFormula>VLOOKUP(Cast[[#This Row],[Movie Id]], Movies[], 3)</calculatedColumnFormula>
    </tableColumn>
    <tableColumn id="2" name="Actor Name" dataDxfId="4">
      <calculatedColumnFormula>VLOOKUP(Cast[[#This Row],[Actor Id]], Actors[], 2)</calculatedColumnFormula>
    </tableColumn>
    <tableColumn id="3" name="Status" dataDxfId="3">
      <calculatedColumnFormula>VLOOKUP(Movies[Status Id], Status[], 2)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Countries" displayName="Countries" ref="H9:I12" totalsRowShown="0">
  <autoFilter ref="H9:I12"/>
  <tableColumns count="2">
    <tableColumn id="1" name="Studio Id"/>
    <tableColumn id="2" name="Country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Backers" displayName="Backers" ref="E9:F12" totalsRowShown="0">
  <autoFilter ref="E9:F12"/>
  <tableColumns count="2">
    <tableColumn id="1" name="Movie Id"/>
    <tableColumn id="2" name="Country 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UpcomingCountries" displayName="UpcomingCountries" ref="K9:M12" totalsRowShown="0">
  <autoFilter ref="K9:M12"/>
  <tableColumns count="3">
    <tableColumn id="1" name="Movie Name" dataDxfId="2">
      <calculatedColumnFormula>VLOOKUP(Backers[[#This Row],[Movie Id]], Movies[], 3)</calculatedColumnFormula>
    </tableColumn>
    <tableColumn id="2" name="Country Name" dataDxfId="1">
      <calculatedColumnFormula>VLOOKUP(Backers[[#This Row],[Country Id]], Countries[], 2)</calculatedColumnFormula>
    </tableColumn>
    <tableColumn id="3" name="Status" dataDxfId="0">
      <calculatedColumnFormula>VLOOKUP(Movies[Status Id], Status[], 2)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Status" displayName="Status" ref="B9:C14" totalsRowShown="0">
  <autoFilter ref="B9:C14"/>
  <tableColumns count="2">
    <tableColumn id="1" name="StatusId"/>
    <tableColumn id="2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"/>
    </sheetView>
  </sheetViews>
  <sheetFormatPr defaultRowHeight="15" x14ac:dyDescent="0.25"/>
  <cols>
    <col min="1" max="2" width="10.85546875" customWidth="1"/>
    <col min="3" max="3" width="24.140625" bestFit="1" customWidth="1"/>
    <col min="5" max="5" width="11.140625" bestFit="1" customWidth="1"/>
    <col min="6" max="6" width="15.140625" bestFit="1" customWidth="1"/>
    <col min="8" max="8" width="11.140625" bestFit="1" customWidth="1"/>
    <col min="9" max="9" width="23.28515625" bestFit="1" customWidth="1"/>
    <col min="11" max="11" width="19.7109375" customWidth="1"/>
    <col min="12" max="12" width="24.85546875" customWidth="1"/>
    <col min="13" max="13" width="11" customWidth="1"/>
  </cols>
  <sheetData>
    <row r="1" spans="1:13" s="1" customFormat="1" ht="26.25" customHeight="1" x14ac:dyDescent="0.25">
      <c r="A1" s="5" t="s">
        <v>5</v>
      </c>
      <c r="B1" s="5"/>
      <c r="C1" s="5"/>
      <c r="E1" s="5" t="s">
        <v>7</v>
      </c>
      <c r="F1" s="5"/>
      <c r="H1" s="5" t="s">
        <v>6</v>
      </c>
      <c r="I1" s="5"/>
      <c r="K1" s="6" t="s">
        <v>11</v>
      </c>
      <c r="L1" s="6"/>
      <c r="M1" s="6"/>
    </row>
    <row r="2" spans="1:13" x14ac:dyDescent="0.25">
      <c r="A2" t="s">
        <v>1</v>
      </c>
      <c r="B2" t="s">
        <v>13</v>
      </c>
      <c r="C2" t="s">
        <v>0</v>
      </c>
      <c r="E2" t="s">
        <v>1</v>
      </c>
      <c r="F2" t="s">
        <v>2</v>
      </c>
      <c r="H2" t="s">
        <v>2</v>
      </c>
      <c r="I2" t="s">
        <v>0</v>
      </c>
      <c r="K2" t="s">
        <v>8</v>
      </c>
      <c r="L2" t="s">
        <v>9</v>
      </c>
      <c r="M2" t="s">
        <v>14</v>
      </c>
    </row>
    <row r="3" spans="1:13" x14ac:dyDescent="0.25">
      <c r="A3">
        <v>1</v>
      </c>
      <c r="B3">
        <v>4</v>
      </c>
      <c r="C3" t="s">
        <v>31</v>
      </c>
      <c r="E3">
        <v>1</v>
      </c>
      <c r="F3">
        <v>287</v>
      </c>
      <c r="H3">
        <v>287</v>
      </c>
      <c r="I3" t="s">
        <v>3</v>
      </c>
      <c r="K3" t="str">
        <f>VLOOKUP(Cast[[#This Row],[Movie Id]], Movies[], 3)</f>
        <v>Journey To Mars</v>
      </c>
      <c r="L3" t="str">
        <f>VLOOKUP(Cast[[#This Row],[Actor Id]], Actors[], 2)</f>
        <v>Brad Pitt</v>
      </c>
      <c r="M3" s="2" t="str">
        <f>VLOOKUP(Movies[Status Id], Status[], 2)</f>
        <v>Released</v>
      </c>
    </row>
    <row r="4" spans="1:13" x14ac:dyDescent="0.25">
      <c r="E4">
        <v>1</v>
      </c>
      <c r="F4">
        <v>1204</v>
      </c>
      <c r="H4">
        <v>1204</v>
      </c>
      <c r="I4" t="s">
        <v>4</v>
      </c>
      <c r="K4" t="str">
        <f>VLOOKUP(Cast[[#This Row],[Movie Id]], Movies[], 3)</f>
        <v>Journey To Mars</v>
      </c>
      <c r="L4" t="str">
        <f>VLOOKUP(Cast[[#This Row],[Actor Id]], Actors[], 2)</f>
        <v>Julia Roberts</v>
      </c>
      <c r="M4" s="2" t="str">
        <f>VLOOKUP(Movies[Status Id], Status[], 2)</f>
        <v>Released</v>
      </c>
    </row>
    <row r="5" spans="1:13" x14ac:dyDescent="0.25">
      <c r="E5">
        <v>1</v>
      </c>
      <c r="F5">
        <v>1461</v>
      </c>
      <c r="H5">
        <v>1461</v>
      </c>
      <c r="I5" t="s">
        <v>29</v>
      </c>
      <c r="K5" t="str">
        <f>VLOOKUP(Cast[[#This Row],[Movie Id]], Movies[], 3)</f>
        <v>Journey To Mars</v>
      </c>
      <c r="L5" t="str">
        <f>VLOOKUP(Cast[[#This Row],[Actor Id]], Actors[], 2)</f>
        <v>George Clooney</v>
      </c>
      <c r="M5" s="2" t="str">
        <f>VLOOKUP(Movies[Status Id], Status[], 2)</f>
        <v>Released</v>
      </c>
    </row>
    <row r="8" spans="1:13" ht="26.25" customHeight="1" x14ac:dyDescent="0.25">
      <c r="B8" s="5" t="s">
        <v>14</v>
      </c>
      <c r="C8" s="5"/>
      <c r="E8" s="5" t="s">
        <v>25</v>
      </c>
      <c r="F8" s="5"/>
      <c r="H8" s="5" t="s">
        <v>23</v>
      </c>
      <c r="I8" s="5"/>
      <c r="K8" s="6" t="s">
        <v>12</v>
      </c>
      <c r="L8" s="6"/>
      <c r="M8" s="6"/>
    </row>
    <row r="9" spans="1:13" x14ac:dyDescent="0.25">
      <c r="B9" t="s">
        <v>15</v>
      </c>
      <c r="C9" t="s">
        <v>14</v>
      </c>
      <c r="E9" t="s">
        <v>1</v>
      </c>
      <c r="F9" t="s">
        <v>24</v>
      </c>
      <c r="H9" t="s">
        <v>10</v>
      </c>
      <c r="I9" t="s">
        <v>28</v>
      </c>
      <c r="K9" t="s">
        <v>8</v>
      </c>
      <c r="L9" t="s">
        <v>28</v>
      </c>
      <c r="M9" t="s">
        <v>14</v>
      </c>
    </row>
    <row r="10" spans="1:13" s="1" customFormat="1" ht="15" customHeight="1" x14ac:dyDescent="0.25">
      <c r="B10">
        <v>1</v>
      </c>
      <c r="C10" t="s">
        <v>16</v>
      </c>
      <c r="E10">
        <v>1</v>
      </c>
      <c r="F10">
        <v>2</v>
      </c>
      <c r="H10">
        <v>2</v>
      </c>
      <c r="I10" t="s">
        <v>27</v>
      </c>
      <c r="K10" t="str">
        <f>VLOOKUP(Backers[[#This Row],[Movie Id]], Movies[], 3)</f>
        <v>Journey To Mars</v>
      </c>
      <c r="L10" t="str">
        <f>VLOOKUP(Backers[[#This Row],[Country Id]], Countries[], 2)</f>
        <v>Australia</v>
      </c>
      <c r="M10" s="2" t="str">
        <f>VLOOKUP(Movies[Status Id], Status[], 2)</f>
        <v>Released</v>
      </c>
    </row>
    <row r="11" spans="1:13" ht="15" customHeight="1" x14ac:dyDescent="0.25">
      <c r="B11">
        <v>2</v>
      </c>
      <c r="C11" t="s">
        <v>17</v>
      </c>
      <c r="E11">
        <v>1</v>
      </c>
      <c r="F11">
        <v>14</v>
      </c>
      <c r="H11">
        <v>14</v>
      </c>
      <c r="I11" t="s">
        <v>26</v>
      </c>
      <c r="K11" t="str">
        <f>VLOOKUP(Backers[[#This Row],[Movie Id]], Movies[], 3)</f>
        <v>Journey To Mars</v>
      </c>
      <c r="L11" t="str">
        <f>VLOOKUP(Backers[[#This Row],[Country Id]], Countries[], 2)</f>
        <v>France</v>
      </c>
      <c r="M11" s="2" t="str">
        <f>VLOOKUP(Movies[Status Id], Status[], 2)</f>
        <v>Released</v>
      </c>
    </row>
    <row r="12" spans="1:13" ht="15" customHeight="1" x14ac:dyDescent="0.25">
      <c r="B12">
        <v>3</v>
      </c>
      <c r="C12" t="s">
        <v>18</v>
      </c>
      <c r="E12">
        <v>1</v>
      </c>
      <c r="F12">
        <v>55</v>
      </c>
      <c r="H12">
        <v>55</v>
      </c>
      <c r="I12" t="s">
        <v>30</v>
      </c>
      <c r="K12" t="str">
        <f>VLOOKUP(Backers[[#This Row],[Movie Id]], Movies[], 3)</f>
        <v>Journey To Mars</v>
      </c>
      <c r="L12" t="str">
        <f>VLOOKUP(Backers[[#This Row],[Country Id]], Countries[], 2)</f>
        <v>United States of America</v>
      </c>
      <c r="M12" s="2" t="str">
        <f>VLOOKUP(Movies[Status Id], Status[], 2)</f>
        <v>Released</v>
      </c>
    </row>
    <row r="13" spans="1:13" ht="15" customHeight="1" x14ac:dyDescent="0.25">
      <c r="B13">
        <v>4</v>
      </c>
      <c r="C13" t="s">
        <v>19</v>
      </c>
    </row>
    <row r="14" spans="1:13" ht="15" customHeight="1" x14ac:dyDescent="0.25">
      <c r="B14">
        <v>5</v>
      </c>
      <c r="C14" t="s">
        <v>20</v>
      </c>
    </row>
    <row r="19" spans="11:13" ht="15" customHeight="1" x14ac:dyDescent="0.25"/>
    <row r="20" spans="11:13" ht="15" customHeight="1" x14ac:dyDescent="0.25"/>
    <row r="21" spans="11:13" x14ac:dyDescent="0.25">
      <c r="K21" s="3" t="s">
        <v>21</v>
      </c>
      <c r="L21" s="3"/>
      <c r="M21" s="3"/>
    </row>
    <row r="22" spans="11:13" ht="15" customHeight="1" x14ac:dyDescent="0.25">
      <c r="K22" s="3"/>
      <c r="L22" s="3"/>
      <c r="M22" s="3"/>
    </row>
    <row r="23" spans="11:13" ht="15" customHeight="1" x14ac:dyDescent="0.25"/>
    <row r="24" spans="11:13" ht="15" customHeight="1" x14ac:dyDescent="0.25">
      <c r="K24" s="4" t="s">
        <v>22</v>
      </c>
      <c r="L24" s="4"/>
      <c r="M24" s="4"/>
    </row>
    <row r="25" spans="11:13" x14ac:dyDescent="0.25">
      <c r="K25" s="4"/>
      <c r="L25" s="4"/>
      <c r="M25" s="4"/>
    </row>
    <row r="26" spans="11:13" ht="15" customHeight="1" x14ac:dyDescent="0.25"/>
    <row r="27" spans="11:13" ht="15" customHeight="1" x14ac:dyDescent="0.25"/>
  </sheetData>
  <mergeCells count="10">
    <mergeCell ref="K21:M22"/>
    <mergeCell ref="K24:M25"/>
    <mergeCell ref="B8:C8"/>
    <mergeCell ref="K1:M1"/>
    <mergeCell ref="K8:M8"/>
    <mergeCell ref="A1:C1"/>
    <mergeCell ref="H1:I1"/>
    <mergeCell ref="E1:F1"/>
    <mergeCell ref="H8:I8"/>
    <mergeCell ref="E8:F8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Haas</dc:creator>
  <cp:lastModifiedBy>Brian Haas</cp:lastModifiedBy>
  <dcterms:created xsi:type="dcterms:W3CDTF">2015-09-21T17:52:37Z</dcterms:created>
  <dcterms:modified xsi:type="dcterms:W3CDTF">2015-10-01T22:24:57Z</dcterms:modified>
</cp:coreProperties>
</file>