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WORD\PJWSTK\JAPAN SAD Informatyka dzienne 2019-2020\C11\"/>
    </mc:Choice>
  </mc:AlternateContent>
  <xr:revisionPtr revIDLastSave="0" documentId="13_ncr:1_{5F9F1FF8-2AF7-46B0-A523-13323F2DBF6A}" xr6:coauthVersionLast="45" xr6:coauthVersionMax="45" xr10:uidLastSave="{00000000-0000-0000-0000-000000000000}"/>
  <bookViews>
    <workbookView xWindow="-108" yWindow="-108" windowWidth="22188" windowHeight="13176" activeTab="1" xr2:uid="{00000000-000D-0000-FFFF-FFFF00000000}"/>
  </bookViews>
  <sheets>
    <sheet name="C6-dane" sheetId="2" r:id="rId1"/>
    <sheet name="rozw." sheetId="1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I26" i="1"/>
  <c r="F24" i="1"/>
  <c r="F25" i="1"/>
  <c r="F26" i="1"/>
  <c r="I23" i="1" s="1"/>
  <c r="I24" i="1" s="1"/>
  <c r="I25" i="1" s="1"/>
  <c r="F27" i="1"/>
  <c r="F23" i="1"/>
  <c r="F15" i="1"/>
  <c r="F16" i="1"/>
  <c r="F17" i="1"/>
  <c r="F14" i="1"/>
  <c r="I14" i="1" s="1"/>
  <c r="F35" i="1"/>
  <c r="F36" i="1"/>
  <c r="F37" i="1"/>
  <c r="F38" i="1"/>
  <c r="F34" i="1"/>
  <c r="A35" i="1"/>
  <c r="A36" i="1"/>
  <c r="A37" i="1"/>
  <c r="A38" i="1"/>
  <c r="A34" i="1"/>
  <c r="I36" i="1"/>
  <c r="I33" i="1" s="1"/>
  <c r="I17" i="1"/>
  <c r="G6" i="1"/>
  <c r="G5" i="1"/>
  <c r="G4" i="1"/>
  <c r="I34" i="1" l="1"/>
  <c r="I35" i="1" s="1"/>
  <c r="I15" i="1"/>
  <c r="I16" i="1" s="1"/>
</calcChain>
</file>

<file path=xl/sharedStrings.xml><?xml version="1.0" encoding="utf-8"?>
<sst xmlns="http://schemas.openxmlformats.org/spreadsheetml/2006/main" count="88" uniqueCount="22">
  <si>
    <t>Czas</t>
  </si>
  <si>
    <t>x_bar=</t>
  </si>
  <si>
    <t>s2=</t>
  </si>
  <si>
    <t>s=</t>
  </si>
  <si>
    <t>-</t>
  </si>
  <si>
    <t>Zad. 2</t>
  </si>
  <si>
    <t>Zad 3.</t>
  </si>
  <si>
    <t>Zarobki w tys. zł</t>
  </si>
  <si>
    <t>n_i</t>
  </si>
  <si>
    <t>x_bar_i</t>
  </si>
  <si>
    <t>n=</t>
  </si>
  <si>
    <t>Zad. 6</t>
  </si>
  <si>
    <t>koszt pr.(zł)</t>
  </si>
  <si>
    <t>liczba z.</t>
  </si>
  <si>
    <t>Zad. 5</t>
  </si>
  <si>
    <t>Liczba</t>
  </si>
  <si>
    <t>Wysokość premii</t>
  </si>
  <si>
    <t>20-40</t>
  </si>
  <si>
    <t>40-60</t>
  </si>
  <si>
    <t>60-80</t>
  </si>
  <si>
    <t>80-100</t>
  </si>
  <si>
    <t>100-120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</si>
</sst>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3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2" xfId="0" applyNumberFormat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left"/>
    </xf>
    <xf numFmtId="0" fontId="2" fillId="0" borderId="0" xfId="1" applyFont="1" applyAlignment="1" applyProtection="1">
      <alignment horizontal="right"/>
    </xf>
    <xf numFmtId="166" fontId="0" fillId="0" borderId="0" xfId="0" applyNumberFormat="1" applyAlignment="1">
      <alignment horizontal="left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 applyAlignment="1">
      <alignment horizontal="left"/>
    </xf>
    <xf numFmtId="1" fontId="0" fillId="0" borderId="8" xfId="0" applyNumberFormat="1" applyBorder="1"/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/>
    <xf numFmtId="0" fontId="0" fillId="0" borderId="17" xfId="0" applyBorder="1"/>
    <xf numFmtId="0" fontId="0" fillId="0" borderId="17" xfId="0" applyBorder="1" applyAlignment="1">
      <alignment horizontal="center"/>
    </xf>
    <xf numFmtId="167" fontId="0" fillId="0" borderId="0" xfId="0" applyNumberFormat="1" applyAlignment="1">
      <alignment horizontal="left"/>
    </xf>
    <xf numFmtId="164" fontId="0" fillId="2" borderId="1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0" workbookViewId="0">
      <selection activeCell="J8" sqref="J8"/>
    </sheetView>
  </sheetViews>
  <sheetFormatPr defaultRowHeight="13.8"/>
  <cols>
    <col min="1" max="1" width="9.796875" customWidth="1"/>
    <col min="3" max="3" width="1.69921875" customWidth="1"/>
    <col min="4" max="4" width="5.19921875" customWidth="1"/>
    <col min="5" max="5" width="6.8984375" customWidth="1"/>
    <col min="13" max="13" width="1.69921875" customWidth="1"/>
    <col min="14" max="14" width="5.09765625" customWidth="1"/>
  </cols>
  <sheetData>
    <row r="1" spans="1:9">
      <c r="A1" t="s">
        <v>5</v>
      </c>
    </row>
    <row r="3" spans="1:9">
      <c r="A3" s="2" t="s">
        <v>0</v>
      </c>
    </row>
    <row r="4" spans="1:9">
      <c r="A4" s="3">
        <v>6.2</v>
      </c>
      <c r="F4" s="4" t="s">
        <v>1</v>
      </c>
      <c r="G4" s="5"/>
    </row>
    <row r="5" spans="1:9">
      <c r="A5" s="3">
        <v>7.1</v>
      </c>
      <c r="F5" s="4" t="s">
        <v>2</v>
      </c>
      <c r="G5" s="7"/>
    </row>
    <row r="6" spans="1:9">
      <c r="A6" s="3">
        <v>6.3</v>
      </c>
      <c r="F6" s="16" t="s">
        <v>3</v>
      </c>
      <c r="G6" s="7"/>
    </row>
    <row r="7" spans="1:9">
      <c r="A7" s="3">
        <v>6.9</v>
      </c>
      <c r="F7" s="4" t="s">
        <v>10</v>
      </c>
    </row>
    <row r="8" spans="1:9">
      <c r="A8" s="3">
        <v>7.5</v>
      </c>
    </row>
    <row r="9" spans="1:9">
      <c r="A9" s="3">
        <v>7</v>
      </c>
    </row>
    <row r="11" spans="1:9">
      <c r="A11" t="s">
        <v>6</v>
      </c>
    </row>
    <row r="13" spans="1:9">
      <c r="B13" s="10" t="s">
        <v>7</v>
      </c>
      <c r="C13" s="11"/>
      <c r="D13" s="12"/>
      <c r="E13" s="13" t="s">
        <v>8</v>
      </c>
      <c r="F13" s="13" t="s">
        <v>9</v>
      </c>
    </row>
    <row r="14" spans="1:9">
      <c r="B14" s="8">
        <v>0.6</v>
      </c>
      <c r="C14" s="14" t="s">
        <v>4</v>
      </c>
      <c r="D14" s="15">
        <v>1</v>
      </c>
      <c r="E14" s="9">
        <v>3</v>
      </c>
      <c r="F14" s="9"/>
      <c r="H14" s="4" t="s">
        <v>1</v>
      </c>
      <c r="I14" s="17"/>
    </row>
    <row r="15" spans="1:9">
      <c r="B15" s="8">
        <v>1</v>
      </c>
      <c r="C15" s="14" t="s">
        <v>4</v>
      </c>
      <c r="D15" s="15">
        <v>1.4</v>
      </c>
      <c r="E15" s="9">
        <v>10</v>
      </c>
      <c r="F15" s="9"/>
      <c r="H15" s="4" t="s">
        <v>2</v>
      </c>
      <c r="I15" s="17"/>
    </row>
    <row r="16" spans="1:9">
      <c r="B16" s="8">
        <v>1.4</v>
      </c>
      <c r="C16" s="14" t="s">
        <v>4</v>
      </c>
      <c r="D16" s="15">
        <v>1.8</v>
      </c>
      <c r="E16" s="9">
        <v>12</v>
      </c>
      <c r="F16" s="9"/>
      <c r="H16" s="16" t="s">
        <v>3</v>
      </c>
      <c r="I16" s="17"/>
    </row>
    <row r="17" spans="1:9">
      <c r="B17" s="8">
        <v>1.8</v>
      </c>
      <c r="C17" s="14" t="s">
        <v>4</v>
      </c>
      <c r="D17" s="15">
        <v>2.2000000000000002</v>
      </c>
      <c r="E17" s="9">
        <v>5</v>
      </c>
      <c r="F17" s="9"/>
      <c r="H17" s="4" t="s">
        <v>10</v>
      </c>
      <c r="I17" s="6"/>
    </row>
    <row r="18" spans="1:9">
      <c r="B18" s="18"/>
      <c r="C18" s="19"/>
      <c r="D18" s="20"/>
      <c r="E18" s="21"/>
      <c r="F18" s="21"/>
      <c r="H18" s="4"/>
      <c r="I18" s="6"/>
    </row>
    <row r="19" spans="1:9">
      <c r="A19" t="s">
        <v>14</v>
      </c>
      <c r="B19" s="18"/>
      <c r="C19" s="19"/>
      <c r="D19" s="20"/>
      <c r="E19" s="21"/>
      <c r="F19" s="21"/>
      <c r="H19" s="4"/>
      <c r="I19" s="6"/>
    </row>
    <row r="20" spans="1:9">
      <c r="B20" s="18"/>
      <c r="C20" s="19"/>
      <c r="D20" s="20"/>
      <c r="E20" s="21"/>
      <c r="F20" s="21"/>
      <c r="H20" s="4"/>
      <c r="I20" s="6"/>
    </row>
    <row r="21" spans="1:9" ht="14.4" thickBot="1">
      <c r="B21" s="18"/>
      <c r="C21" s="19"/>
      <c r="D21" s="20"/>
      <c r="E21" s="21"/>
      <c r="F21" s="21"/>
      <c r="H21" s="4"/>
      <c r="I21" s="6"/>
    </row>
    <row r="22" spans="1:9" ht="14.4" thickBot="1">
      <c r="B22" s="39" t="s">
        <v>16</v>
      </c>
      <c r="C22" s="40"/>
      <c r="D22" s="41"/>
      <c r="E22" s="34" t="s">
        <v>15</v>
      </c>
      <c r="F22" s="35" t="s">
        <v>9</v>
      </c>
      <c r="H22" s="4"/>
      <c r="I22" s="6"/>
    </row>
    <row r="23" spans="1:9">
      <c r="B23" s="23">
        <v>400</v>
      </c>
      <c r="C23" s="22" t="s">
        <v>4</v>
      </c>
      <c r="D23" s="24">
        <v>600</v>
      </c>
      <c r="E23" s="30">
        <v>20</v>
      </c>
      <c r="F23" s="28"/>
      <c r="H23" s="4" t="s">
        <v>1</v>
      </c>
      <c r="I23" s="6"/>
    </row>
    <row r="24" spans="1:9">
      <c r="B24" s="23">
        <v>600</v>
      </c>
      <c r="C24" s="22" t="s">
        <v>4</v>
      </c>
      <c r="D24" s="24">
        <v>800</v>
      </c>
      <c r="E24" s="31">
        <v>60</v>
      </c>
      <c r="F24" s="29"/>
      <c r="H24" s="4" t="s">
        <v>2</v>
      </c>
      <c r="I24" s="6"/>
    </row>
    <row r="25" spans="1:9">
      <c r="B25" s="23">
        <v>800</v>
      </c>
      <c r="C25" s="22" t="s">
        <v>4</v>
      </c>
      <c r="D25" s="24">
        <v>1000</v>
      </c>
      <c r="E25" s="31">
        <v>80</v>
      </c>
      <c r="F25" s="29"/>
      <c r="H25" s="16" t="s">
        <v>3</v>
      </c>
      <c r="I25" s="6"/>
    </row>
    <row r="26" spans="1:9">
      <c r="B26" s="23">
        <v>1000</v>
      </c>
      <c r="C26" s="22" t="s">
        <v>4</v>
      </c>
      <c r="D26" s="24">
        <v>1200</v>
      </c>
      <c r="E26" s="32">
        <v>30</v>
      </c>
      <c r="F26" s="29"/>
      <c r="H26" s="4" t="s">
        <v>10</v>
      </c>
      <c r="I26" s="6"/>
    </row>
    <row r="27" spans="1:9" ht="14.4" thickBot="1">
      <c r="B27" s="25">
        <v>1200</v>
      </c>
      <c r="C27" s="26" t="s">
        <v>4</v>
      </c>
      <c r="D27" s="27">
        <v>1400</v>
      </c>
      <c r="E27" s="33">
        <v>10</v>
      </c>
      <c r="F27" s="36"/>
      <c r="H27" s="4"/>
      <c r="I27" s="6"/>
    </row>
    <row r="28" spans="1:9">
      <c r="B28" s="18"/>
      <c r="C28" s="19"/>
      <c r="D28" s="20"/>
      <c r="E28" s="21"/>
      <c r="F28" s="21"/>
      <c r="H28" s="4"/>
      <c r="I28" s="6"/>
    </row>
    <row r="29" spans="1:9">
      <c r="B29" s="18"/>
      <c r="C29" s="19"/>
      <c r="D29" s="20"/>
      <c r="E29" s="21"/>
      <c r="F29" s="21"/>
      <c r="H29" s="4"/>
      <c r="I29" s="6"/>
    </row>
    <row r="31" spans="1:9">
      <c r="A31" t="s">
        <v>11</v>
      </c>
    </row>
    <row r="33" spans="1:9">
      <c r="A33" s="2" t="s">
        <v>12</v>
      </c>
      <c r="B33" s="2" t="s">
        <v>13</v>
      </c>
      <c r="F33" s="13" t="s">
        <v>9</v>
      </c>
      <c r="H33" s="4" t="s">
        <v>1</v>
      </c>
      <c r="I33" s="6"/>
    </row>
    <row r="34" spans="1:9">
      <c r="A34" s="1" t="s">
        <v>17</v>
      </c>
      <c r="B34" s="1">
        <v>10</v>
      </c>
      <c r="F34" s="1"/>
      <c r="H34" s="4" t="s">
        <v>2</v>
      </c>
      <c r="I34" s="6"/>
    </row>
    <row r="35" spans="1:9">
      <c r="A35" s="1" t="s">
        <v>18</v>
      </c>
      <c r="B35" s="1">
        <v>16</v>
      </c>
      <c r="F35" s="1"/>
      <c r="H35" s="16" t="s">
        <v>3</v>
      </c>
      <c r="I35" s="6"/>
    </row>
    <row r="36" spans="1:9">
      <c r="A36" s="1" t="s">
        <v>19</v>
      </c>
      <c r="B36" s="1">
        <v>24</v>
      </c>
      <c r="F36" s="1"/>
      <c r="H36" s="4" t="s">
        <v>10</v>
      </c>
      <c r="I36" s="6"/>
    </row>
    <row r="37" spans="1:9">
      <c r="A37" s="1" t="s">
        <v>20</v>
      </c>
      <c r="B37" s="1">
        <v>18</v>
      </c>
      <c r="F37" s="1"/>
    </row>
    <row r="38" spans="1:9">
      <c r="A38" s="1" t="s">
        <v>21</v>
      </c>
      <c r="B38" s="1">
        <v>12</v>
      </c>
      <c r="F38" s="1"/>
    </row>
  </sheetData>
  <mergeCells count="1">
    <mergeCell ref="B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tabSelected="1" zoomScale="210" zoomScaleNormal="210" workbookViewId="0">
      <selection activeCell="I34" sqref="I34"/>
    </sheetView>
  </sheetViews>
  <sheetFormatPr defaultRowHeight="13.8"/>
  <cols>
    <col min="1" max="1" width="9.796875" customWidth="1"/>
    <col min="3" max="3" width="1.69921875" customWidth="1"/>
    <col min="4" max="4" width="5.19921875" customWidth="1"/>
    <col min="5" max="5" width="6.8984375" customWidth="1"/>
    <col min="9" max="9" width="9.69921875" bestFit="1" customWidth="1"/>
    <col min="13" max="13" width="1.69921875" customWidth="1"/>
    <col min="14" max="14" width="5.09765625" customWidth="1"/>
  </cols>
  <sheetData>
    <row r="1" spans="1:9">
      <c r="A1" t="s">
        <v>5</v>
      </c>
    </row>
    <row r="3" spans="1:9">
      <c r="A3" s="2" t="s">
        <v>0</v>
      </c>
    </row>
    <row r="4" spans="1:9">
      <c r="A4" s="3">
        <v>6.2</v>
      </c>
      <c r="F4" s="4" t="s">
        <v>1</v>
      </c>
      <c r="G4" s="7">
        <f>AVERAGE(A4:A9)</f>
        <v>6.833333333333333</v>
      </c>
    </row>
    <row r="5" spans="1:9">
      <c r="A5" s="3">
        <v>7.1</v>
      </c>
      <c r="F5" s="4" t="s">
        <v>2</v>
      </c>
      <c r="G5" s="7">
        <f>VAR(A4:A9)</f>
        <v>0.24666666666666665</v>
      </c>
    </row>
    <row r="6" spans="1:9">
      <c r="A6" s="3">
        <v>6.3</v>
      </c>
      <c r="F6" s="16" t="s">
        <v>3</v>
      </c>
      <c r="G6" s="7">
        <f>STDEV(A4:A9)</f>
        <v>0.49665548085837796</v>
      </c>
    </row>
    <row r="7" spans="1:9">
      <c r="A7" s="3">
        <v>6.9</v>
      </c>
      <c r="F7" s="4" t="s">
        <v>10</v>
      </c>
      <c r="G7" s="6">
        <f>COUNT(A4:A9)</f>
        <v>6</v>
      </c>
    </row>
    <row r="8" spans="1:9">
      <c r="A8" s="3">
        <v>7.5</v>
      </c>
    </row>
    <row r="9" spans="1:9">
      <c r="A9" s="3">
        <v>7</v>
      </c>
    </row>
    <row r="11" spans="1:9">
      <c r="A11" t="s">
        <v>6</v>
      </c>
    </row>
    <row r="13" spans="1:9">
      <c r="B13" s="10" t="s">
        <v>7</v>
      </c>
      <c r="C13" s="11"/>
      <c r="D13" s="12"/>
      <c r="E13" s="13" t="s">
        <v>8</v>
      </c>
      <c r="F13" s="13" t="s">
        <v>9</v>
      </c>
    </row>
    <row r="14" spans="1:9">
      <c r="B14" s="8">
        <v>0.6</v>
      </c>
      <c r="C14" s="14" t="s">
        <v>4</v>
      </c>
      <c r="D14" s="15">
        <v>1</v>
      </c>
      <c r="E14" s="9">
        <v>3</v>
      </c>
      <c r="F14" s="9">
        <f>(B14+D14)/2</f>
        <v>0.8</v>
      </c>
      <c r="H14" s="4" t="s">
        <v>1</v>
      </c>
      <c r="I14" s="7">
        <f>SUMPRODUCT(E14:E17,F14:F17)/I17</f>
        <v>1.4533333333333334</v>
      </c>
    </row>
    <row r="15" spans="1:9">
      <c r="B15" s="8">
        <v>1</v>
      </c>
      <c r="C15" s="14" t="s">
        <v>4</v>
      </c>
      <c r="D15" s="15">
        <v>1.4</v>
      </c>
      <c r="E15" s="9">
        <v>10</v>
      </c>
      <c r="F15" s="9">
        <f t="shared" ref="F15:F17" si="0">(B15+D15)/2</f>
        <v>1.2</v>
      </c>
      <c r="H15" s="4" t="s">
        <v>2</v>
      </c>
      <c r="I15" s="7">
        <f>(SUMPRODUCT(E14:E17,F14:F17,F14:F17)-I17*I14*I14)/(I17-1)</f>
        <v>0.12671264367816093</v>
      </c>
    </row>
    <row r="16" spans="1:9">
      <c r="B16" s="8">
        <v>1.4</v>
      </c>
      <c r="C16" s="14" t="s">
        <v>4</v>
      </c>
      <c r="D16" s="15">
        <v>1.8</v>
      </c>
      <c r="E16" s="9">
        <v>12</v>
      </c>
      <c r="F16" s="9">
        <f t="shared" si="0"/>
        <v>1.6</v>
      </c>
      <c r="H16" s="16" t="s">
        <v>3</v>
      </c>
      <c r="I16" s="7">
        <f>I15^0.5</f>
        <v>0.35596719466568955</v>
      </c>
    </row>
    <row r="17" spans="1:9">
      <c r="B17" s="8">
        <v>1.8</v>
      </c>
      <c r="C17" s="14" t="s">
        <v>4</v>
      </c>
      <c r="D17" s="15">
        <v>2.2000000000000002</v>
      </c>
      <c r="E17" s="9">
        <v>5</v>
      </c>
      <c r="F17" s="9">
        <f t="shared" si="0"/>
        <v>2</v>
      </c>
      <c r="H17" s="4" t="s">
        <v>10</v>
      </c>
      <c r="I17" s="6">
        <f>SUM(E14:E17)</f>
        <v>30</v>
      </c>
    </row>
    <row r="18" spans="1:9">
      <c r="B18" s="18"/>
      <c r="C18" s="19"/>
      <c r="D18" s="20"/>
      <c r="E18" s="21"/>
      <c r="F18" s="21"/>
      <c r="H18" s="4"/>
      <c r="I18" s="6"/>
    </row>
    <row r="19" spans="1:9">
      <c r="A19" t="s">
        <v>14</v>
      </c>
      <c r="B19" s="18"/>
      <c r="C19" s="19"/>
      <c r="D19" s="20"/>
      <c r="E19" s="21"/>
      <c r="F19" s="21"/>
      <c r="H19" s="4"/>
      <c r="I19" s="6"/>
    </row>
    <row r="20" spans="1:9">
      <c r="B20" s="18"/>
      <c r="C20" s="19"/>
      <c r="D20" s="20"/>
      <c r="E20" s="21"/>
      <c r="F20" s="21"/>
      <c r="H20" s="4"/>
      <c r="I20" s="6"/>
    </row>
    <row r="21" spans="1:9" ht="14.4" thickBot="1">
      <c r="B21" s="18"/>
      <c r="C21" s="19"/>
      <c r="D21" s="20"/>
      <c r="E21" s="21"/>
      <c r="F21" s="21"/>
      <c r="H21" s="4"/>
      <c r="I21" s="6"/>
    </row>
    <row r="22" spans="1:9" ht="14.4" thickBot="1">
      <c r="B22" s="39" t="s">
        <v>16</v>
      </c>
      <c r="C22" s="40"/>
      <c r="D22" s="41"/>
      <c r="E22" s="34" t="s">
        <v>15</v>
      </c>
      <c r="F22" s="35" t="s">
        <v>9</v>
      </c>
      <c r="H22" s="4"/>
      <c r="I22" s="6"/>
    </row>
    <row r="23" spans="1:9">
      <c r="B23" s="23">
        <v>400</v>
      </c>
      <c r="C23" s="22" t="s">
        <v>4</v>
      </c>
      <c r="D23" s="24">
        <v>600</v>
      </c>
      <c r="E23" s="30">
        <v>20</v>
      </c>
      <c r="F23" s="30">
        <f>(B23+D23)/2</f>
        <v>500</v>
      </c>
      <c r="H23" s="4" t="s">
        <v>1</v>
      </c>
      <c r="I23" s="6">
        <f>SUMPRODUCT(E23:E27,F23:F27)/I26</f>
        <v>850</v>
      </c>
    </row>
    <row r="24" spans="1:9">
      <c r="B24" s="23">
        <v>600</v>
      </c>
      <c r="C24" s="22" t="s">
        <v>4</v>
      </c>
      <c r="D24" s="24">
        <v>800</v>
      </c>
      <c r="E24" s="31">
        <v>60</v>
      </c>
      <c r="F24" s="31">
        <f t="shared" ref="F24:F27" si="1">(B24+D24)/2</f>
        <v>700</v>
      </c>
      <c r="H24" s="4" t="s">
        <v>2</v>
      </c>
      <c r="I24" s="6">
        <f>(SUMPRODUCT(E23:E27,F23:F27,F23:F27)-I26*I23*I23)/(I26-1)</f>
        <v>39698.492462311558</v>
      </c>
    </row>
    <row r="25" spans="1:9">
      <c r="B25" s="23">
        <v>800</v>
      </c>
      <c r="C25" s="22" t="s">
        <v>4</v>
      </c>
      <c r="D25" s="24">
        <v>1000</v>
      </c>
      <c r="E25" s="31">
        <v>80</v>
      </c>
      <c r="F25" s="31">
        <f t="shared" si="1"/>
        <v>900</v>
      </c>
      <c r="H25" s="16" t="s">
        <v>3</v>
      </c>
      <c r="I25" s="6">
        <f>I24^0.5</f>
        <v>199.24480535841218</v>
      </c>
    </row>
    <row r="26" spans="1:9">
      <c r="B26" s="23">
        <v>1000</v>
      </c>
      <c r="C26" s="22" t="s">
        <v>4</v>
      </c>
      <c r="D26" s="24">
        <v>1200</v>
      </c>
      <c r="E26" s="32">
        <v>30</v>
      </c>
      <c r="F26" s="31">
        <f t="shared" si="1"/>
        <v>1100</v>
      </c>
      <c r="H26" s="4" t="s">
        <v>10</v>
      </c>
      <c r="I26" s="6">
        <f>SUM(E23:E27)</f>
        <v>200</v>
      </c>
    </row>
    <row r="27" spans="1:9" ht="14.4" thickBot="1">
      <c r="B27" s="25">
        <v>1200</v>
      </c>
      <c r="C27" s="26" t="s">
        <v>4</v>
      </c>
      <c r="D27" s="27">
        <v>1400</v>
      </c>
      <c r="E27" s="33">
        <v>10</v>
      </c>
      <c r="F27" s="37">
        <f t="shared" si="1"/>
        <v>1300</v>
      </c>
      <c r="H27" s="4"/>
      <c r="I27" s="6"/>
    </row>
    <row r="28" spans="1:9">
      <c r="B28" s="18"/>
      <c r="C28" s="19"/>
      <c r="D28" s="20"/>
      <c r="E28" s="21"/>
      <c r="F28" s="21"/>
      <c r="H28" s="4"/>
      <c r="I28" s="6"/>
    </row>
    <row r="29" spans="1:9">
      <c r="B29" s="18"/>
      <c r="C29" s="19"/>
      <c r="D29" s="20"/>
      <c r="E29" s="21"/>
      <c r="F29" s="21"/>
      <c r="H29" s="4"/>
      <c r="I29" s="6"/>
    </row>
    <row r="31" spans="1:9">
      <c r="A31" t="s">
        <v>11</v>
      </c>
    </row>
    <row r="33" spans="1:15">
      <c r="A33" s="2" t="s">
        <v>12</v>
      </c>
      <c r="B33" s="2" t="s">
        <v>13</v>
      </c>
      <c r="F33" s="13" t="s">
        <v>9</v>
      </c>
      <c r="H33" s="4" t="s">
        <v>1</v>
      </c>
      <c r="I33" s="6">
        <f>SUMPRODUCT(F34:F38,B34:B38)/I36</f>
        <v>71.5</v>
      </c>
    </row>
    <row r="34" spans="1:15">
      <c r="A34" s="1" t="str">
        <f>L34&amp;M34&amp;N34</f>
        <v>20-40</v>
      </c>
      <c r="B34" s="1">
        <v>10</v>
      </c>
      <c r="F34" s="1">
        <f>(L34+N34)/2</f>
        <v>30</v>
      </c>
      <c r="H34" s="4" t="s">
        <v>2</v>
      </c>
      <c r="I34" s="38">
        <f>(SUMPRODUCT(B34:B38,F34:F38,F34:F38)-I36*I33*I33)/(I36-1)</f>
        <v>615.44303797468353</v>
      </c>
      <c r="L34">
        <v>20</v>
      </c>
      <c r="M34" t="s">
        <v>4</v>
      </c>
      <c r="N34">
        <v>40</v>
      </c>
      <c r="O34">
        <v>10</v>
      </c>
    </row>
    <row r="35" spans="1:15">
      <c r="A35" s="1" t="str">
        <f t="shared" ref="A35:A38" si="2">L35&amp;M35&amp;N35</f>
        <v>40-60</v>
      </c>
      <c r="B35" s="1">
        <v>16</v>
      </c>
      <c r="F35" s="1">
        <f t="shared" ref="F35:F38" si="3">(L35+N35)/2</f>
        <v>50</v>
      </c>
      <c r="H35" s="16" t="s">
        <v>3</v>
      </c>
      <c r="I35" s="7">
        <f>I34^0.5</f>
        <v>24.808124434843588</v>
      </c>
      <c r="L35">
        <v>40</v>
      </c>
      <c r="M35" t="s">
        <v>4</v>
      </c>
      <c r="N35">
        <v>60</v>
      </c>
      <c r="O35">
        <v>16</v>
      </c>
    </row>
    <row r="36" spans="1:15">
      <c r="A36" s="1" t="str">
        <f t="shared" si="2"/>
        <v>60-80</v>
      </c>
      <c r="B36" s="1">
        <v>24</v>
      </c>
      <c r="F36" s="1">
        <f t="shared" si="3"/>
        <v>70</v>
      </c>
      <c r="H36" s="4" t="s">
        <v>10</v>
      </c>
      <c r="I36" s="6">
        <f>SUM(B34:B38)</f>
        <v>80</v>
      </c>
      <c r="L36">
        <v>60</v>
      </c>
      <c r="M36" t="s">
        <v>4</v>
      </c>
      <c r="N36">
        <v>80</v>
      </c>
      <c r="O36">
        <v>24</v>
      </c>
    </row>
    <row r="37" spans="1:15">
      <c r="A37" s="1" t="str">
        <f t="shared" si="2"/>
        <v>80-100</v>
      </c>
      <c r="B37" s="1">
        <v>18</v>
      </c>
      <c r="F37" s="1">
        <f t="shared" si="3"/>
        <v>90</v>
      </c>
      <c r="L37">
        <v>80</v>
      </c>
      <c r="M37" t="s">
        <v>4</v>
      </c>
      <c r="N37">
        <v>100</v>
      </c>
      <c r="O37">
        <v>18</v>
      </c>
    </row>
    <row r="38" spans="1:15">
      <c r="A38" s="1" t="str">
        <f t="shared" si="2"/>
        <v>100-120</v>
      </c>
      <c r="B38" s="1">
        <v>12</v>
      </c>
      <c r="F38" s="1">
        <f t="shared" si="3"/>
        <v>110</v>
      </c>
      <c r="L38">
        <v>100</v>
      </c>
      <c r="M38" t="s">
        <v>4</v>
      </c>
      <c r="N38">
        <v>120</v>
      </c>
      <c r="O38">
        <v>12</v>
      </c>
    </row>
  </sheetData>
  <mergeCells count="1">
    <mergeCell ref="B22:D2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C6-dane</vt:lpstr>
      <vt:lpstr>rozw.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asier</cp:lastModifiedBy>
  <dcterms:created xsi:type="dcterms:W3CDTF">2016-12-15T13:44:50Z</dcterms:created>
  <dcterms:modified xsi:type="dcterms:W3CDTF">2020-12-28T21:07:00Z</dcterms:modified>
</cp:coreProperties>
</file>