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FTP(Public)\asier\Informatyka dzienne\C01-C02\"/>
    </mc:Choice>
  </mc:AlternateContent>
  <bookViews>
    <workbookView xWindow="0" yWindow="0" windowWidth="28800" windowHeight="12300" activeTab="1"/>
  </bookViews>
  <sheets>
    <sheet name="Zad1" sheetId="12" r:id="rId1"/>
    <sheet name="Zad2" sheetId="14" r:id="rId2"/>
    <sheet name="Zad3" sheetId="13" r:id="rId3"/>
    <sheet name="Zad4" sheetId="18" r:id="rId4"/>
    <sheet name="Zad5" sheetId="17" r:id="rId5"/>
    <sheet name="Zad7" sheetId="16" r:id="rId6"/>
    <sheet name="Zad1-r" sheetId="2" r:id="rId7"/>
    <sheet name="Zad2-r" sheetId="3" r:id="rId8"/>
    <sheet name="Zad2a-r" sheetId="9" r:id="rId9"/>
    <sheet name="Zad3-r" sheetId="8" r:id="rId10"/>
    <sheet name="Zad4-r" sheetId="1" r:id="rId11"/>
    <sheet name="Zad5-r" sheetId="10" r:id="rId12"/>
    <sheet name="Zad7-r" sheetId="11" r:id="rId13"/>
  </sheets>
  <calcPr calcId="162913"/>
</workbook>
</file>

<file path=xl/calcChain.xml><?xml version="1.0" encoding="utf-8"?>
<calcChain xmlns="http://schemas.openxmlformats.org/spreadsheetml/2006/main">
  <c r="G17" i="3" l="1"/>
  <c r="G18" i="3"/>
  <c r="F4" i="10"/>
  <c r="C2" i="10" s="1"/>
  <c r="G7" i="11"/>
  <c r="I7" i="11"/>
  <c r="G8" i="11"/>
  <c r="G9" i="11" s="1"/>
  <c r="I8" i="11"/>
  <c r="I9" i="11" s="1"/>
  <c r="C4" i="10"/>
  <c r="C5" i="10" l="1"/>
  <c r="C7" i="10"/>
  <c r="C8" i="10"/>
  <c r="C3" i="10"/>
  <c r="C6" i="10"/>
</calcChain>
</file>

<file path=xl/sharedStrings.xml><?xml version="1.0" encoding="utf-8"?>
<sst xmlns="http://schemas.openxmlformats.org/spreadsheetml/2006/main" count="168" uniqueCount="76">
  <si>
    <t>A</t>
  </si>
  <si>
    <t>B</t>
  </si>
  <si>
    <t>O</t>
  </si>
  <si>
    <t>AB</t>
  </si>
  <si>
    <t>Czas</t>
  </si>
  <si>
    <t>Średnia</t>
  </si>
  <si>
    <t>Błąd standardowy</t>
  </si>
  <si>
    <t>Mediana</t>
  </si>
  <si>
    <t>Tryb</t>
  </si>
  <si>
    <t>Odchylenie standardowe</t>
  </si>
  <si>
    <t>Wariancja próbki</t>
  </si>
  <si>
    <t>Kurtoza</t>
  </si>
  <si>
    <t>Skośność</t>
  </si>
  <si>
    <t>Zakres</t>
  </si>
  <si>
    <t>Minimum</t>
  </si>
  <si>
    <t>Maksimum</t>
  </si>
  <si>
    <t>Suma</t>
  </si>
  <si>
    <t>Licznik</t>
  </si>
  <si>
    <t>Moda</t>
  </si>
  <si>
    <t>Liczność</t>
  </si>
  <si>
    <t>Dolny kwartyl</t>
  </si>
  <si>
    <t>Górny kwartyl</t>
  </si>
  <si>
    <t>Rozstęp</t>
  </si>
  <si>
    <t>Cena</t>
  </si>
  <si>
    <t>średnia</t>
  </si>
  <si>
    <t>wariancja</t>
  </si>
  <si>
    <t>Grupa krwi</t>
  </si>
  <si>
    <t xml:space="preserve">Grupa </t>
  </si>
  <si>
    <t>Grupa sort</t>
  </si>
  <si>
    <t>Czas sort</t>
  </si>
  <si>
    <t>Q3</t>
  </si>
  <si>
    <t>Q1</t>
  </si>
  <si>
    <t>Dochód</t>
  </si>
  <si>
    <t>Liczba osób</t>
  </si>
  <si>
    <t>1,4-1,8</t>
  </si>
  <si>
    <t>1,8-2,2</t>
  </si>
  <si>
    <t>2,2-2,6</t>
  </si>
  <si>
    <t>2,6-3,0</t>
  </si>
  <si>
    <t>3,0-3,4</t>
  </si>
  <si>
    <t>3,4-3,8</t>
  </si>
  <si>
    <t>3,8-4,2</t>
  </si>
  <si>
    <t>Procent</t>
  </si>
  <si>
    <t>Miasto A</t>
  </si>
  <si>
    <t>Miasto B</t>
  </si>
  <si>
    <t>IQR</t>
  </si>
  <si>
    <t>kod</t>
  </si>
  <si>
    <r>
      <t xml:space="preserve">Zadanie 1.   </t>
    </r>
    <r>
      <rPr>
        <sz val="12"/>
        <rFont val="Times New Roman"/>
        <family val="1"/>
        <charset val="238"/>
      </rPr>
      <t xml:space="preserve">Zbadano grupę krwi dwudziestu osobom. Otrzymano wyniki: </t>
    </r>
  </si>
  <si>
    <t>A, A, B, O, O, AB, B, O, AB, O, O, A,  O, A, B, O,  A, O, B, A.</t>
  </si>
  <si>
    <t xml:space="preserve">(a) Narysuj wykres słupkowy  liczebności  otrzymanych grup krwi.  </t>
  </si>
  <si>
    <t xml:space="preserve">(b) Narysuj wykres kołowy  i  zinterpretuj go.  </t>
  </si>
  <si>
    <r>
      <t xml:space="preserve">Zadanie 2.  </t>
    </r>
    <r>
      <rPr>
        <sz val="12"/>
        <rFont val="Times New Roman"/>
        <family val="1"/>
        <charset val="238"/>
      </rPr>
      <t>Zanotowano</t>
    </r>
    <r>
      <rPr>
        <b/>
        <sz val="12"/>
        <rFont val="Times New Roman"/>
        <family val="1"/>
        <charset val="238"/>
      </rPr>
      <t xml:space="preserve"> </t>
    </r>
    <r>
      <rPr>
        <sz val="12"/>
        <rFont val="Times New Roman"/>
        <family val="1"/>
        <charset val="238"/>
      </rPr>
      <t xml:space="preserve">czasy obsługi jedenastu klientów w pewnym banku ( w minutach ): </t>
    </r>
  </si>
  <si>
    <t xml:space="preserve">3   5   3   7   4   5   6   3   6   5   25.  Oblicz średni czas obsługi, medianę i modę dla próbki. </t>
  </si>
  <si>
    <t xml:space="preserve">Narysuj wykres ramkowy i zinterpretuj go. </t>
  </si>
  <si>
    <r>
      <t xml:space="preserve">Zadanie 3.  </t>
    </r>
    <r>
      <rPr>
        <sz val="12"/>
        <rFont val="Times New Roman"/>
        <family val="1"/>
        <charset val="238"/>
      </rPr>
      <t xml:space="preserve">Ceny benzyny na pięciu warszawskich stacjach benzynowych wynosiły pewnego dnia (w PLN):  </t>
    </r>
  </si>
  <si>
    <r>
      <t xml:space="preserve">Zadanie 4.  </t>
    </r>
    <r>
      <rPr>
        <sz val="12"/>
        <rFont val="Times New Roman"/>
        <family val="1"/>
        <charset val="238"/>
      </rPr>
      <t xml:space="preserve">Zanotowano czasy rozwiązania pewnego zadania ( w minutach ) w grupie trzydziestu uczniów: </t>
    </r>
  </si>
  <si>
    <t xml:space="preserve">                 14,   15,   25,   33,   20,   24,  15,   20,   28,   24,   25,   12,   21,   28,   30,</t>
  </si>
  <si>
    <t xml:space="preserve">                 12,   29,   15,   22,   24,   18,  30,   20,   26,   18,   19,   22,   32,   16,   21. </t>
  </si>
  <si>
    <t xml:space="preserve">Narysuj histogramy liczności  i  częstości.  Opisz kształt histogramu. </t>
  </si>
  <si>
    <r>
      <t xml:space="preserve">Zadanie 5.  </t>
    </r>
    <r>
      <rPr>
        <sz val="12"/>
        <rFont val="Times New Roman"/>
        <family val="1"/>
        <charset val="238"/>
      </rPr>
      <t xml:space="preserve">Miesięczne  dochody ( w tysiącach złotych ) pracowników pewnej firmy zgrupowano w tabeli:  </t>
    </r>
  </si>
  <si>
    <t>Dochód miesięczny</t>
  </si>
  <si>
    <t xml:space="preserve">Liczba osób </t>
  </si>
  <si>
    <t xml:space="preserve">      1,4   -   1,8</t>
  </si>
  <si>
    <t xml:space="preserve">      1,8   -   2,2</t>
  </si>
  <si>
    <t xml:space="preserve">      2,2   -   2,6</t>
  </si>
  <si>
    <t xml:space="preserve">      2,6   -   3,0</t>
  </si>
  <si>
    <t xml:space="preserve">      3,0   -   3,4 </t>
  </si>
  <si>
    <t xml:space="preserve">      3,4   -   3,8</t>
  </si>
  <si>
    <t xml:space="preserve">      3,8   -   4,2</t>
  </si>
  <si>
    <r>
      <t>(a)</t>
    </r>
    <r>
      <rPr>
        <sz val="7"/>
        <rFont val="Times New Roman"/>
        <family val="1"/>
        <charset val="238"/>
      </rPr>
      <t xml:space="preserve">   </t>
    </r>
    <r>
      <rPr>
        <sz val="12"/>
        <rFont val="Times New Roman"/>
        <family val="1"/>
        <charset val="238"/>
      </rPr>
      <t xml:space="preserve"> Narysuj histogram częstości i opisz jego kształt.  </t>
    </r>
  </si>
  <si>
    <r>
      <t>(b)</t>
    </r>
    <r>
      <rPr>
        <sz val="7"/>
        <rFont val="Times New Roman"/>
        <family val="1"/>
        <charset val="238"/>
      </rPr>
      <t xml:space="preserve">  </t>
    </r>
    <r>
      <rPr>
        <sz val="12"/>
        <rFont val="Times New Roman"/>
        <family val="1"/>
        <charset val="238"/>
      </rPr>
      <t xml:space="preserve"> Jaki jest procent pracowników firmy zarabiających mniej niż 3000 złotych ?  </t>
    </r>
  </si>
  <si>
    <r>
      <t>(c)</t>
    </r>
    <r>
      <rPr>
        <sz val="7"/>
        <rFont val="Times New Roman"/>
        <family val="1"/>
        <charset val="238"/>
      </rPr>
      <t xml:space="preserve">   </t>
    </r>
    <r>
      <rPr>
        <sz val="12"/>
        <rFont val="Times New Roman"/>
        <family val="1"/>
        <charset val="238"/>
      </rPr>
      <t xml:space="preserve"> W jakim przedziale płacowym znajduje się mediana ?  </t>
    </r>
  </si>
  <si>
    <r>
      <t xml:space="preserve">Zadanie 7.   </t>
    </r>
    <r>
      <rPr>
        <sz val="12"/>
        <rFont val="Times New Roman"/>
        <family val="1"/>
        <charset val="238"/>
      </rPr>
      <t>Zbadano</t>
    </r>
    <r>
      <rPr>
        <b/>
        <sz val="12"/>
        <rFont val="Times New Roman"/>
        <family val="1"/>
        <charset val="238"/>
      </rPr>
      <t xml:space="preserve"> </t>
    </r>
    <r>
      <rPr>
        <sz val="12"/>
        <rFont val="Times New Roman"/>
        <family val="1"/>
        <charset val="238"/>
      </rPr>
      <t>ceny</t>
    </r>
    <r>
      <rPr>
        <b/>
        <sz val="12"/>
        <rFont val="Times New Roman"/>
        <family val="1"/>
        <charset val="238"/>
      </rPr>
      <t xml:space="preserve"> </t>
    </r>
    <r>
      <rPr>
        <sz val="12"/>
        <rFont val="Times New Roman"/>
        <family val="1"/>
        <charset val="238"/>
      </rPr>
      <t>pewnego artykułu</t>
    </r>
    <r>
      <rPr>
        <b/>
        <sz val="12"/>
        <rFont val="Times New Roman"/>
        <family val="1"/>
        <charset val="238"/>
      </rPr>
      <t xml:space="preserve"> </t>
    </r>
    <r>
      <rPr>
        <sz val="12"/>
        <rFont val="Times New Roman"/>
        <family val="1"/>
        <charset val="238"/>
      </rPr>
      <t xml:space="preserve">w dwu miastach  A  i  B.  W losowo wybranych sklepach  w każdym z miast zanotowano  po 13 cen danego artykułu, podanych w tabeli: </t>
    </r>
  </si>
  <si>
    <r>
      <t>(a)</t>
    </r>
    <r>
      <rPr>
        <sz val="7"/>
        <rFont val="Times New Roman"/>
        <family val="1"/>
        <charset val="238"/>
      </rPr>
      <t xml:space="preserve">   </t>
    </r>
    <r>
      <rPr>
        <sz val="12"/>
        <rFont val="Times New Roman"/>
        <family val="1"/>
        <charset val="238"/>
      </rPr>
      <t xml:space="preserve">Oblicz i porównaj zaobserwowane średnie ceny  oraz mediany cen artykułu w obu miastach. </t>
    </r>
  </si>
  <si>
    <r>
      <t>(b)</t>
    </r>
    <r>
      <rPr>
        <sz val="7"/>
        <rFont val="Times New Roman"/>
        <family val="1"/>
        <charset val="238"/>
      </rPr>
      <t xml:space="preserve">  </t>
    </r>
    <r>
      <rPr>
        <sz val="12"/>
        <rFont val="Times New Roman"/>
        <family val="1"/>
        <charset val="238"/>
      </rPr>
      <t xml:space="preserve">Dla obu miast wyznacz dolny i górny kwartyl cen, oraz rozstęp międzykwartylowy. </t>
    </r>
  </si>
  <si>
    <r>
      <t>(c)</t>
    </r>
    <r>
      <rPr>
        <sz val="7"/>
        <rFont val="Times New Roman"/>
        <family val="1"/>
        <charset val="238"/>
      </rPr>
      <t xml:space="preserve">   </t>
    </r>
    <r>
      <rPr>
        <sz val="12"/>
        <rFont val="Times New Roman"/>
        <family val="1"/>
        <charset val="238"/>
      </rPr>
      <t xml:space="preserve">Porównaj ceny artykułu w obu miastach wykorzystując wykres ramkowy. </t>
    </r>
  </si>
  <si>
    <t xml:space="preserve"> 4,71;  4,76;  4,70;  4,69;  4,64.  Oblicz średnią cenę benzyny na zbadanych stacjach oraz wariancję ceny benzyny na tych stacjach.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</si>
</sst>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 CE"/>
      <charset val="238"/>
    </font>
    <font>
      <i/>
      <sz val="10"/>
      <name val="Arial CE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9"/>
      <name val="Arial CE"/>
      <charset val="238"/>
    </font>
    <font>
      <sz val="7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3" borderId="3" xfId="0" applyFill="1" applyBorder="1" applyAlignment="1"/>
    <xf numFmtId="0" fontId="0" fillId="3" borderId="3" xfId="0" applyFill="1" applyBorder="1"/>
    <xf numFmtId="0" fontId="0" fillId="4" borderId="3" xfId="0" applyFill="1" applyBorder="1"/>
    <xf numFmtId="0" fontId="0" fillId="0" borderId="3" xfId="0" applyBorder="1"/>
    <xf numFmtId="0" fontId="0" fillId="5" borderId="3" xfId="0" applyFill="1" applyBorder="1"/>
    <xf numFmtId="0" fontId="0" fillId="6" borderId="3" xfId="0" applyFill="1" applyBorder="1"/>
    <xf numFmtId="0" fontId="0" fillId="0" borderId="0" xfId="0" applyAlignment="1">
      <alignment horizontal="center"/>
    </xf>
    <xf numFmtId="0" fontId="0" fillId="0" borderId="6" xfId="0" applyFill="1" applyBorder="1" applyAlignment="1"/>
    <xf numFmtId="0" fontId="1" fillId="6" borderId="3" xfId="0" applyFont="1" applyFill="1" applyBorder="1" applyAlignment="1">
      <alignment horizontal="center"/>
    </xf>
    <xf numFmtId="0" fontId="0" fillId="6" borderId="3" xfId="0" applyFill="1" applyBorder="1" applyAlignment="1"/>
    <xf numFmtId="0" fontId="1" fillId="7" borderId="3" xfId="0" applyFont="1" applyFill="1" applyBorder="1" applyAlignment="1">
      <alignment horizontal="center"/>
    </xf>
    <xf numFmtId="0" fontId="0" fillId="7" borderId="3" xfId="0" applyFill="1" applyBorder="1" applyAlignment="1"/>
    <xf numFmtId="0" fontId="0" fillId="7" borderId="3" xfId="0" applyFill="1" applyBorder="1"/>
    <xf numFmtId="0" fontId="0" fillId="7" borderId="0" xfId="0" applyFill="1"/>
    <xf numFmtId="0" fontId="0" fillId="6" borderId="0" xfId="0" applyFill="1"/>
    <xf numFmtId="0" fontId="2" fillId="0" borderId="0" xfId="0" applyFont="1"/>
    <xf numFmtId="0" fontId="3" fillId="0" borderId="0" xfId="0" applyFont="1"/>
    <xf numFmtId="0" fontId="0" fillId="8" borderId="0" xfId="0" applyFill="1"/>
    <xf numFmtId="0" fontId="2" fillId="8" borderId="0" xfId="0" applyFont="1" applyFill="1"/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4" fillId="0" borderId="0" xfId="0" applyFont="1"/>
    <xf numFmtId="0" fontId="3" fillId="8" borderId="7" xfId="0" applyFont="1" applyFill="1" applyBorder="1" applyAlignment="1">
      <alignment horizontal="center" vertical="top" wrapText="1"/>
    </xf>
    <xf numFmtId="0" fontId="3" fillId="8" borderId="8" xfId="0" applyFont="1" applyFill="1" applyBorder="1" applyAlignment="1">
      <alignment horizontal="center" vertical="top" wrapText="1"/>
    </xf>
    <xf numFmtId="0" fontId="3" fillId="8" borderId="9" xfId="0" applyFont="1" applyFill="1" applyBorder="1" applyAlignment="1">
      <alignment horizontal="center" vertical="top" wrapText="1"/>
    </xf>
    <xf numFmtId="0" fontId="3" fillId="8" borderId="10" xfId="0" applyFont="1" applyFill="1" applyBorder="1" applyAlignment="1">
      <alignment horizontal="center" vertical="top" wrapText="1"/>
    </xf>
    <xf numFmtId="0" fontId="3" fillId="8" borderId="11" xfId="0" applyFont="1" applyFill="1" applyBorder="1" applyAlignment="1">
      <alignment horizontal="center" vertical="top" wrapText="1"/>
    </xf>
    <xf numFmtId="0" fontId="3" fillId="8" borderId="12" xfId="0" applyFont="1" applyFill="1" applyBorder="1" applyAlignment="1">
      <alignment horizontal="center" vertical="top" wrapText="1"/>
    </xf>
    <xf numFmtId="0" fontId="3" fillId="8" borderId="0" xfId="0" applyFont="1" applyFill="1" applyAlignment="1">
      <alignment horizontal="left" indent="2"/>
    </xf>
    <xf numFmtId="0" fontId="3" fillId="8" borderId="0" xfId="0" applyFont="1" applyFill="1" applyAlignment="1">
      <alignment horizontal="left" indent="4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3441776078466E-2"/>
          <c:y val="9.8404766480876413E-2"/>
          <c:w val="0.91271876017887421"/>
          <c:h val="0.7287271896151388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FFFF"/>
                </a:gs>
                <a:gs pos="100000">
                  <a:srgbClr val="00FF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'Zad1-r'!$C$2:$C$5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AB</c:v>
                </c:pt>
                <c:pt idx="3">
                  <c:v>O</c:v>
                </c:pt>
              </c:strCache>
            </c:strRef>
          </c:cat>
          <c:val>
            <c:numRef>
              <c:f>'Zad1-r'!$D$2:$D$5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1-4BA3-ACB1-59CDED37F1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7331568"/>
        <c:axId val="1"/>
      </c:barChart>
      <c:catAx>
        <c:axId val="61733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61733156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3175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543660711295924"/>
          <c:y val="0.21542665094462135"/>
          <c:w val="0.26807996371374038"/>
          <c:h val="0.5718114809023899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3C8-4BE3-9C63-26B0D1B4FA0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3C8-4BE3-9C63-26B0D1B4FA0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3C8-4BE3-9C63-26B0D1B4FA0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3C8-4BE3-9C63-26B0D1B4FA0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'Zad1-r'!$C$2:$C$5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AB</c:v>
                </c:pt>
                <c:pt idx="3">
                  <c:v>O</c:v>
                </c:pt>
              </c:strCache>
            </c:strRef>
          </c:cat>
          <c:val>
            <c:numRef>
              <c:f>'Zad1-r'!$D$2:$D$5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8-4BE3-9C63-26B0D1B4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388588085249767"/>
          <c:y val="0.35157459829656779"/>
          <c:w val="7.4908678758401445E-2"/>
          <c:h val="0.304697985190358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47625</xdr:rowOff>
    </xdr:from>
    <xdr:to>
      <xdr:col>14</xdr:col>
      <xdr:colOff>495300</xdr:colOff>
      <xdr:row>16</xdr:row>
      <xdr:rowOff>57150</xdr:rowOff>
    </xdr:to>
    <xdr:graphicFrame macro="">
      <xdr:nvGraphicFramePr>
        <xdr:cNvPr id="10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16</xdr:row>
      <xdr:rowOff>85725</xdr:rowOff>
    </xdr:from>
    <xdr:to>
      <xdr:col>14</xdr:col>
      <xdr:colOff>485775</xdr:colOff>
      <xdr:row>31</xdr:row>
      <xdr:rowOff>95250</xdr:rowOff>
    </xdr:to>
    <xdr:graphicFrame macro="">
      <xdr:nvGraphicFramePr>
        <xdr:cNvPr id="104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A4" workbookViewId="0">
      <selection activeCell="A5" sqref="A5"/>
    </sheetView>
  </sheetViews>
  <sheetFormatPr defaultRowHeight="12.75" x14ac:dyDescent="0.2"/>
  <sheetData>
    <row r="1" spans="1:8" ht="15.75" x14ac:dyDescent="0.25">
      <c r="A1" s="27" t="s">
        <v>46</v>
      </c>
      <c r="B1" s="26"/>
      <c r="C1" s="26"/>
      <c r="D1" s="26"/>
      <c r="E1" s="26"/>
      <c r="F1" s="26"/>
      <c r="G1" s="26"/>
      <c r="H1" s="26"/>
    </row>
    <row r="2" spans="1:8" ht="15.75" x14ac:dyDescent="0.25">
      <c r="A2" s="26"/>
      <c r="B2" s="26"/>
      <c r="C2" s="26"/>
      <c r="D2" s="29" t="s">
        <v>47</v>
      </c>
      <c r="E2" s="26"/>
      <c r="F2" s="26"/>
      <c r="G2" s="26"/>
      <c r="H2" s="26"/>
    </row>
    <row r="3" spans="1:8" ht="15.75" x14ac:dyDescent="0.25">
      <c r="A3" s="28" t="s">
        <v>48</v>
      </c>
      <c r="B3" s="26"/>
      <c r="C3" s="26"/>
      <c r="D3" s="26"/>
      <c r="E3" s="26"/>
      <c r="F3" s="26"/>
      <c r="G3" s="26"/>
      <c r="H3" s="26"/>
    </row>
    <row r="4" spans="1:8" ht="15.75" x14ac:dyDescent="0.25">
      <c r="A4" s="28" t="s">
        <v>49</v>
      </c>
      <c r="B4" s="26"/>
      <c r="C4" s="26"/>
      <c r="D4" s="26"/>
      <c r="E4" s="26"/>
      <c r="F4" s="26"/>
      <c r="G4" s="26"/>
      <c r="H4" s="26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340" zoomScaleNormal="340" workbookViewId="0">
      <selection activeCell="E3" sqref="E3:E4"/>
    </sheetView>
  </sheetViews>
  <sheetFormatPr defaultRowHeight="12.75" x14ac:dyDescent="0.2"/>
  <sheetData>
    <row r="1" spans="1:4" x14ac:dyDescent="0.2">
      <c r="A1" t="s">
        <v>23</v>
      </c>
    </row>
    <row r="2" spans="1:4" x14ac:dyDescent="0.2">
      <c r="A2">
        <v>4.71</v>
      </c>
    </row>
    <row r="3" spans="1:4" x14ac:dyDescent="0.2">
      <c r="A3">
        <v>4.76</v>
      </c>
      <c r="D3" t="s">
        <v>24</v>
      </c>
    </row>
    <row r="4" spans="1:4" x14ac:dyDescent="0.2">
      <c r="A4">
        <v>4.7</v>
      </c>
      <c r="D4" t="s">
        <v>25</v>
      </c>
    </row>
    <row r="5" spans="1:4" x14ac:dyDescent="0.2">
      <c r="A5">
        <v>4.6900000000000004</v>
      </c>
    </row>
    <row r="6" spans="1:4" x14ac:dyDescent="0.2">
      <c r="A6">
        <v>4.6399999999999997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60" zoomScaleNormal="160" workbookViewId="0">
      <selection activeCell="G31" sqref="G31"/>
    </sheetView>
  </sheetViews>
  <sheetFormatPr defaultRowHeight="12.75" x14ac:dyDescent="0.2"/>
  <cols>
    <col min="6" max="6" width="21.28515625" customWidth="1"/>
    <col min="7" max="7" width="15.42578125" customWidth="1"/>
  </cols>
  <sheetData>
    <row r="1" spans="1:7" ht="13.5" thickBot="1" x14ac:dyDescent="0.25">
      <c r="A1" t="s">
        <v>4</v>
      </c>
    </row>
    <row r="2" spans="1:7" x14ac:dyDescent="0.2">
      <c r="A2">
        <v>14</v>
      </c>
      <c r="F2" s="3" t="s">
        <v>4</v>
      </c>
      <c r="G2" s="3"/>
    </row>
    <row r="3" spans="1:7" x14ac:dyDescent="0.2">
      <c r="A3">
        <v>15</v>
      </c>
      <c r="F3" s="1"/>
      <c r="G3" s="1"/>
    </row>
    <row r="4" spans="1:7" x14ac:dyDescent="0.2">
      <c r="A4">
        <v>25</v>
      </c>
      <c r="F4" s="1" t="s">
        <v>5</v>
      </c>
      <c r="G4" s="1">
        <v>21.933333333333334</v>
      </c>
    </row>
    <row r="5" spans="1:7" x14ac:dyDescent="0.2">
      <c r="A5">
        <v>33</v>
      </c>
      <c r="F5" s="1" t="s">
        <v>6</v>
      </c>
      <c r="G5" s="1">
        <v>1.0816476717599659</v>
      </c>
    </row>
    <row r="6" spans="1:7" x14ac:dyDescent="0.2">
      <c r="A6">
        <v>20</v>
      </c>
      <c r="F6" s="1" t="s">
        <v>7</v>
      </c>
      <c r="G6" s="1">
        <v>21.5</v>
      </c>
    </row>
    <row r="7" spans="1:7" x14ac:dyDescent="0.2">
      <c r="A7">
        <v>24</v>
      </c>
      <c r="F7" s="1" t="s">
        <v>8</v>
      </c>
      <c r="G7" s="1">
        <v>15</v>
      </c>
    </row>
    <row r="8" spans="1:7" x14ac:dyDescent="0.2">
      <c r="A8">
        <v>15</v>
      </c>
      <c r="F8" s="1" t="s">
        <v>9</v>
      </c>
      <c r="G8" s="1">
        <v>5.9244282909587698</v>
      </c>
    </row>
    <row r="9" spans="1:7" x14ac:dyDescent="0.2">
      <c r="A9">
        <v>20</v>
      </c>
      <c r="F9" s="1" t="s">
        <v>10</v>
      </c>
      <c r="G9" s="1">
        <v>35.09885057471265</v>
      </c>
    </row>
    <row r="10" spans="1:7" x14ac:dyDescent="0.2">
      <c r="A10">
        <v>28</v>
      </c>
      <c r="F10" s="1" t="s">
        <v>11</v>
      </c>
      <c r="G10" s="1">
        <v>-0.87029336125456602</v>
      </c>
    </row>
    <row r="11" spans="1:7" x14ac:dyDescent="0.2">
      <c r="A11">
        <v>24</v>
      </c>
      <c r="F11" s="1" t="s">
        <v>12</v>
      </c>
      <c r="G11" s="1">
        <v>9.5514824537332566E-2</v>
      </c>
    </row>
    <row r="12" spans="1:7" x14ac:dyDescent="0.2">
      <c r="A12">
        <v>25</v>
      </c>
      <c r="F12" s="1" t="s">
        <v>13</v>
      </c>
      <c r="G12" s="1">
        <v>21</v>
      </c>
    </row>
    <row r="13" spans="1:7" x14ac:dyDescent="0.2">
      <c r="A13">
        <v>12</v>
      </c>
      <c r="F13" s="1" t="s">
        <v>14</v>
      </c>
      <c r="G13" s="1">
        <v>12</v>
      </c>
    </row>
    <row r="14" spans="1:7" x14ac:dyDescent="0.2">
      <c r="A14">
        <v>21</v>
      </c>
      <c r="F14" s="1" t="s">
        <v>15</v>
      </c>
      <c r="G14" s="1">
        <v>33</v>
      </c>
    </row>
    <row r="15" spans="1:7" x14ac:dyDescent="0.2">
      <c r="A15">
        <v>28</v>
      </c>
      <c r="F15" s="1" t="s">
        <v>16</v>
      </c>
      <c r="G15" s="1">
        <v>658</v>
      </c>
    </row>
    <row r="16" spans="1:7" ht="13.5" thickBot="1" x14ac:dyDescent="0.25">
      <c r="A16">
        <v>30</v>
      </c>
      <c r="F16" s="2" t="s">
        <v>17</v>
      </c>
      <c r="G16" s="2">
        <v>30</v>
      </c>
    </row>
    <row r="17" spans="1:1" x14ac:dyDescent="0.2">
      <c r="A17">
        <v>12</v>
      </c>
    </row>
    <row r="18" spans="1:1" x14ac:dyDescent="0.2">
      <c r="A18">
        <v>29</v>
      </c>
    </row>
    <row r="19" spans="1:1" x14ac:dyDescent="0.2">
      <c r="A19">
        <v>15</v>
      </c>
    </row>
    <row r="20" spans="1:1" x14ac:dyDescent="0.2">
      <c r="A20">
        <v>22</v>
      </c>
    </row>
    <row r="21" spans="1:1" x14ac:dyDescent="0.2">
      <c r="A21">
        <v>24</v>
      </c>
    </row>
    <row r="22" spans="1:1" x14ac:dyDescent="0.2">
      <c r="A22">
        <v>18</v>
      </c>
    </row>
    <row r="23" spans="1:1" x14ac:dyDescent="0.2">
      <c r="A23">
        <v>30</v>
      </c>
    </row>
    <row r="24" spans="1:1" x14ac:dyDescent="0.2">
      <c r="A24">
        <v>20</v>
      </c>
    </row>
    <row r="25" spans="1:1" x14ac:dyDescent="0.2">
      <c r="A25">
        <v>26</v>
      </c>
    </row>
    <row r="26" spans="1:1" x14ac:dyDescent="0.2">
      <c r="A26">
        <v>18</v>
      </c>
    </row>
    <row r="27" spans="1:1" x14ac:dyDescent="0.2">
      <c r="A27">
        <v>19</v>
      </c>
    </row>
    <row r="28" spans="1:1" x14ac:dyDescent="0.2">
      <c r="A28">
        <v>22</v>
      </c>
    </row>
    <row r="29" spans="1:1" x14ac:dyDescent="0.2">
      <c r="A29">
        <v>32</v>
      </c>
    </row>
    <row r="30" spans="1:1" x14ac:dyDescent="0.2">
      <c r="A30">
        <v>16</v>
      </c>
    </row>
    <row r="31" spans="1:1" x14ac:dyDescent="0.2">
      <c r="A31"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0" sqref="C10"/>
    </sheetView>
  </sheetViews>
  <sheetFormatPr defaultRowHeight="12.75" x14ac:dyDescent="0.2"/>
  <cols>
    <col min="1" max="1" width="12.140625" customWidth="1"/>
    <col min="2" max="2" width="12.28515625" customWidth="1"/>
  </cols>
  <sheetData>
    <row r="1" spans="1:6" x14ac:dyDescent="0.2">
      <c r="A1" t="s">
        <v>32</v>
      </c>
      <c r="B1" t="s">
        <v>33</v>
      </c>
      <c r="C1" t="s">
        <v>41</v>
      </c>
    </row>
    <row r="2" spans="1:6" x14ac:dyDescent="0.2">
      <c r="A2" t="s">
        <v>34</v>
      </c>
      <c r="B2">
        <v>6</v>
      </c>
      <c r="C2">
        <f>B2/$F$4*100</f>
        <v>12</v>
      </c>
    </row>
    <row r="3" spans="1:6" x14ac:dyDescent="0.2">
      <c r="A3" t="s">
        <v>35</v>
      </c>
      <c r="B3">
        <v>15</v>
      </c>
      <c r="C3">
        <f t="shared" ref="C3:C8" si="0">B3/$F$4*100</f>
        <v>30</v>
      </c>
    </row>
    <row r="4" spans="1:6" x14ac:dyDescent="0.2">
      <c r="A4" t="s">
        <v>36</v>
      </c>
      <c r="B4">
        <v>14</v>
      </c>
      <c r="C4">
        <f t="shared" si="0"/>
        <v>28.000000000000004</v>
      </c>
      <c r="F4">
        <f>SUM(B2:B8)</f>
        <v>50</v>
      </c>
    </row>
    <row r="5" spans="1:6" x14ac:dyDescent="0.2">
      <c r="A5" t="s">
        <v>37</v>
      </c>
      <c r="B5">
        <v>6</v>
      </c>
      <c r="C5">
        <f t="shared" si="0"/>
        <v>12</v>
      </c>
    </row>
    <row r="6" spans="1:6" x14ac:dyDescent="0.2">
      <c r="A6" t="s">
        <v>38</v>
      </c>
      <c r="B6">
        <v>5</v>
      </c>
      <c r="C6">
        <f t="shared" si="0"/>
        <v>10</v>
      </c>
    </row>
    <row r="7" spans="1:6" x14ac:dyDescent="0.2">
      <c r="A7" t="s">
        <v>39</v>
      </c>
      <c r="B7">
        <v>3</v>
      </c>
      <c r="C7">
        <f t="shared" si="0"/>
        <v>6</v>
      </c>
    </row>
    <row r="8" spans="1:6" x14ac:dyDescent="0.2">
      <c r="A8" t="s">
        <v>40</v>
      </c>
      <c r="B8">
        <v>1</v>
      </c>
      <c r="C8">
        <f t="shared" si="0"/>
        <v>2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70" zoomScaleNormal="170" workbookViewId="0">
      <selection activeCell="C4" sqref="C4"/>
    </sheetView>
  </sheetViews>
  <sheetFormatPr defaultRowHeight="12.75" x14ac:dyDescent="0.2"/>
  <cols>
    <col min="6" max="6" width="20.42578125" customWidth="1"/>
    <col min="7" max="7" width="13.85546875" customWidth="1"/>
    <col min="8" max="8" width="19.85546875" customWidth="1"/>
    <col min="9" max="9" width="12.5703125" customWidth="1"/>
  </cols>
  <sheetData>
    <row r="1" spans="1:9" x14ac:dyDescent="0.2">
      <c r="A1" s="23" t="s">
        <v>42</v>
      </c>
      <c r="B1" s="22" t="s">
        <v>43</v>
      </c>
      <c r="C1" t="s">
        <v>45</v>
      </c>
      <c r="F1" s="17" t="s">
        <v>42</v>
      </c>
      <c r="G1" s="17"/>
      <c r="H1" s="19" t="s">
        <v>43</v>
      </c>
      <c r="I1" s="19"/>
    </row>
    <row r="2" spans="1:9" x14ac:dyDescent="0.2">
      <c r="A2" s="23">
        <v>5.5</v>
      </c>
      <c r="B2" s="22">
        <v>8.5</v>
      </c>
      <c r="C2" t="s">
        <v>0</v>
      </c>
      <c r="F2" s="18"/>
      <c r="G2" s="18"/>
      <c r="H2" s="20"/>
      <c r="I2" s="20"/>
    </row>
    <row r="3" spans="1:9" x14ac:dyDescent="0.2">
      <c r="A3" s="23">
        <v>6.5</v>
      </c>
      <c r="B3" s="22">
        <v>6.5</v>
      </c>
      <c r="C3" t="s">
        <v>1</v>
      </c>
      <c r="F3" s="18" t="s">
        <v>5</v>
      </c>
      <c r="G3" s="18">
        <v>8.5384615384615383</v>
      </c>
      <c r="H3" s="20" t="s">
        <v>5</v>
      </c>
      <c r="I3" s="20">
        <v>10.307692307692308</v>
      </c>
    </row>
    <row r="4" spans="1:9" x14ac:dyDescent="0.2">
      <c r="A4" s="23">
        <v>8</v>
      </c>
      <c r="B4" s="22">
        <v>7</v>
      </c>
      <c r="F4" s="18" t="s">
        <v>7</v>
      </c>
      <c r="G4" s="18">
        <v>8.6</v>
      </c>
      <c r="H4" s="20" t="s">
        <v>7</v>
      </c>
      <c r="I4" s="20">
        <v>10.6</v>
      </c>
    </row>
    <row r="5" spans="1:9" x14ac:dyDescent="0.2">
      <c r="A5" s="23">
        <v>9</v>
      </c>
      <c r="B5" s="22">
        <v>4</v>
      </c>
      <c r="F5" s="18" t="s">
        <v>14</v>
      </c>
      <c r="G5" s="18">
        <v>5.5</v>
      </c>
      <c r="H5" s="20" t="s">
        <v>14</v>
      </c>
      <c r="I5" s="20">
        <v>4</v>
      </c>
    </row>
    <row r="6" spans="1:9" x14ac:dyDescent="0.2">
      <c r="A6" s="23">
        <v>10</v>
      </c>
      <c r="B6" s="22">
        <v>9.5</v>
      </c>
      <c r="F6" s="18" t="s">
        <v>15</v>
      </c>
      <c r="G6" s="18">
        <v>10.5</v>
      </c>
      <c r="H6" s="20" t="s">
        <v>15</v>
      </c>
      <c r="I6" s="20">
        <v>15.5</v>
      </c>
    </row>
    <row r="7" spans="1:9" x14ac:dyDescent="0.2">
      <c r="A7" s="23">
        <v>9.4</v>
      </c>
      <c r="B7" s="22">
        <v>11.5</v>
      </c>
      <c r="F7" s="18" t="s">
        <v>20</v>
      </c>
      <c r="G7" s="18">
        <f>QUARTILE(A2:A14,1)</f>
        <v>7.6</v>
      </c>
      <c r="H7" s="20" t="s">
        <v>20</v>
      </c>
      <c r="I7" s="20">
        <f>QUARTILE(B2:B14,1)</f>
        <v>8.5</v>
      </c>
    </row>
    <row r="8" spans="1:9" x14ac:dyDescent="0.2">
      <c r="A8" s="23">
        <v>8.6</v>
      </c>
      <c r="B8" s="22">
        <v>12.5</v>
      </c>
      <c r="F8" s="18" t="s">
        <v>21</v>
      </c>
      <c r="G8" s="18">
        <f>QUARTILE(A2:A14,3)</f>
        <v>9.5</v>
      </c>
      <c r="H8" s="20" t="s">
        <v>21</v>
      </c>
      <c r="I8" s="20">
        <f>QUARTILE(B2:B14,3)</f>
        <v>12</v>
      </c>
    </row>
    <row r="9" spans="1:9" x14ac:dyDescent="0.2">
      <c r="A9" s="23">
        <v>9.5</v>
      </c>
      <c r="B9" s="22">
        <v>10.5</v>
      </c>
      <c r="F9" s="18" t="s">
        <v>44</v>
      </c>
      <c r="G9" s="14">
        <f>G8-G7</f>
        <v>1.9000000000000004</v>
      </c>
      <c r="H9" s="20" t="s">
        <v>44</v>
      </c>
      <c r="I9" s="21">
        <f>I8-I7</f>
        <v>3.5</v>
      </c>
    </row>
    <row r="10" spans="1:9" x14ac:dyDescent="0.2">
      <c r="A10" s="23">
        <v>7.5</v>
      </c>
      <c r="B10" s="22">
        <v>11.4</v>
      </c>
    </row>
    <row r="11" spans="1:9" x14ac:dyDescent="0.2">
      <c r="A11" s="23">
        <v>7.6</v>
      </c>
      <c r="B11" s="22">
        <v>10.6</v>
      </c>
    </row>
    <row r="12" spans="1:9" x14ac:dyDescent="0.2">
      <c r="A12" s="23">
        <v>10.4</v>
      </c>
      <c r="B12" s="22">
        <v>14.5</v>
      </c>
    </row>
    <row r="13" spans="1:9" x14ac:dyDescent="0.2">
      <c r="A13" s="23">
        <v>10.5</v>
      </c>
      <c r="B13" s="22">
        <v>15.5</v>
      </c>
    </row>
    <row r="14" spans="1:9" x14ac:dyDescent="0.2">
      <c r="A14" s="23">
        <v>8.5</v>
      </c>
      <c r="B14" s="22">
        <v>12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230" zoomScaleNormal="230" workbookViewId="0">
      <selection activeCell="C10" sqref="C10"/>
    </sheetView>
  </sheetViews>
  <sheetFormatPr defaultRowHeight="12.75" x14ac:dyDescent="0.2"/>
  <sheetData>
    <row r="1" spans="1:10" ht="15.75" x14ac:dyDescent="0.25">
      <c r="A1" s="27" t="s">
        <v>50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5.75" x14ac:dyDescent="0.25">
      <c r="A2" s="28" t="s">
        <v>51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ht="15.75" x14ac:dyDescent="0.25">
      <c r="A3" s="28" t="s">
        <v>52</v>
      </c>
      <c r="B3" s="26"/>
      <c r="C3" s="26"/>
      <c r="D3" s="26"/>
      <c r="E3" s="26"/>
      <c r="F3" s="26"/>
      <c r="G3" s="26"/>
      <c r="H3" s="26"/>
      <c r="I3" s="26"/>
      <c r="J3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="200" zoomScaleNormal="200" workbookViewId="0">
      <selection activeCell="G5" sqref="G5"/>
    </sheetView>
  </sheetViews>
  <sheetFormatPr defaultRowHeight="12.75" x14ac:dyDescent="0.2"/>
  <sheetData>
    <row r="1" spans="1:13" s="25" customFormat="1" ht="12.6" customHeight="1" x14ac:dyDescent="0.25">
      <c r="A1" s="24" t="s">
        <v>53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s="25" customFormat="1" ht="12.6" customHeight="1" x14ac:dyDescent="0.25">
      <c r="A2" s="28" t="s">
        <v>75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6" spans="1:13" x14ac:dyDescent="0.2">
      <c r="D6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210" zoomScaleNormal="210" workbookViewId="0">
      <selection activeCell="L22" sqref="L22"/>
    </sheetView>
  </sheetViews>
  <sheetFormatPr defaultRowHeight="12.75" x14ac:dyDescent="0.2"/>
  <sheetData>
    <row r="1" spans="1:11" ht="15.75" x14ac:dyDescent="0.25">
      <c r="A1" s="27" t="s">
        <v>54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ht="15.75" x14ac:dyDescent="0.25">
      <c r="A2" s="28" t="s">
        <v>55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 ht="15.75" x14ac:dyDescent="0.25">
      <c r="A3" s="28" t="s">
        <v>56</v>
      </c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 ht="15.75" x14ac:dyDescent="0.25">
      <c r="A4" s="28" t="s">
        <v>57</v>
      </c>
      <c r="B4" s="26"/>
      <c r="C4" s="26"/>
      <c r="D4" s="26"/>
      <c r="E4" s="26"/>
      <c r="F4" s="26"/>
      <c r="G4" s="26"/>
      <c r="H4" s="26"/>
      <c r="I4" s="26"/>
      <c r="J4" s="26"/>
      <c r="K4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160" zoomScaleNormal="160" workbookViewId="0">
      <selection activeCell="C26" sqref="C26"/>
    </sheetView>
  </sheetViews>
  <sheetFormatPr defaultRowHeight="12.75" x14ac:dyDescent="0.2"/>
  <cols>
    <col min="1" max="1" width="20.5703125" customWidth="1"/>
    <col min="2" max="2" width="7.5703125" customWidth="1"/>
  </cols>
  <sheetData>
    <row r="1" spans="1:10" ht="16.5" thickBot="1" x14ac:dyDescent="0.3">
      <c r="A1" s="27" t="s">
        <v>58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4.45" customHeight="1" thickBot="1" x14ac:dyDescent="0.25">
      <c r="A2" s="31" t="s">
        <v>59</v>
      </c>
      <c r="B2" s="32" t="s">
        <v>60</v>
      </c>
      <c r="C2" s="26"/>
      <c r="D2" s="26"/>
      <c r="E2" s="26"/>
      <c r="F2" s="26"/>
      <c r="G2" s="26"/>
      <c r="H2" s="26"/>
      <c r="I2" s="26"/>
      <c r="J2" s="26"/>
    </row>
    <row r="3" spans="1:10" ht="14.45" customHeight="1" x14ac:dyDescent="0.2">
      <c r="A3" s="33" t="s">
        <v>61</v>
      </c>
      <c r="B3" s="34">
        <v>6</v>
      </c>
      <c r="C3" s="26"/>
      <c r="D3" s="26"/>
      <c r="E3" s="26"/>
      <c r="F3" s="26"/>
      <c r="G3" s="26"/>
      <c r="H3" s="26"/>
      <c r="I3" s="26"/>
      <c r="J3" s="26"/>
    </row>
    <row r="4" spans="1:10" ht="14.45" customHeight="1" x14ac:dyDescent="0.2">
      <c r="A4" s="33" t="s">
        <v>62</v>
      </c>
      <c r="B4" s="34">
        <v>15</v>
      </c>
      <c r="C4" s="26"/>
      <c r="D4" s="26"/>
      <c r="E4" s="26"/>
      <c r="F4" s="26"/>
      <c r="G4" s="26"/>
      <c r="H4" s="26"/>
      <c r="I4" s="26"/>
      <c r="J4" s="26"/>
    </row>
    <row r="5" spans="1:10" ht="14.45" customHeight="1" x14ac:dyDescent="0.2">
      <c r="A5" s="33" t="s">
        <v>63</v>
      </c>
      <c r="B5" s="34">
        <v>14</v>
      </c>
      <c r="C5" s="26"/>
      <c r="D5" s="26"/>
      <c r="E5" s="26"/>
      <c r="F5" s="26"/>
      <c r="G5" s="26"/>
      <c r="H5" s="26"/>
      <c r="I5" s="26"/>
      <c r="J5" s="26"/>
    </row>
    <row r="6" spans="1:10" ht="14.45" customHeight="1" x14ac:dyDescent="0.2">
      <c r="A6" s="33" t="s">
        <v>64</v>
      </c>
      <c r="B6" s="34">
        <v>6</v>
      </c>
      <c r="C6" s="26"/>
      <c r="D6" s="26"/>
      <c r="E6" s="26"/>
      <c r="F6" s="26"/>
      <c r="G6" s="26"/>
      <c r="H6" s="26"/>
      <c r="I6" s="26"/>
      <c r="J6" s="26"/>
    </row>
    <row r="7" spans="1:10" ht="14.45" customHeight="1" x14ac:dyDescent="0.2">
      <c r="A7" s="33" t="s">
        <v>65</v>
      </c>
      <c r="B7" s="34">
        <v>5</v>
      </c>
      <c r="C7" s="26"/>
      <c r="D7" s="26"/>
      <c r="E7" s="26"/>
      <c r="F7" s="26"/>
      <c r="G7" s="26"/>
      <c r="H7" s="26"/>
      <c r="I7" s="26"/>
      <c r="J7" s="26"/>
    </row>
    <row r="8" spans="1:10" ht="14.45" customHeight="1" x14ac:dyDescent="0.2">
      <c r="A8" s="33" t="s">
        <v>66</v>
      </c>
      <c r="B8" s="34">
        <v>3</v>
      </c>
      <c r="C8" s="26"/>
      <c r="D8" s="26"/>
      <c r="E8" s="26"/>
      <c r="F8" s="26"/>
      <c r="G8" s="26"/>
      <c r="H8" s="26"/>
      <c r="I8" s="26"/>
      <c r="J8" s="26"/>
    </row>
    <row r="9" spans="1:10" ht="14.45" customHeight="1" thickBot="1" x14ac:dyDescent="0.25">
      <c r="A9" s="35" t="s">
        <v>67</v>
      </c>
      <c r="B9" s="36">
        <v>1</v>
      </c>
      <c r="C9" s="26"/>
      <c r="D9" s="26"/>
      <c r="E9" s="26"/>
      <c r="F9" s="26"/>
      <c r="G9" s="26"/>
      <c r="H9" s="26"/>
      <c r="I9" s="26"/>
      <c r="J9" s="26"/>
    </row>
    <row r="10" spans="1:10" ht="15.75" x14ac:dyDescent="0.25">
      <c r="A10" s="28"/>
      <c r="B10" s="26"/>
      <c r="C10" s="26"/>
      <c r="D10" s="26"/>
      <c r="E10" s="26"/>
      <c r="F10" s="26"/>
      <c r="G10" s="26"/>
      <c r="H10" s="26"/>
      <c r="I10" s="26"/>
      <c r="J10" s="26"/>
    </row>
    <row r="11" spans="1:10" ht="15.75" x14ac:dyDescent="0.25">
      <c r="A11" s="37" t="s">
        <v>68</v>
      </c>
      <c r="B11" s="26"/>
      <c r="C11" s="26"/>
      <c r="D11" s="26"/>
      <c r="E11" s="26"/>
      <c r="F11" s="26"/>
      <c r="G11" s="26"/>
      <c r="H11" s="26"/>
      <c r="I11" s="26"/>
      <c r="J11" s="26"/>
    </row>
    <row r="12" spans="1:10" ht="15.75" x14ac:dyDescent="0.25">
      <c r="A12" s="37" t="s">
        <v>69</v>
      </c>
      <c r="B12" s="26"/>
      <c r="C12" s="26"/>
      <c r="D12" s="26"/>
      <c r="E12" s="26"/>
      <c r="F12" s="26"/>
      <c r="G12" s="26"/>
      <c r="H12" s="26"/>
      <c r="I12" s="26"/>
      <c r="J12" s="26"/>
    </row>
    <row r="13" spans="1:10" ht="15.75" x14ac:dyDescent="0.25">
      <c r="A13" s="37" t="s">
        <v>70</v>
      </c>
      <c r="B13" s="26"/>
      <c r="C13" s="26"/>
      <c r="D13" s="26"/>
      <c r="E13" s="26"/>
      <c r="F13" s="26"/>
      <c r="G13" s="26"/>
      <c r="H13" s="26"/>
      <c r="I13" s="26"/>
      <c r="J13" s="26"/>
    </row>
    <row r="14" spans="1:10" ht="15.75" x14ac:dyDescent="0.25">
      <c r="A14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zoomScale="160" zoomScaleNormal="160" workbookViewId="0">
      <selection activeCell="E21" sqref="E21"/>
    </sheetView>
  </sheetViews>
  <sheetFormatPr defaultRowHeight="12.75" x14ac:dyDescent="0.2"/>
  <sheetData>
    <row r="1" spans="1:19" ht="15.75" x14ac:dyDescent="0.25">
      <c r="A1" s="27" t="s">
        <v>71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16.5" thickBot="1" x14ac:dyDescent="0.3">
      <c r="A2" s="28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ht="16.5" thickBot="1" x14ac:dyDescent="0.25">
      <c r="A3" s="31" t="s">
        <v>42</v>
      </c>
      <c r="B3" s="32">
        <v>5.5</v>
      </c>
      <c r="C3" s="32">
        <v>6.5</v>
      </c>
      <c r="D3" s="32">
        <v>8</v>
      </c>
      <c r="E3" s="32">
        <v>9</v>
      </c>
      <c r="F3" s="32">
        <v>10</v>
      </c>
      <c r="G3" s="32">
        <v>9.4</v>
      </c>
      <c r="H3" s="32">
        <v>8.6</v>
      </c>
      <c r="I3" s="32">
        <v>9.5</v>
      </c>
      <c r="J3" s="32">
        <v>7.5</v>
      </c>
      <c r="K3" s="32">
        <v>7.6</v>
      </c>
      <c r="L3" s="32">
        <v>10.4</v>
      </c>
      <c r="M3" s="32">
        <v>10.5</v>
      </c>
      <c r="N3" s="32">
        <v>8.5</v>
      </c>
      <c r="O3" s="26"/>
      <c r="P3" s="26"/>
      <c r="Q3" s="26"/>
      <c r="R3" s="26"/>
      <c r="S3" s="26"/>
    </row>
    <row r="4" spans="1:19" ht="16.5" thickBot="1" x14ac:dyDescent="0.25">
      <c r="A4" s="35" t="s">
        <v>43</v>
      </c>
      <c r="B4" s="36">
        <v>8.5</v>
      </c>
      <c r="C4" s="36">
        <v>6.5</v>
      </c>
      <c r="D4" s="36">
        <v>7</v>
      </c>
      <c r="E4" s="36">
        <v>4</v>
      </c>
      <c r="F4" s="36">
        <v>9.5</v>
      </c>
      <c r="G4" s="36">
        <v>11.5</v>
      </c>
      <c r="H4" s="36">
        <v>12.5</v>
      </c>
      <c r="I4" s="36">
        <v>10.5</v>
      </c>
      <c r="J4" s="36">
        <v>11.4</v>
      </c>
      <c r="K4" s="36">
        <v>10.6</v>
      </c>
      <c r="L4" s="36">
        <v>14.5</v>
      </c>
      <c r="M4" s="36">
        <v>15.5</v>
      </c>
      <c r="N4" s="36">
        <v>12</v>
      </c>
      <c r="O4" s="26"/>
      <c r="P4" s="26"/>
      <c r="Q4" s="26"/>
      <c r="R4" s="26"/>
      <c r="S4" s="26"/>
    </row>
    <row r="5" spans="1:19" ht="15.75" x14ac:dyDescent="0.25">
      <c r="A5" s="38" t="s">
        <v>72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19" ht="15.75" x14ac:dyDescent="0.25">
      <c r="A6" s="38" t="s">
        <v>73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ht="15.75" x14ac:dyDescent="0.25">
      <c r="A7" s="38" t="s">
        <v>74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E25" sqref="E25"/>
    </sheetView>
  </sheetViews>
  <sheetFormatPr defaultRowHeight="12.75" x14ac:dyDescent="0.2"/>
  <cols>
    <col min="1" max="1" width="10" customWidth="1"/>
    <col min="2" max="2" width="10.42578125" customWidth="1"/>
    <col min="3" max="3" width="10.140625" customWidth="1"/>
  </cols>
  <sheetData>
    <row r="1" spans="1:4" x14ac:dyDescent="0.2">
      <c r="A1" t="s">
        <v>27</v>
      </c>
      <c r="B1" t="s">
        <v>28</v>
      </c>
      <c r="C1" t="s">
        <v>26</v>
      </c>
      <c r="D1" t="s">
        <v>19</v>
      </c>
    </row>
    <row r="2" spans="1:4" x14ac:dyDescent="0.2">
      <c r="A2" t="s">
        <v>0</v>
      </c>
      <c r="B2" t="s">
        <v>0</v>
      </c>
      <c r="C2" t="s">
        <v>0</v>
      </c>
      <c r="D2">
        <v>6</v>
      </c>
    </row>
    <row r="3" spans="1:4" x14ac:dyDescent="0.2">
      <c r="A3" t="s">
        <v>0</v>
      </c>
      <c r="B3" t="s">
        <v>0</v>
      </c>
      <c r="C3" t="s">
        <v>1</v>
      </c>
      <c r="D3">
        <v>4</v>
      </c>
    </row>
    <row r="4" spans="1:4" x14ac:dyDescent="0.2">
      <c r="A4" t="s">
        <v>1</v>
      </c>
      <c r="B4" t="s">
        <v>0</v>
      </c>
      <c r="C4" t="s">
        <v>3</v>
      </c>
      <c r="D4">
        <v>2</v>
      </c>
    </row>
    <row r="5" spans="1:4" x14ac:dyDescent="0.2">
      <c r="A5" t="s">
        <v>2</v>
      </c>
      <c r="B5" t="s">
        <v>0</v>
      </c>
      <c r="C5" t="s">
        <v>2</v>
      </c>
      <c r="D5">
        <v>8</v>
      </c>
    </row>
    <row r="6" spans="1:4" x14ac:dyDescent="0.2">
      <c r="A6" t="s">
        <v>2</v>
      </c>
      <c r="B6" t="s">
        <v>0</v>
      </c>
    </row>
    <row r="7" spans="1:4" x14ac:dyDescent="0.2">
      <c r="A7" t="s">
        <v>3</v>
      </c>
      <c r="B7" t="s">
        <v>0</v>
      </c>
    </row>
    <row r="8" spans="1:4" x14ac:dyDescent="0.2">
      <c r="A8" t="s">
        <v>1</v>
      </c>
      <c r="B8" t="s">
        <v>3</v>
      </c>
    </row>
    <row r="9" spans="1:4" x14ac:dyDescent="0.2">
      <c r="A9" t="s">
        <v>2</v>
      </c>
      <c r="B9" t="s">
        <v>3</v>
      </c>
    </row>
    <row r="10" spans="1:4" x14ac:dyDescent="0.2">
      <c r="A10" t="s">
        <v>3</v>
      </c>
      <c r="B10" t="s">
        <v>1</v>
      </c>
    </row>
    <row r="11" spans="1:4" x14ac:dyDescent="0.2">
      <c r="A11" t="s">
        <v>2</v>
      </c>
      <c r="B11" t="s">
        <v>1</v>
      </c>
    </row>
    <row r="12" spans="1:4" x14ac:dyDescent="0.2">
      <c r="A12" t="s">
        <v>2</v>
      </c>
      <c r="B12" t="s">
        <v>1</v>
      </c>
    </row>
    <row r="13" spans="1:4" x14ac:dyDescent="0.2">
      <c r="A13" t="s">
        <v>0</v>
      </c>
      <c r="B13" t="s">
        <v>1</v>
      </c>
    </row>
    <row r="14" spans="1:4" x14ac:dyDescent="0.2">
      <c r="A14" t="s">
        <v>2</v>
      </c>
      <c r="B14" t="s">
        <v>2</v>
      </c>
    </row>
    <row r="15" spans="1:4" x14ac:dyDescent="0.2">
      <c r="A15" t="s">
        <v>0</v>
      </c>
      <c r="B15" t="s">
        <v>2</v>
      </c>
    </row>
    <row r="16" spans="1:4" x14ac:dyDescent="0.2">
      <c r="A16" t="s">
        <v>1</v>
      </c>
      <c r="B16" t="s">
        <v>2</v>
      </c>
    </row>
    <row r="17" spans="1:2" x14ac:dyDescent="0.2">
      <c r="A17" t="s">
        <v>2</v>
      </c>
      <c r="B17" t="s">
        <v>2</v>
      </c>
    </row>
    <row r="18" spans="1:2" x14ac:dyDescent="0.2">
      <c r="A18" t="s">
        <v>0</v>
      </c>
      <c r="B18" t="s">
        <v>2</v>
      </c>
    </row>
    <row r="19" spans="1:2" x14ac:dyDescent="0.2">
      <c r="A19" t="s">
        <v>2</v>
      </c>
      <c r="B19" t="s">
        <v>2</v>
      </c>
    </row>
    <row r="20" spans="1:2" x14ac:dyDescent="0.2">
      <c r="A20" t="s">
        <v>1</v>
      </c>
      <c r="B20" t="s">
        <v>2</v>
      </c>
    </row>
    <row r="21" spans="1:2" x14ac:dyDescent="0.2">
      <c r="A21" t="s">
        <v>0</v>
      </c>
      <c r="B21" t="s">
        <v>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4" sqref="F4:F18"/>
    </sheetView>
  </sheetViews>
  <sheetFormatPr defaultRowHeight="12.75" x14ac:dyDescent="0.2"/>
  <cols>
    <col min="6" max="6" width="22.7109375" customWidth="1"/>
    <col min="7" max="7" width="13.85546875" customWidth="1"/>
  </cols>
  <sheetData>
    <row r="1" spans="1:7" x14ac:dyDescent="0.2">
      <c r="A1" t="s">
        <v>4</v>
      </c>
      <c r="C1" t="s">
        <v>4</v>
      </c>
    </row>
    <row r="2" spans="1:7" x14ac:dyDescent="0.2">
      <c r="A2">
        <v>3</v>
      </c>
      <c r="C2">
        <v>3</v>
      </c>
      <c r="F2" s="5" t="s">
        <v>4</v>
      </c>
      <c r="G2" s="6"/>
    </row>
    <row r="3" spans="1:7" x14ac:dyDescent="0.2">
      <c r="A3">
        <v>5</v>
      </c>
      <c r="C3">
        <v>3</v>
      </c>
      <c r="F3" s="4"/>
      <c r="G3" s="4"/>
    </row>
    <row r="4" spans="1:7" x14ac:dyDescent="0.2">
      <c r="A4">
        <v>3</v>
      </c>
      <c r="C4" s="8">
        <v>3</v>
      </c>
      <c r="F4" s="9" t="s">
        <v>5</v>
      </c>
      <c r="G4" s="9">
        <v>6.5454545454545459</v>
      </c>
    </row>
    <row r="5" spans="1:7" x14ac:dyDescent="0.2">
      <c r="A5">
        <v>7</v>
      </c>
      <c r="C5" s="8">
        <v>4</v>
      </c>
      <c r="F5" s="4" t="s">
        <v>6</v>
      </c>
      <c r="G5" s="4">
        <v>1.8895099718933208</v>
      </c>
    </row>
    <row r="6" spans="1:7" x14ac:dyDescent="0.2">
      <c r="A6">
        <v>4</v>
      </c>
      <c r="C6">
        <v>5</v>
      </c>
      <c r="F6" s="9" t="s">
        <v>7</v>
      </c>
      <c r="G6" s="9">
        <v>5</v>
      </c>
    </row>
    <row r="7" spans="1:7" x14ac:dyDescent="0.2">
      <c r="A7">
        <v>5</v>
      </c>
      <c r="C7" s="7">
        <v>5</v>
      </c>
      <c r="D7" t="s">
        <v>7</v>
      </c>
      <c r="F7" s="9" t="s">
        <v>18</v>
      </c>
      <c r="G7" s="9">
        <v>3</v>
      </c>
    </row>
    <row r="8" spans="1:7" x14ac:dyDescent="0.2">
      <c r="A8">
        <v>6</v>
      </c>
      <c r="C8">
        <v>5</v>
      </c>
      <c r="F8" s="4" t="s">
        <v>9</v>
      </c>
      <c r="G8" s="4">
        <v>6.2667956144051224</v>
      </c>
    </row>
    <row r="9" spans="1:7" x14ac:dyDescent="0.2">
      <c r="A9">
        <v>3</v>
      </c>
      <c r="C9" s="8">
        <v>6</v>
      </c>
      <c r="F9" s="4" t="s">
        <v>10</v>
      </c>
      <c r="G9" s="4">
        <v>39.272727272727273</v>
      </c>
    </row>
    <row r="10" spans="1:7" x14ac:dyDescent="0.2">
      <c r="A10">
        <v>6</v>
      </c>
      <c r="C10" s="8">
        <v>6</v>
      </c>
      <c r="F10" s="4" t="s">
        <v>11</v>
      </c>
      <c r="G10" s="4">
        <v>9.683824159807962</v>
      </c>
    </row>
    <row r="11" spans="1:7" x14ac:dyDescent="0.2">
      <c r="A11">
        <v>5</v>
      </c>
      <c r="C11">
        <v>7</v>
      </c>
      <c r="F11" s="4" t="s">
        <v>12</v>
      </c>
      <c r="G11" s="4">
        <v>3.041013075901382</v>
      </c>
    </row>
    <row r="12" spans="1:7" x14ac:dyDescent="0.2">
      <c r="A12">
        <v>25</v>
      </c>
      <c r="C12">
        <v>25</v>
      </c>
      <c r="F12" s="9" t="s">
        <v>22</v>
      </c>
      <c r="G12" s="9">
        <v>22</v>
      </c>
    </row>
    <row r="13" spans="1:7" x14ac:dyDescent="0.2">
      <c r="F13" s="9" t="s">
        <v>14</v>
      </c>
      <c r="G13" s="9">
        <v>3</v>
      </c>
    </row>
    <row r="14" spans="1:7" x14ac:dyDescent="0.2">
      <c r="F14" s="9" t="s">
        <v>15</v>
      </c>
      <c r="G14" s="9">
        <v>25</v>
      </c>
    </row>
    <row r="15" spans="1:7" x14ac:dyDescent="0.2">
      <c r="F15" s="4" t="s">
        <v>16</v>
      </c>
      <c r="G15" s="4">
        <v>72</v>
      </c>
    </row>
    <row r="16" spans="1:7" x14ac:dyDescent="0.2">
      <c r="F16" s="4" t="s">
        <v>19</v>
      </c>
      <c r="G16" s="4">
        <v>11</v>
      </c>
    </row>
    <row r="17" spans="6:7" x14ac:dyDescent="0.2">
      <c r="F17" s="9" t="s">
        <v>20</v>
      </c>
      <c r="G17" s="10">
        <f>QUARTILE(A2:A12,1)</f>
        <v>3.5</v>
      </c>
    </row>
    <row r="18" spans="6:7" x14ac:dyDescent="0.2">
      <c r="F18" s="9" t="s">
        <v>21</v>
      </c>
      <c r="G18" s="10">
        <f>QUARTILE(A2:A12,3)</f>
        <v>6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H20" sqref="H20"/>
    </sheetView>
  </sheetViews>
  <sheetFormatPr defaultRowHeight="12.75" x14ac:dyDescent="0.2"/>
  <cols>
    <col min="6" max="6" width="22.7109375" customWidth="1"/>
    <col min="7" max="7" width="13.85546875" customWidth="1"/>
  </cols>
  <sheetData>
    <row r="1" spans="1:7" x14ac:dyDescent="0.2">
      <c r="A1" t="s">
        <v>4</v>
      </c>
      <c r="C1" t="s">
        <v>29</v>
      </c>
      <c r="F1" s="5" t="s">
        <v>4</v>
      </c>
      <c r="G1" s="6"/>
    </row>
    <row r="2" spans="1:7" x14ac:dyDescent="0.2">
      <c r="A2" s="12">
        <v>3</v>
      </c>
      <c r="B2" s="12"/>
      <c r="C2" s="12">
        <v>3</v>
      </c>
      <c r="F2" s="4"/>
      <c r="G2" s="4"/>
    </row>
    <row r="3" spans="1:7" x14ac:dyDescent="0.2">
      <c r="A3" s="12">
        <v>5</v>
      </c>
      <c r="B3" s="12"/>
      <c r="C3" s="12">
        <v>3</v>
      </c>
      <c r="F3" s="9" t="s">
        <v>5</v>
      </c>
      <c r="G3" s="4">
        <v>4.7</v>
      </c>
    </row>
    <row r="4" spans="1:7" x14ac:dyDescent="0.2">
      <c r="A4" s="12">
        <v>3</v>
      </c>
      <c r="B4" s="12"/>
      <c r="C4" s="14">
        <v>3</v>
      </c>
      <c r="D4" s="15" t="s">
        <v>31</v>
      </c>
      <c r="F4" s="4" t="s">
        <v>6</v>
      </c>
      <c r="G4" s="4">
        <v>0.44845413490245695</v>
      </c>
    </row>
    <row r="5" spans="1:7" x14ac:dyDescent="0.2">
      <c r="A5" s="12">
        <v>7</v>
      </c>
      <c r="B5" s="12"/>
      <c r="C5" s="11">
        <v>4</v>
      </c>
      <c r="D5" s="15"/>
      <c r="F5" s="9" t="s">
        <v>7</v>
      </c>
      <c r="G5" s="4">
        <v>5</v>
      </c>
    </row>
    <row r="6" spans="1:7" x14ac:dyDescent="0.2">
      <c r="A6" s="12">
        <v>4</v>
      </c>
      <c r="B6" s="12"/>
      <c r="C6" s="13">
        <v>5</v>
      </c>
      <c r="D6" s="15"/>
      <c r="F6" s="9" t="s">
        <v>18</v>
      </c>
      <c r="G6" s="4">
        <v>3</v>
      </c>
    </row>
    <row r="7" spans="1:7" x14ac:dyDescent="0.2">
      <c r="A7" s="12">
        <v>5</v>
      </c>
      <c r="B7" s="12"/>
      <c r="C7" s="13">
        <v>5</v>
      </c>
      <c r="D7" s="15"/>
      <c r="F7" s="4" t="s">
        <v>9</v>
      </c>
      <c r="G7" s="4">
        <v>1.4181364924121764</v>
      </c>
    </row>
    <row r="8" spans="1:7" x14ac:dyDescent="0.2">
      <c r="A8" s="12">
        <v>6</v>
      </c>
      <c r="B8" s="12"/>
      <c r="C8" s="12">
        <v>5</v>
      </c>
      <c r="D8" s="15"/>
      <c r="F8" s="4" t="s">
        <v>10</v>
      </c>
      <c r="G8" s="4">
        <v>2.0111111111111106</v>
      </c>
    </row>
    <row r="9" spans="1:7" x14ac:dyDescent="0.2">
      <c r="A9" s="12">
        <v>3</v>
      </c>
      <c r="B9" s="12"/>
      <c r="C9" s="14">
        <v>6</v>
      </c>
      <c r="D9" s="15" t="s">
        <v>30</v>
      </c>
      <c r="F9" s="4" t="s">
        <v>11</v>
      </c>
      <c r="G9" s="4">
        <v>-1.1545958391292772</v>
      </c>
    </row>
    <row r="10" spans="1:7" x14ac:dyDescent="0.2">
      <c r="A10" s="12">
        <v>6</v>
      </c>
      <c r="B10" s="12"/>
      <c r="C10" s="11">
        <v>6</v>
      </c>
      <c r="F10" s="4" t="s">
        <v>12</v>
      </c>
      <c r="G10" s="4">
        <v>7.5969278843238897E-2</v>
      </c>
    </row>
    <row r="11" spans="1:7" x14ac:dyDescent="0.2">
      <c r="A11" s="12">
        <v>5</v>
      </c>
      <c r="B11" s="12"/>
      <c r="C11" s="12">
        <v>7</v>
      </c>
      <c r="F11" s="9" t="s">
        <v>22</v>
      </c>
      <c r="G11" s="4">
        <v>4</v>
      </c>
    </row>
    <row r="12" spans="1:7" x14ac:dyDescent="0.2">
      <c r="F12" s="9" t="s">
        <v>14</v>
      </c>
      <c r="G12" s="4">
        <v>3</v>
      </c>
    </row>
    <row r="13" spans="1:7" x14ac:dyDescent="0.2">
      <c r="F13" s="9" t="s">
        <v>15</v>
      </c>
      <c r="G13" s="4">
        <v>7</v>
      </c>
    </row>
    <row r="14" spans="1:7" x14ac:dyDescent="0.2">
      <c r="F14" s="4" t="s">
        <v>16</v>
      </c>
      <c r="G14" s="4">
        <v>47</v>
      </c>
    </row>
    <row r="15" spans="1:7" x14ac:dyDescent="0.2">
      <c r="F15" s="4" t="s">
        <v>19</v>
      </c>
      <c r="G15" s="4">
        <v>10</v>
      </c>
    </row>
    <row r="16" spans="1:7" x14ac:dyDescent="0.2">
      <c r="F16" s="9" t="s">
        <v>20</v>
      </c>
      <c r="G16" s="4">
        <v>3</v>
      </c>
    </row>
    <row r="17" spans="6:7" x14ac:dyDescent="0.2">
      <c r="F17" s="9" t="s">
        <v>21</v>
      </c>
      <c r="G17" s="16">
        <v>6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Zad1</vt:lpstr>
      <vt:lpstr>Zad2</vt:lpstr>
      <vt:lpstr>Zad3</vt:lpstr>
      <vt:lpstr>Zad4</vt:lpstr>
      <vt:lpstr>Zad5</vt:lpstr>
      <vt:lpstr>Zad7</vt:lpstr>
      <vt:lpstr>Zad1-r</vt:lpstr>
      <vt:lpstr>Zad2-r</vt:lpstr>
      <vt:lpstr>Zad2a-r</vt:lpstr>
      <vt:lpstr>Zad3-r</vt:lpstr>
      <vt:lpstr>Zad4-r</vt:lpstr>
      <vt:lpstr>Zad5-r</vt:lpstr>
      <vt:lpstr>Zad7-r</vt:lpstr>
    </vt:vector>
  </TitlesOfParts>
  <Company>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Sierociński</dc:creator>
  <cp:lastModifiedBy>Andrzej Sierociński</cp:lastModifiedBy>
  <dcterms:created xsi:type="dcterms:W3CDTF">2013-03-01T19:40:15Z</dcterms:created>
  <dcterms:modified xsi:type="dcterms:W3CDTF">2018-10-12T06:27:09Z</dcterms:modified>
</cp:coreProperties>
</file>