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/Desktop/O'Donuts/"/>
    </mc:Choice>
  </mc:AlternateContent>
  <xr:revisionPtr revIDLastSave="0" documentId="8_{1D8CC37C-E2FF-FB4E-9749-ABF8158FEBC6}" xr6:coauthVersionLast="47" xr6:coauthVersionMax="47" xr10:uidLastSave="{00000000-0000-0000-0000-000000000000}"/>
  <bookViews>
    <workbookView xWindow="0" yWindow="0" windowWidth="28800" windowHeight="18000" xr2:uid="{5E064DC8-D233-9648-A064-FE7A20EA2971}"/>
  </bookViews>
  <sheets>
    <sheet name="Recette O'Donu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1" i="1"/>
  <c r="E19" i="1"/>
  <c r="C7" i="1"/>
  <c r="D7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</calcChain>
</file>

<file path=xl/sharedStrings.xml><?xml version="1.0" encoding="utf-8"?>
<sst xmlns="http://schemas.openxmlformats.org/spreadsheetml/2006/main" count="46" uniqueCount="38">
  <si>
    <t>Nom du Donuts</t>
  </si>
  <si>
    <t>Ingrédients</t>
  </si>
  <si>
    <t>Prix</t>
  </si>
  <si>
    <t>Farine</t>
  </si>
  <si>
    <t>140g</t>
  </si>
  <si>
    <t>Nb Donuts</t>
  </si>
  <si>
    <t>560ml</t>
  </si>
  <si>
    <t>1000g</t>
  </si>
  <si>
    <t>Levure</t>
  </si>
  <si>
    <t>24g</t>
  </si>
  <si>
    <t>Jaunes d'œufs</t>
  </si>
  <si>
    <t xml:space="preserve">Lait </t>
  </si>
  <si>
    <t>15ml</t>
  </si>
  <si>
    <t>x8</t>
  </si>
  <si>
    <t>Eau tiède</t>
  </si>
  <si>
    <t>125g</t>
  </si>
  <si>
    <t>Sucre</t>
  </si>
  <si>
    <t>30g</t>
  </si>
  <si>
    <t>Sel</t>
  </si>
  <si>
    <t>5g</t>
  </si>
  <si>
    <t>Beurre mou</t>
  </si>
  <si>
    <t>Huile de friture</t>
  </si>
  <si>
    <t>x16</t>
  </si>
  <si>
    <t>x32</t>
  </si>
  <si>
    <t>0.5</t>
  </si>
  <si>
    <t>Prix (euros)</t>
  </si>
  <si>
    <t>3.5</t>
  </si>
  <si>
    <t>2000ml</t>
  </si>
  <si>
    <t>9000ml</t>
  </si>
  <si>
    <t>Electricité Friteuse</t>
  </si>
  <si>
    <t>21Kwh</t>
  </si>
  <si>
    <t>Salaire Patissier</t>
  </si>
  <si>
    <t>1heure</t>
  </si>
  <si>
    <t>1 heure</t>
  </si>
  <si>
    <t>Total</t>
  </si>
  <si>
    <t>nb donuts</t>
  </si>
  <si>
    <t>Marge</t>
  </si>
  <si>
    <t>Par Boîte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</si>
</sst>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2" xfId="0" applyFill="1" applyBorder="1" applyAlignment="1">
      <alignment horizontal="right"/>
    </xf>
    <xf numFmtId="0" fontId="0" fillId="3" borderId="1" xfId="0" applyFill="1" applyBorder="1"/>
    <xf numFmtId="0" fontId="0" fillId="0" borderId="6" xfId="0" applyBorder="1"/>
    <xf numFmtId="0" fontId="0" fillId="0" borderId="1" xfId="0" applyFill="1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1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21437-9CF0-C340-B9B1-A4897B7A5C8A}">
  <dimension ref="A1:F24"/>
  <sheetViews>
    <sheetView tabSelected="1" topLeftCell="A5" zoomScale="200" workbookViewId="0">
      <selection activeCell="A7" sqref="A7"/>
    </sheetView>
  </sheetViews>
  <sheetFormatPr baseColWidth="10" defaultRowHeight="16" x14ac:dyDescent="0.2"/>
  <cols>
    <col min="1" max="1" width="16.33203125" bestFit="1" customWidth="1"/>
    <col min="2" max="2" width="8.1640625" customWidth="1"/>
    <col min="3" max="3" width="8" customWidth="1"/>
  </cols>
  <sheetData>
    <row r="1" spans="1:6" x14ac:dyDescent="0.2">
      <c r="A1" t="s">
        <v>0</v>
      </c>
    </row>
    <row r="2" spans="1:6" x14ac:dyDescent="0.2">
      <c r="A2" t="s">
        <v>1</v>
      </c>
    </row>
    <row r="3" spans="1:6" x14ac:dyDescent="0.2">
      <c r="A3" t="s">
        <v>2</v>
      </c>
    </row>
    <row r="5" spans="1:6" ht="17" thickBot="1" x14ac:dyDescent="0.25"/>
    <row r="6" spans="1:6" ht="20" thickBot="1" x14ac:dyDescent="0.3">
      <c r="A6" s="8" t="s">
        <v>5</v>
      </c>
      <c r="B6" s="11" t="s">
        <v>13</v>
      </c>
      <c r="C6" s="12" t="s">
        <v>22</v>
      </c>
      <c r="D6" s="9" t="s">
        <v>23</v>
      </c>
      <c r="E6" s="14" t="s">
        <v>25</v>
      </c>
      <c r="F6" s="15"/>
    </row>
    <row r="7" spans="1:6" x14ac:dyDescent="0.2">
      <c r="A7" s="1" t="s">
        <v>3</v>
      </c>
      <c r="B7" s="4" t="s">
        <v>4</v>
      </c>
      <c r="C7" s="4">
        <f>140*2</f>
        <v>280</v>
      </c>
      <c r="D7" s="22">
        <f>C7*2</f>
        <v>560</v>
      </c>
      <c r="E7" s="4" t="s">
        <v>24</v>
      </c>
      <c r="F7" s="16" t="s">
        <v>7</v>
      </c>
    </row>
    <row r="8" spans="1:6" x14ac:dyDescent="0.2">
      <c r="A8" s="2" t="s">
        <v>14</v>
      </c>
      <c r="B8" s="5" t="s">
        <v>6</v>
      </c>
      <c r="C8" s="5">
        <f>560*2</f>
        <v>1120</v>
      </c>
      <c r="D8" s="21">
        <f>C8*2</f>
        <v>2240</v>
      </c>
      <c r="E8" s="5">
        <v>1</v>
      </c>
      <c r="F8" s="5" t="s">
        <v>28</v>
      </c>
    </row>
    <row r="9" spans="1:6" x14ac:dyDescent="0.2">
      <c r="A9" s="2" t="s">
        <v>8</v>
      </c>
      <c r="B9" s="5" t="s">
        <v>9</v>
      </c>
      <c r="C9" s="6">
        <f>24*2</f>
        <v>48</v>
      </c>
      <c r="D9" s="21">
        <f t="shared" ref="D9:D15" si="0">C9*2</f>
        <v>96</v>
      </c>
      <c r="E9" s="6">
        <v>8</v>
      </c>
      <c r="F9" s="5" t="s">
        <v>7</v>
      </c>
    </row>
    <row r="10" spans="1:6" x14ac:dyDescent="0.2">
      <c r="A10" s="2" t="s">
        <v>10</v>
      </c>
      <c r="B10" s="6">
        <v>4</v>
      </c>
      <c r="C10" s="6">
        <f>4*2</f>
        <v>8</v>
      </c>
      <c r="D10" s="21">
        <f t="shared" si="0"/>
        <v>16</v>
      </c>
      <c r="E10" s="6">
        <v>6</v>
      </c>
      <c r="F10" s="6">
        <v>12</v>
      </c>
    </row>
    <row r="11" spans="1:6" x14ac:dyDescent="0.2">
      <c r="A11" s="2" t="s">
        <v>11</v>
      </c>
      <c r="B11" s="5" t="s">
        <v>12</v>
      </c>
      <c r="C11" s="6">
        <f>15*2</f>
        <v>30</v>
      </c>
      <c r="D11" s="21">
        <f t="shared" si="0"/>
        <v>60</v>
      </c>
      <c r="E11" s="6">
        <v>5</v>
      </c>
      <c r="F11" s="6">
        <v>6000</v>
      </c>
    </row>
    <row r="12" spans="1:6" x14ac:dyDescent="0.2">
      <c r="A12" s="2" t="s">
        <v>3</v>
      </c>
      <c r="B12" s="5" t="s">
        <v>15</v>
      </c>
      <c r="C12" s="6">
        <f>125*2</f>
        <v>250</v>
      </c>
      <c r="D12" s="21">
        <f t="shared" si="0"/>
        <v>500</v>
      </c>
      <c r="E12" s="5" t="s">
        <v>24</v>
      </c>
      <c r="F12" s="23" t="s">
        <v>7</v>
      </c>
    </row>
    <row r="13" spans="1:6" x14ac:dyDescent="0.2">
      <c r="A13" s="2" t="s">
        <v>16</v>
      </c>
      <c r="B13" s="5" t="s">
        <v>17</v>
      </c>
      <c r="C13" s="6">
        <f>30*2</f>
        <v>60</v>
      </c>
      <c r="D13" s="21">
        <f t="shared" si="0"/>
        <v>120</v>
      </c>
      <c r="E13" s="5" t="s">
        <v>26</v>
      </c>
      <c r="F13" s="5" t="s">
        <v>7</v>
      </c>
    </row>
    <row r="14" spans="1:6" x14ac:dyDescent="0.2">
      <c r="A14" s="2" t="s">
        <v>20</v>
      </c>
      <c r="B14" s="5" t="s">
        <v>17</v>
      </c>
      <c r="C14" s="6">
        <f>30*2</f>
        <v>60</v>
      </c>
      <c r="D14" s="21">
        <f t="shared" si="0"/>
        <v>120</v>
      </c>
      <c r="E14" s="6">
        <v>8</v>
      </c>
      <c r="F14" s="5" t="s">
        <v>7</v>
      </c>
    </row>
    <row r="15" spans="1:6" x14ac:dyDescent="0.2">
      <c r="A15" s="2" t="s">
        <v>18</v>
      </c>
      <c r="B15" s="5" t="s">
        <v>19</v>
      </c>
      <c r="C15" s="6">
        <f>5*2</f>
        <v>10</v>
      </c>
      <c r="D15" s="21">
        <f t="shared" si="0"/>
        <v>20</v>
      </c>
      <c r="E15" s="6">
        <v>3</v>
      </c>
      <c r="F15" s="5" t="s">
        <v>7</v>
      </c>
    </row>
    <row r="16" spans="1:6" x14ac:dyDescent="0.2">
      <c r="A16" s="2" t="s">
        <v>21</v>
      </c>
      <c r="B16" s="6"/>
      <c r="C16" s="6"/>
      <c r="D16" s="21"/>
      <c r="E16" s="6">
        <v>4</v>
      </c>
      <c r="F16" s="5" t="s">
        <v>27</v>
      </c>
    </row>
    <row r="17" spans="1:6" ht="17" thickBot="1" x14ac:dyDescent="0.25">
      <c r="A17" s="3" t="s">
        <v>29</v>
      </c>
      <c r="B17" s="10" t="s">
        <v>30</v>
      </c>
      <c r="C17" s="10">
        <v>94</v>
      </c>
      <c r="D17" s="24">
        <v>198</v>
      </c>
      <c r="E17" s="7">
        <v>13</v>
      </c>
      <c r="F17" s="10" t="s">
        <v>32</v>
      </c>
    </row>
    <row r="18" spans="1:6" ht="17" thickBot="1" x14ac:dyDescent="0.25">
      <c r="A18" s="17" t="s">
        <v>31</v>
      </c>
      <c r="B18" s="18"/>
      <c r="C18" s="18"/>
      <c r="D18" s="18"/>
      <c r="E18" s="19">
        <v>11.19</v>
      </c>
      <c r="F18" s="20" t="s">
        <v>33</v>
      </c>
    </row>
    <row r="19" spans="1:6" x14ac:dyDescent="0.2">
      <c r="A19" s="2" t="s">
        <v>34</v>
      </c>
      <c r="D19" t="s">
        <v>35</v>
      </c>
      <c r="E19">
        <f>SUM(E7:E16)</f>
        <v>35</v>
      </c>
    </row>
    <row r="20" spans="1:6" x14ac:dyDescent="0.2">
      <c r="D20">
        <v>96</v>
      </c>
    </row>
    <row r="21" spans="1:6" x14ac:dyDescent="0.2">
      <c r="D21">
        <f>D20/8</f>
        <v>12</v>
      </c>
      <c r="F21" s="13" t="s">
        <v>37</v>
      </c>
    </row>
    <row r="22" spans="1:6" x14ac:dyDescent="0.2">
      <c r="F22">
        <v>240</v>
      </c>
    </row>
    <row r="23" spans="1:6" x14ac:dyDescent="0.2">
      <c r="D23">
        <v>3.1</v>
      </c>
      <c r="F23" t="s">
        <v>36</v>
      </c>
    </row>
    <row r="24" spans="1:6" x14ac:dyDescent="0.2">
      <c r="E24">
        <f>D23*D20</f>
        <v>297.60000000000002</v>
      </c>
      <c r="F24">
        <f>E24-E19</f>
        <v>262.60000000000002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Recette O'Donuts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CARRERE MELVIN</dc:creator>
  <cp:lastModifiedBy>CARRERE MELVIN</cp:lastModifiedBy>
  <dcterms:created xsi:type="dcterms:W3CDTF">2021-09-02T20:33:16Z</dcterms:created>
  <dcterms:modified xsi:type="dcterms:W3CDTF">2021-09-02T21:14:56Z</dcterms:modified>
</cp:coreProperties>
</file>