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koehrse\Udacity-Data-Analyst-Nanodegree\Lessons\Statistics\"/>
    </mc:Choice>
  </mc:AlternateContent>
  <bookViews>
    <workbookView xWindow="0" yWindow="0" windowWidth="19200" windowHeight="82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  <c r="D17" i="1"/>
  <c r="F15" i="1"/>
  <c r="E15" i="1"/>
  <c r="D15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A14" i="1"/>
</calcChain>
</file>

<file path=xl/sharedStrings.xml><?xml version="1.0" encoding="utf-8"?>
<sst xmlns="http://schemas.openxmlformats.org/spreadsheetml/2006/main" count="11" uniqueCount="11">
  <si>
    <t>x</t>
  </si>
  <si>
    <t>y</t>
  </si>
  <si>
    <t>XY</t>
  </si>
  <si>
    <t>X^2</t>
  </si>
  <si>
    <t>Y^2</t>
  </si>
  <si>
    <t>a = [(sum(y) * sum(x^2)) - (sum(x)*(sum(x*y))] / [n*sum(x^2) - sum(x)^2]</t>
  </si>
  <si>
    <t>numerator</t>
  </si>
  <si>
    <t>denominator</t>
  </si>
  <si>
    <t>b = [n*sum(x*y) - sum(x)*sum(y)] / [n*sum(x^2) - sum(x)^2]</t>
  </si>
  <si>
    <t>value</t>
  </si>
  <si>
    <t>y = 0.500x + 3.00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</si>
</sst>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046172353455816"/>
                  <c:y val="-4.77653834937299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B-430C-AB10-DBB9991E7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87624"/>
        <c:axId val="548881064"/>
      </c:scatterChart>
      <c:valAx>
        <c:axId val="54888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81064"/>
        <c:crosses val="autoZero"/>
        <c:crossBetween val="midCat"/>
      </c:valAx>
      <c:valAx>
        <c:axId val="54888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8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20</xdr:row>
      <xdr:rowOff>79375</xdr:rowOff>
    </xdr:from>
    <xdr:to>
      <xdr:col>6</xdr:col>
      <xdr:colOff>295275</xdr:colOff>
      <xdr:row>35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A19" workbookViewId="0">
      <selection activeCell="C21" sqref="C21"/>
    </sheetView>
  </sheetViews>
  <sheetFormatPr defaultRowHeight="14.5" x14ac:dyDescent="0.35"/>
  <cols>
    <col min="3" max="3" width="19.36328125" customWidth="1"/>
    <col min="4" max="4" width="9.81640625" bestFit="1" customWidth="1"/>
    <col min="5" max="5" width="11.7265625" bestFit="1" customWidth="1"/>
  </cols>
  <sheetData>
    <row r="1" spans="1:6" x14ac:dyDescent="0.35">
      <c r="A1" t="s">
        <v>0</v>
      </c>
      <c r="B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10</v>
      </c>
      <c r="B2">
        <v>8.0399999999999991</v>
      </c>
      <c r="D2">
        <f>A2*B2</f>
        <v>80.399999999999991</v>
      </c>
      <c r="E2">
        <f>A2^2</f>
        <v>100</v>
      </c>
      <c r="F2">
        <f>B2^2</f>
        <v>64.641599999999983</v>
      </c>
    </row>
    <row r="3" spans="1:6" x14ac:dyDescent="0.35">
      <c r="A3">
        <v>8</v>
      </c>
      <c r="B3">
        <v>6.95</v>
      </c>
      <c r="D3">
        <f t="shared" ref="D3:D12" si="0">A3*B3</f>
        <v>55.6</v>
      </c>
      <c r="E3">
        <f t="shared" ref="E3:E12" si="1">A3^2</f>
        <v>64</v>
      </c>
      <c r="F3">
        <f t="shared" ref="F3:F12" si="2">B3^2</f>
        <v>48.302500000000002</v>
      </c>
    </row>
    <row r="4" spans="1:6" x14ac:dyDescent="0.35">
      <c r="A4">
        <v>13</v>
      </c>
      <c r="B4">
        <v>7.58</v>
      </c>
      <c r="D4">
        <f t="shared" si="0"/>
        <v>98.54</v>
      </c>
      <c r="E4">
        <f t="shared" si="1"/>
        <v>169</v>
      </c>
      <c r="F4">
        <f t="shared" si="2"/>
        <v>57.456400000000002</v>
      </c>
    </row>
    <row r="5" spans="1:6" x14ac:dyDescent="0.35">
      <c r="A5">
        <v>9</v>
      </c>
      <c r="B5">
        <v>8.81</v>
      </c>
      <c r="D5">
        <f t="shared" si="0"/>
        <v>79.290000000000006</v>
      </c>
      <c r="E5">
        <f t="shared" si="1"/>
        <v>81</v>
      </c>
      <c r="F5">
        <f t="shared" si="2"/>
        <v>77.616100000000003</v>
      </c>
    </row>
    <row r="6" spans="1:6" x14ac:dyDescent="0.35">
      <c r="A6">
        <v>11</v>
      </c>
      <c r="B6">
        <v>8.33</v>
      </c>
      <c r="D6">
        <f t="shared" si="0"/>
        <v>91.63</v>
      </c>
      <c r="E6">
        <f t="shared" si="1"/>
        <v>121</v>
      </c>
      <c r="F6">
        <f t="shared" si="2"/>
        <v>69.388900000000007</v>
      </c>
    </row>
    <row r="7" spans="1:6" x14ac:dyDescent="0.35">
      <c r="A7">
        <v>14</v>
      </c>
      <c r="B7">
        <v>9.9600000000000009</v>
      </c>
      <c r="D7">
        <f t="shared" si="0"/>
        <v>139.44</v>
      </c>
      <c r="E7">
        <f t="shared" si="1"/>
        <v>196</v>
      </c>
      <c r="F7">
        <f t="shared" si="2"/>
        <v>99.201600000000013</v>
      </c>
    </row>
    <row r="8" spans="1:6" x14ac:dyDescent="0.35">
      <c r="A8">
        <v>6</v>
      </c>
      <c r="B8">
        <v>7.24</v>
      </c>
      <c r="D8">
        <f t="shared" si="0"/>
        <v>43.44</v>
      </c>
      <c r="E8">
        <f t="shared" si="1"/>
        <v>36</v>
      </c>
      <c r="F8">
        <f t="shared" si="2"/>
        <v>52.4176</v>
      </c>
    </row>
    <row r="9" spans="1:6" x14ac:dyDescent="0.35">
      <c r="A9">
        <v>4</v>
      </c>
      <c r="B9">
        <v>4.26</v>
      </c>
      <c r="D9">
        <f t="shared" si="0"/>
        <v>17.04</v>
      </c>
      <c r="E9">
        <f t="shared" si="1"/>
        <v>16</v>
      </c>
      <c r="F9">
        <f t="shared" si="2"/>
        <v>18.147599999999997</v>
      </c>
    </row>
    <row r="10" spans="1:6" x14ac:dyDescent="0.35">
      <c r="A10">
        <v>12</v>
      </c>
      <c r="B10">
        <v>10.84</v>
      </c>
      <c r="D10">
        <f t="shared" si="0"/>
        <v>130.07999999999998</v>
      </c>
      <c r="E10">
        <f t="shared" si="1"/>
        <v>144</v>
      </c>
      <c r="F10">
        <f t="shared" si="2"/>
        <v>117.5056</v>
      </c>
    </row>
    <row r="11" spans="1:6" x14ac:dyDescent="0.35">
      <c r="A11">
        <v>7</v>
      </c>
      <c r="B11">
        <v>4.82</v>
      </c>
      <c r="D11">
        <f t="shared" si="0"/>
        <v>33.74</v>
      </c>
      <c r="E11">
        <f t="shared" si="1"/>
        <v>49</v>
      </c>
      <c r="F11">
        <f t="shared" si="2"/>
        <v>23.232400000000002</v>
      </c>
    </row>
    <row r="12" spans="1:6" x14ac:dyDescent="0.35">
      <c r="A12">
        <v>5</v>
      </c>
      <c r="B12">
        <v>5.68</v>
      </c>
      <c r="D12">
        <f t="shared" si="0"/>
        <v>28.4</v>
      </c>
      <c r="E12">
        <f t="shared" si="1"/>
        <v>25</v>
      </c>
      <c r="F12">
        <f t="shared" si="2"/>
        <v>32.2624</v>
      </c>
    </row>
    <row r="14" spans="1:6" x14ac:dyDescent="0.35">
      <c r="A14">
        <f>_xlfn.VAR.S(A2:A12)</f>
        <v>11</v>
      </c>
      <c r="D14" t="s">
        <v>6</v>
      </c>
      <c r="E14" t="s">
        <v>7</v>
      </c>
      <c r="F14" t="s">
        <v>9</v>
      </c>
    </row>
    <row r="15" spans="1:6" ht="72.5" x14ac:dyDescent="0.35">
      <c r="C15" s="1" t="s">
        <v>5</v>
      </c>
      <c r="D15">
        <f>(SUM(B2:B12)*SUM(E2:E12))-(SUM(A2:A12)*SUM(D2:D12))</f>
        <v>3630.1100000000151</v>
      </c>
      <c r="E15">
        <f>(COUNT(A2:A12)*SUM(E2:E12))-SUM(A2:A12)^2</f>
        <v>1210</v>
      </c>
      <c r="F15">
        <f>D15/E15</f>
        <v>3.0000909090909218</v>
      </c>
    </row>
    <row r="17" spans="3:6" ht="58" x14ac:dyDescent="0.35">
      <c r="C17" s="1" t="s">
        <v>8</v>
      </c>
      <c r="D17">
        <f>(COUNT(A2:A12)*SUM(D2:D12) - SUM(A2:A12)*SUM(B2:B12))</f>
        <v>605.10999999999876</v>
      </c>
      <c r="E17">
        <f>(COUNT(A2:A12)*SUM(E2:E12) - SUM(A2:A12)^2)</f>
        <v>1210</v>
      </c>
      <c r="F17">
        <f>D17/E17</f>
        <v>0.50009090909090803</v>
      </c>
    </row>
    <row r="19" spans="3:6" x14ac:dyDescent="0.35">
      <c r="C19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HPES 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wkoehrse</dc:creator>
  <cp:lastModifiedBy>wkoehrse</cp:lastModifiedBy>
  <dcterms:created xsi:type="dcterms:W3CDTF">2017-04-04T15:08:19Z</dcterms:created>
  <dcterms:modified xsi:type="dcterms:W3CDTF">2017-04-04T15:21:15Z</dcterms:modified>
</cp:coreProperties>
</file>