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E:\工作中\2017 - Nature Geoscience\2019 submission\Science Advances\Revision\Supplementary Datasets\"/>
    </mc:Choice>
  </mc:AlternateContent>
  <bookViews>
    <workbookView xWindow="0" yWindow="0" windowWidth="20490" windowHeight="7755"/>
  </bookViews>
  <sheets>
    <sheet name="Dataset S1" sheetId="1" r:id="rId1"/>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127" i="1" l="1"/>
  <c r="D127" i="1"/>
  <c r="E100" i="1"/>
  <c r="D100" i="1"/>
  <c r="E27" i="1"/>
  <c r="D27" i="1"/>
</calcChain>
</file>

<file path=xl/sharedStrings.xml><?xml version="1.0" encoding="utf-8"?>
<sst xmlns="http://schemas.openxmlformats.org/spreadsheetml/2006/main" count="705" uniqueCount="318">
  <si>
    <t>Number</t>
    <phoneticPr fontId="5" type="noConversion"/>
  </si>
  <si>
    <t>Dune field</t>
    <phoneticPr fontId="5" type="noConversion"/>
  </si>
  <si>
    <t>Stratigraphic Section</t>
    <phoneticPr fontId="3" type="noConversion"/>
  </si>
  <si>
    <t>Latitude</t>
  </si>
  <si>
    <t>Longitude</t>
  </si>
  <si>
    <t>Mu Us</t>
    <phoneticPr fontId="5" type="noConversion"/>
  </si>
  <si>
    <t>BYT</t>
    <phoneticPr fontId="5" type="noConversion"/>
  </si>
  <si>
    <t>He et al., 2010</t>
    <phoneticPr fontId="5" type="noConversion"/>
  </si>
  <si>
    <t>Caijiagou</t>
  </si>
  <si>
    <t>Mason et al., 2009</t>
    <phoneticPr fontId="5" type="noConversion"/>
  </si>
  <si>
    <t>Mu Us</t>
    <phoneticPr fontId="5" type="noConversion"/>
  </si>
  <si>
    <t>CC</t>
    <phoneticPr fontId="2" type="noConversion"/>
  </si>
  <si>
    <t>Liu et al., 2017</t>
    <phoneticPr fontId="5" type="noConversion"/>
  </si>
  <si>
    <t>Dabianyao (DBY)</t>
    <phoneticPr fontId="5" type="noConversion"/>
  </si>
  <si>
    <t>Mason et al., 2009</t>
    <phoneticPr fontId="5" type="noConversion"/>
  </si>
  <si>
    <t>DLS</t>
    <phoneticPr fontId="5" type="noConversion"/>
  </si>
  <si>
    <t>He et al., 2010</t>
    <phoneticPr fontId="5" type="noConversion"/>
  </si>
  <si>
    <t>GLT</t>
    <phoneticPr fontId="5" type="noConversion"/>
  </si>
  <si>
    <t>He et al., 2010</t>
    <phoneticPr fontId="5" type="noConversion"/>
  </si>
  <si>
    <t>Mu Us</t>
    <phoneticPr fontId="5" type="noConversion"/>
  </si>
  <si>
    <t>HK</t>
    <phoneticPr fontId="5" type="noConversion"/>
  </si>
  <si>
    <t>Xu et al., 2017</t>
    <phoneticPr fontId="5" type="noConversion"/>
  </si>
  <si>
    <t>HN-B-2</t>
    <phoneticPr fontId="5" type="noConversion"/>
  </si>
  <si>
    <t>This paper</t>
    <phoneticPr fontId="5" type="noConversion"/>
  </si>
  <si>
    <t>JB</t>
    <phoneticPr fontId="5" type="noConversion"/>
  </si>
  <si>
    <t>Xu et al., 2017</t>
    <phoneticPr fontId="5" type="noConversion"/>
  </si>
  <si>
    <t>JJ-1</t>
    <phoneticPr fontId="5" type="noConversion"/>
  </si>
  <si>
    <t>Ma et al., 2011</t>
    <phoneticPr fontId="5" type="noConversion"/>
  </si>
  <si>
    <t>Mu Us</t>
    <phoneticPr fontId="5" type="noConversion"/>
  </si>
  <si>
    <t>JJ-2</t>
    <phoneticPr fontId="5" type="noConversion"/>
  </si>
  <si>
    <t>Sun et al., 2006; Li et al., 2007</t>
    <phoneticPr fontId="5" type="noConversion"/>
  </si>
  <si>
    <t>Mu Us</t>
    <phoneticPr fontId="5" type="noConversion"/>
  </si>
  <si>
    <t>JJ-3</t>
    <phoneticPr fontId="2" type="noConversion"/>
  </si>
  <si>
    <t>Liu et al., 2014; Miao et al., 2016</t>
    <phoneticPr fontId="5" type="noConversion"/>
  </si>
  <si>
    <t>LJGW</t>
  </si>
  <si>
    <t>Jia et al., 2015</t>
  </si>
  <si>
    <t>Mu Us</t>
    <phoneticPr fontId="5" type="noConversion"/>
  </si>
  <si>
    <t>LZ</t>
    <phoneticPr fontId="2" type="noConversion"/>
  </si>
  <si>
    <t>Liu et al., 2017</t>
    <phoneticPr fontId="5" type="noConversion"/>
  </si>
  <si>
    <t>Mu Us</t>
    <phoneticPr fontId="5" type="noConversion"/>
  </si>
  <si>
    <t>MKN</t>
    <phoneticPr fontId="2" type="noConversion"/>
  </si>
  <si>
    <t>This paper</t>
    <phoneticPr fontId="5" type="noConversion"/>
  </si>
  <si>
    <t>MU11-42</t>
    <phoneticPr fontId="2" type="noConversion"/>
  </si>
  <si>
    <t>This paper</t>
    <phoneticPr fontId="5" type="noConversion"/>
  </si>
  <si>
    <t>MU-42</t>
    <phoneticPr fontId="5" type="noConversion"/>
  </si>
  <si>
    <t>MU44</t>
    <phoneticPr fontId="5" type="noConversion"/>
  </si>
  <si>
    <t>This paper</t>
    <phoneticPr fontId="5" type="noConversion"/>
  </si>
  <si>
    <t>MU49</t>
    <phoneticPr fontId="5" type="noConversion"/>
  </si>
  <si>
    <t>S313-247</t>
    <phoneticPr fontId="5" type="noConversion"/>
  </si>
  <si>
    <t>This paper</t>
    <phoneticPr fontId="5" type="noConversion"/>
  </si>
  <si>
    <t>SDG</t>
    <phoneticPr fontId="5" type="noConversion"/>
  </si>
  <si>
    <t>Mu Us</t>
    <phoneticPr fontId="5" type="noConversion"/>
  </si>
  <si>
    <t>SGD</t>
    <phoneticPr fontId="5" type="noConversion"/>
  </si>
  <si>
    <t>Mu Us</t>
    <phoneticPr fontId="5" type="noConversion"/>
  </si>
  <si>
    <t>Mason et al., 2009</t>
    <phoneticPr fontId="5" type="noConversion"/>
  </si>
  <si>
    <t>Mu Us</t>
    <phoneticPr fontId="5" type="noConversion"/>
  </si>
  <si>
    <t>SSG</t>
    <phoneticPr fontId="5" type="noConversion"/>
  </si>
  <si>
    <t>Lu et al., 2005; Mason et al., 2009</t>
    <phoneticPr fontId="5" type="noConversion"/>
  </si>
  <si>
    <t>Mu Us</t>
    <phoneticPr fontId="5" type="noConversion"/>
  </si>
  <si>
    <t>TWC</t>
    <phoneticPr fontId="2" type="noConversion"/>
  </si>
  <si>
    <t>TYG</t>
    <phoneticPr fontId="5" type="noConversion"/>
  </si>
  <si>
    <t>Sun et al., 2006</t>
    <phoneticPr fontId="5" type="noConversion"/>
  </si>
  <si>
    <t>WJG</t>
    <phoneticPr fontId="2" type="noConversion"/>
  </si>
  <si>
    <t>Liu et al., 2016</t>
    <phoneticPr fontId="5" type="noConversion"/>
  </si>
  <si>
    <t>YYC</t>
    <phoneticPr fontId="5" type="noConversion"/>
  </si>
  <si>
    <t>Lu et al., 2005; Zhou et al., 2009</t>
    <phoneticPr fontId="5" type="noConversion"/>
  </si>
  <si>
    <t>ZBT</t>
    <phoneticPr fontId="5" type="noConversion"/>
  </si>
  <si>
    <t>Lu et al., 2013</t>
    <phoneticPr fontId="5" type="noConversion"/>
  </si>
  <si>
    <t>ZBT-2</t>
    <phoneticPr fontId="5" type="noConversion"/>
  </si>
  <si>
    <t>ZH-P2</t>
    <phoneticPr fontId="5" type="noConversion"/>
  </si>
  <si>
    <t>Otindag</t>
    <phoneticPr fontId="5" type="noConversion"/>
  </si>
  <si>
    <t>207 Road-116km</t>
    <phoneticPr fontId="5" type="noConversion"/>
  </si>
  <si>
    <t>Mason et al., 2009</t>
    <phoneticPr fontId="5" type="noConversion"/>
  </si>
  <si>
    <t>Otindag</t>
    <phoneticPr fontId="5" type="noConversion"/>
  </si>
  <si>
    <t>207Road 87km (Hwy 207 Km 87)</t>
    <phoneticPr fontId="5" type="noConversion"/>
  </si>
  <si>
    <t>Zhou et al., 2008; Mason et al., 2009</t>
    <phoneticPr fontId="5" type="noConversion"/>
  </si>
  <si>
    <t>Otindag</t>
    <phoneticPr fontId="5" type="noConversion"/>
  </si>
  <si>
    <t>303Road 55km</t>
    <phoneticPr fontId="5" type="noConversion"/>
  </si>
  <si>
    <t>Otindag</t>
    <phoneticPr fontId="5" type="noConversion"/>
  </si>
  <si>
    <t>AQYH</t>
    <phoneticPr fontId="5" type="noConversion"/>
  </si>
  <si>
    <t>Zhou et al., 2013</t>
    <phoneticPr fontId="5" type="noConversion"/>
  </si>
  <si>
    <t>Bayan Nur (BN)</t>
    <phoneticPr fontId="5" type="noConversion"/>
  </si>
  <si>
    <t>Yang et al., 2013</t>
    <phoneticPr fontId="5" type="noConversion"/>
  </si>
  <si>
    <t>BQN</t>
    <phoneticPr fontId="5" type="noConversion"/>
  </si>
  <si>
    <t>Zhou et al., 2013</t>
    <phoneticPr fontId="5" type="noConversion"/>
  </si>
  <si>
    <t>BYNEN</t>
    <phoneticPr fontId="5" type="noConversion"/>
  </si>
  <si>
    <t>CB</t>
    <phoneticPr fontId="5" type="noConversion"/>
  </si>
  <si>
    <t>CFJ</t>
    <phoneticPr fontId="5" type="noConversion"/>
  </si>
  <si>
    <t>Otindag</t>
    <phoneticPr fontId="5" type="noConversion"/>
  </si>
  <si>
    <t>DLGES</t>
    <phoneticPr fontId="5" type="noConversion"/>
  </si>
  <si>
    <t>Zhang et al., 2012</t>
    <phoneticPr fontId="5" type="noConversion"/>
  </si>
  <si>
    <t>G303-1056km</t>
    <phoneticPr fontId="5" type="noConversion"/>
  </si>
  <si>
    <t>Zhou et al., 2013</t>
    <phoneticPr fontId="5" type="noConversion"/>
  </si>
  <si>
    <t>G303-1100km</t>
    <phoneticPr fontId="5" type="noConversion"/>
  </si>
  <si>
    <t>Zhou et al., 2013</t>
    <phoneticPr fontId="5" type="noConversion"/>
  </si>
  <si>
    <t>G303-1162km</t>
    <phoneticPr fontId="5" type="noConversion"/>
  </si>
  <si>
    <t>G303-55km</t>
    <phoneticPr fontId="5" type="noConversion"/>
  </si>
  <si>
    <t>Zhou et al., 2013</t>
    <phoneticPr fontId="5" type="noConversion"/>
  </si>
  <si>
    <t>Otindag</t>
    <phoneticPr fontId="5" type="noConversion"/>
  </si>
  <si>
    <t>HBRGN</t>
    <phoneticPr fontId="5" type="noConversion"/>
  </si>
  <si>
    <t>HSZN</t>
    <phoneticPr fontId="5" type="noConversion"/>
  </si>
  <si>
    <t>Zhang et al., 2012</t>
    <phoneticPr fontId="5" type="noConversion"/>
  </si>
  <si>
    <t>Hunshundake (HSHN)</t>
    <phoneticPr fontId="5" type="noConversion"/>
  </si>
  <si>
    <t>hwy308 132 (Hwy 308 Km 132)</t>
    <phoneticPr fontId="5" type="noConversion"/>
  </si>
  <si>
    <t>Zhou et al., 2008; Mason et al., 2009</t>
    <phoneticPr fontId="5" type="noConversion"/>
  </si>
  <si>
    <t>HZ</t>
    <phoneticPr fontId="5" type="noConversion"/>
  </si>
  <si>
    <t>Zhou et al., 2013</t>
    <phoneticPr fontId="5" type="noConversion"/>
  </si>
  <si>
    <t>Jing Peng Highway</t>
    <phoneticPr fontId="5" type="noConversion"/>
  </si>
  <si>
    <t>Mason et al., 2009</t>
    <phoneticPr fontId="5" type="noConversion"/>
  </si>
  <si>
    <t>JPE (Jing Peng E)</t>
    <phoneticPr fontId="5" type="noConversion"/>
  </si>
  <si>
    <t>JPW</t>
    <phoneticPr fontId="5" type="noConversion"/>
  </si>
  <si>
    <t>JPW-A</t>
    <phoneticPr fontId="5" type="noConversion"/>
  </si>
  <si>
    <t>Liuwangcun(LW)</t>
    <phoneticPr fontId="5" type="noConversion"/>
  </si>
  <si>
    <t>LQD</t>
    <phoneticPr fontId="5" type="noConversion"/>
  </si>
  <si>
    <t>Zhang et al., 2012</t>
    <phoneticPr fontId="5" type="noConversion"/>
  </si>
  <si>
    <t>Otindag</t>
    <phoneticPr fontId="5" type="noConversion"/>
  </si>
  <si>
    <t>LY-B</t>
    <phoneticPr fontId="5" type="noConversion"/>
  </si>
  <si>
    <t>Zhou et al., 2013</t>
    <phoneticPr fontId="5" type="noConversion"/>
  </si>
  <si>
    <t>MJZ</t>
    <phoneticPr fontId="5" type="noConversion"/>
  </si>
  <si>
    <t>S101-502KM</t>
    <phoneticPr fontId="5" type="noConversion"/>
  </si>
  <si>
    <t>S308-132KM</t>
    <phoneticPr fontId="5" type="noConversion"/>
  </si>
  <si>
    <t>Zhang et al., 2012</t>
    <phoneticPr fontId="5" type="noConversion"/>
  </si>
  <si>
    <t>Saihanxili (SX)</t>
  </si>
  <si>
    <t>SG</t>
    <phoneticPr fontId="5" type="noConversion"/>
  </si>
  <si>
    <t>Han and Sun, 2004</t>
    <phoneticPr fontId="5" type="noConversion"/>
  </si>
  <si>
    <t>Otindag</t>
    <phoneticPr fontId="5" type="noConversion"/>
  </si>
  <si>
    <t>SGDL</t>
    <phoneticPr fontId="5" type="noConversion"/>
  </si>
  <si>
    <t>Li et al., 2002</t>
    <phoneticPr fontId="5" type="noConversion"/>
  </si>
  <si>
    <t>SGDL North</t>
    <phoneticPr fontId="5" type="noConversion"/>
  </si>
  <si>
    <t>Zhou et al., 2008; Mason et al., 2009</t>
    <phoneticPr fontId="5" type="noConversion"/>
  </si>
  <si>
    <t>SGDL South</t>
    <phoneticPr fontId="5" type="noConversion"/>
  </si>
  <si>
    <t>Zhou et al., 2008; Mason et al., 2009</t>
    <phoneticPr fontId="5" type="noConversion"/>
  </si>
  <si>
    <t>SGDL South B</t>
    <phoneticPr fontId="5" type="noConversion"/>
  </si>
  <si>
    <t>Lu et al., 2011</t>
    <phoneticPr fontId="5" type="noConversion"/>
  </si>
  <si>
    <t>SHB</t>
    <phoneticPr fontId="5" type="noConversion"/>
  </si>
  <si>
    <t>Site2</t>
    <phoneticPr fontId="5" type="noConversion"/>
  </si>
  <si>
    <t>Yang et al., 2008</t>
    <phoneticPr fontId="5" type="noConversion"/>
  </si>
  <si>
    <t>Site4</t>
    <phoneticPr fontId="5" type="noConversion"/>
  </si>
  <si>
    <t>Yang et al., 2008</t>
    <phoneticPr fontId="5" type="noConversion"/>
  </si>
  <si>
    <t>SY</t>
    <phoneticPr fontId="5" type="noConversion"/>
  </si>
  <si>
    <t>Li et al., 2002</t>
    <phoneticPr fontId="5" type="noConversion"/>
  </si>
  <si>
    <t>Otindag</t>
    <phoneticPr fontId="5" type="noConversion"/>
  </si>
  <si>
    <t>WLCB</t>
    <phoneticPr fontId="5" type="noConversion"/>
  </si>
  <si>
    <t>WNBTN-A</t>
    <phoneticPr fontId="5" type="noConversion"/>
  </si>
  <si>
    <t>Otindag</t>
    <phoneticPr fontId="5" type="noConversion"/>
  </si>
  <si>
    <t>X501-52KM</t>
    <phoneticPr fontId="5" type="noConversion"/>
  </si>
  <si>
    <t>X501-93KM</t>
    <phoneticPr fontId="5" type="noConversion"/>
  </si>
  <si>
    <t>YDK</t>
    <phoneticPr fontId="5" type="noConversion"/>
  </si>
  <si>
    <t>YS</t>
    <phoneticPr fontId="5" type="noConversion"/>
  </si>
  <si>
    <t>Han and Sun, 2004</t>
    <phoneticPr fontId="5" type="noConversion"/>
  </si>
  <si>
    <t>Horqin</t>
    <phoneticPr fontId="5" type="noConversion"/>
  </si>
  <si>
    <t>ADQ</t>
    <phoneticPr fontId="5" type="noConversion"/>
  </si>
  <si>
    <t>Yang et al., 2012</t>
    <phoneticPr fontId="5" type="noConversion"/>
  </si>
  <si>
    <t>Horqin</t>
    <phoneticPr fontId="5" type="noConversion"/>
  </si>
  <si>
    <t>ADX</t>
    <phoneticPr fontId="5" type="noConversion"/>
  </si>
  <si>
    <t>Yi et al., 2013</t>
    <phoneticPr fontId="5" type="noConversion"/>
  </si>
  <si>
    <t>Horqin</t>
    <phoneticPr fontId="5" type="noConversion"/>
  </si>
  <si>
    <t xml:space="preserve">AGL </t>
  </si>
  <si>
    <t>Yang et al., 2017</t>
    <phoneticPr fontId="5" type="noConversion"/>
  </si>
  <si>
    <t>Horqin</t>
    <phoneticPr fontId="5" type="noConversion"/>
  </si>
  <si>
    <t xml:space="preserve">ARA </t>
  </si>
  <si>
    <t>Yang et al., 2017</t>
    <phoneticPr fontId="5" type="noConversion"/>
  </si>
  <si>
    <t>ARB</t>
  </si>
  <si>
    <t>Yang et al., 2017</t>
    <phoneticPr fontId="5" type="noConversion"/>
  </si>
  <si>
    <t>ASH</t>
  </si>
  <si>
    <t>Horqin</t>
    <phoneticPr fontId="5" type="noConversion"/>
  </si>
  <si>
    <t>Bahuta B</t>
    <phoneticPr fontId="5" type="noConversion"/>
  </si>
  <si>
    <t>Horqin</t>
    <phoneticPr fontId="5" type="noConversion"/>
  </si>
  <si>
    <t>Baoxiantong N</t>
    <phoneticPr fontId="5" type="noConversion"/>
  </si>
  <si>
    <t>Mason et al., 2009</t>
    <phoneticPr fontId="5" type="noConversion"/>
  </si>
  <si>
    <t>BLZ</t>
  </si>
  <si>
    <t>BYMH</t>
    <phoneticPr fontId="5" type="noConversion"/>
  </si>
  <si>
    <t>Caishachang</t>
    <phoneticPr fontId="5" type="noConversion"/>
  </si>
  <si>
    <t>Zhao et al., 2007</t>
    <phoneticPr fontId="5" type="noConversion"/>
  </si>
  <si>
    <t>Horqin</t>
    <phoneticPr fontId="5" type="noConversion"/>
  </si>
  <si>
    <t>CHX-A</t>
    <phoneticPr fontId="5" type="noConversion"/>
  </si>
  <si>
    <t>Yang et al., 2012</t>
    <phoneticPr fontId="5" type="noConversion"/>
  </si>
  <si>
    <t>CHX-B</t>
    <phoneticPr fontId="5" type="noConversion"/>
  </si>
  <si>
    <t>Yang et al., 2012</t>
    <phoneticPr fontId="5" type="noConversion"/>
  </si>
  <si>
    <t>CHX-C</t>
    <phoneticPr fontId="5" type="noConversion"/>
  </si>
  <si>
    <t>Horqin</t>
    <phoneticPr fontId="5" type="noConversion"/>
  </si>
  <si>
    <t>CJW</t>
    <phoneticPr fontId="2" type="noConversion"/>
  </si>
  <si>
    <t>Yang et al., 2017</t>
    <phoneticPr fontId="5" type="noConversion"/>
  </si>
  <si>
    <t>CLB</t>
    <phoneticPr fontId="5" type="noConversion"/>
  </si>
  <si>
    <t>CLT</t>
    <phoneticPr fontId="5" type="noConversion"/>
  </si>
  <si>
    <t>Yang et al., 2012</t>
    <phoneticPr fontId="5" type="noConversion"/>
  </si>
  <si>
    <t>DNYZ</t>
    <phoneticPr fontId="5" type="noConversion"/>
  </si>
  <si>
    <t>Yi et al., 2013</t>
    <phoneticPr fontId="5" type="noConversion"/>
  </si>
  <si>
    <t>DQG</t>
    <phoneticPr fontId="5" type="noConversion"/>
  </si>
  <si>
    <t>Zhao et al., 2005</t>
    <phoneticPr fontId="5" type="noConversion"/>
  </si>
  <si>
    <t>Excavation trench</t>
    <phoneticPr fontId="5" type="noConversion"/>
  </si>
  <si>
    <t>Zhao et al., 2007</t>
    <phoneticPr fontId="5" type="noConversion"/>
  </si>
  <si>
    <t>Ganqika</t>
    <phoneticPr fontId="5" type="noConversion"/>
  </si>
  <si>
    <t>GK</t>
    <phoneticPr fontId="5" type="noConversion"/>
  </si>
  <si>
    <t>-</t>
    <phoneticPr fontId="2" type="noConversion"/>
  </si>
  <si>
    <t>-</t>
    <phoneticPr fontId="2" type="noConversion"/>
  </si>
  <si>
    <t>Li et al., 2007</t>
    <phoneticPr fontId="5" type="noConversion"/>
  </si>
  <si>
    <t>GQK</t>
    <phoneticPr fontId="5" type="noConversion"/>
  </si>
  <si>
    <t>GRB</t>
  </si>
  <si>
    <t>Hailitu</t>
    <phoneticPr fontId="5" type="noConversion"/>
  </si>
  <si>
    <t>Horqin</t>
    <phoneticPr fontId="5" type="noConversion"/>
  </si>
  <si>
    <t>HJB</t>
  </si>
  <si>
    <t>Horqin</t>
    <phoneticPr fontId="5" type="noConversion"/>
  </si>
  <si>
    <t>HLDK</t>
    <phoneticPr fontId="5" type="noConversion"/>
  </si>
  <si>
    <t>Yi et al., 2013</t>
    <phoneticPr fontId="5" type="noConversion"/>
  </si>
  <si>
    <t>HLS</t>
  </si>
  <si>
    <t>Yang et al., 2017</t>
    <phoneticPr fontId="5" type="noConversion"/>
  </si>
  <si>
    <t>HLT</t>
  </si>
  <si>
    <t>Yang et al., 2017</t>
    <phoneticPr fontId="5" type="noConversion"/>
  </si>
  <si>
    <t>Jinding</t>
    <phoneticPr fontId="5" type="noConversion"/>
  </si>
  <si>
    <t>Zhao et al., 2007</t>
    <phoneticPr fontId="5" type="noConversion"/>
  </si>
  <si>
    <t>KDL</t>
    <phoneticPr fontId="5" type="noConversion"/>
  </si>
  <si>
    <t>Yang et al., 2012</t>
    <phoneticPr fontId="5" type="noConversion"/>
  </si>
  <si>
    <t>KL</t>
    <phoneticPr fontId="5" type="noConversion"/>
  </si>
  <si>
    <t>Yang and Yue, 2013</t>
    <phoneticPr fontId="5" type="noConversion"/>
  </si>
  <si>
    <t>KL(Yi)</t>
    <phoneticPr fontId="5" type="noConversion"/>
  </si>
  <si>
    <t>Yi et al., 2013</t>
    <phoneticPr fontId="5" type="noConversion"/>
  </si>
  <si>
    <t>KLB</t>
    <phoneticPr fontId="5" type="noConversion"/>
  </si>
  <si>
    <t>Yi et al., 2013</t>
    <phoneticPr fontId="5" type="noConversion"/>
  </si>
  <si>
    <t>KP</t>
    <phoneticPr fontId="5" type="noConversion"/>
  </si>
  <si>
    <t>KYZQ(19)</t>
    <phoneticPr fontId="5" type="noConversion"/>
  </si>
  <si>
    <t>KZH</t>
    <phoneticPr fontId="5" type="noConversion"/>
  </si>
  <si>
    <t>Yang and Yue, 2013</t>
    <phoneticPr fontId="5" type="noConversion"/>
  </si>
  <si>
    <t>KZZQ</t>
    <phoneticPr fontId="5" type="noConversion"/>
  </si>
  <si>
    <t>Yang and Yue, 2013</t>
    <phoneticPr fontId="5" type="noConversion"/>
  </si>
  <si>
    <t>LJC</t>
  </si>
  <si>
    <t>LJY</t>
    <phoneticPr fontId="5" type="noConversion"/>
  </si>
  <si>
    <t>LJZ</t>
    <phoneticPr fontId="5" type="noConversion"/>
  </si>
  <si>
    <t>LX</t>
    <phoneticPr fontId="5" type="noConversion"/>
  </si>
  <si>
    <t>Yang and Yue, 2013</t>
    <phoneticPr fontId="5" type="noConversion"/>
  </si>
  <si>
    <t xml:space="preserve">NLS </t>
  </si>
  <si>
    <t>NMD</t>
    <phoneticPr fontId="5" type="noConversion"/>
  </si>
  <si>
    <t>PAD</t>
    <phoneticPr fontId="5" type="noConversion"/>
  </si>
  <si>
    <t>Sanjianzi</t>
    <phoneticPr fontId="5" type="noConversion"/>
  </si>
  <si>
    <t>Mason et al., 2009</t>
    <phoneticPr fontId="5" type="noConversion"/>
  </si>
  <si>
    <t>SBT</t>
    <phoneticPr fontId="5" type="noConversion"/>
  </si>
  <si>
    <t>Shalilai</t>
    <phoneticPr fontId="5" type="noConversion"/>
  </si>
  <si>
    <t>SJZ</t>
    <phoneticPr fontId="5" type="noConversion"/>
  </si>
  <si>
    <t>SLN</t>
    <phoneticPr fontId="5" type="noConversion"/>
  </si>
  <si>
    <t>SLW</t>
    <phoneticPr fontId="5" type="noConversion"/>
  </si>
  <si>
    <t>SMD</t>
    <phoneticPr fontId="5" type="noConversion"/>
  </si>
  <si>
    <t>SRH</t>
  </si>
  <si>
    <t>TLN</t>
    <phoneticPr fontId="5" type="noConversion"/>
  </si>
  <si>
    <t>Yang and Yue, 2013</t>
    <phoneticPr fontId="5" type="noConversion"/>
  </si>
  <si>
    <t>TLS</t>
    <phoneticPr fontId="5" type="noConversion"/>
  </si>
  <si>
    <t>Yang and Yue, 2013</t>
    <phoneticPr fontId="5" type="noConversion"/>
  </si>
  <si>
    <t>TPC</t>
    <phoneticPr fontId="5" type="noConversion"/>
  </si>
  <si>
    <t>Yang and Yue, 2013</t>
    <phoneticPr fontId="5" type="noConversion"/>
  </si>
  <si>
    <t>TPCA</t>
    <phoneticPr fontId="5" type="noConversion"/>
  </si>
  <si>
    <t>TYN</t>
    <phoneticPr fontId="5" type="noConversion"/>
  </si>
  <si>
    <t>TYS</t>
    <phoneticPr fontId="5" type="noConversion"/>
  </si>
  <si>
    <t>WDN</t>
    <phoneticPr fontId="5" type="noConversion"/>
  </si>
  <si>
    <t>WFD</t>
    <phoneticPr fontId="5" type="noConversion"/>
  </si>
  <si>
    <t xml:space="preserve">WLS </t>
  </si>
  <si>
    <t>WNT</t>
    <phoneticPr fontId="5" type="noConversion"/>
  </si>
  <si>
    <t>WNTE</t>
    <phoneticPr fontId="5" type="noConversion"/>
  </si>
  <si>
    <t>XS</t>
    <phoneticPr fontId="5" type="noConversion"/>
  </si>
  <si>
    <t>Horqin</t>
  </si>
  <si>
    <t>XZB</t>
  </si>
  <si>
    <t>Yi et al., 2013</t>
  </si>
  <si>
    <t>Data 1. List of study sites from the dune fields of northern China</t>
    <phoneticPr fontId="3" type="noConversion"/>
  </si>
  <si>
    <t>Sedimentation rate (m/ka)</t>
    <phoneticPr fontId="5" type="noConversion"/>
  </si>
  <si>
    <t>-</t>
    <phoneticPr fontId="5" type="noConversion"/>
  </si>
  <si>
    <t>-</t>
    <phoneticPr fontId="5" type="noConversion"/>
  </si>
  <si>
    <t>-</t>
    <phoneticPr fontId="5" type="noConversion"/>
  </si>
  <si>
    <t>-</t>
    <phoneticPr fontId="5" type="noConversion"/>
  </si>
  <si>
    <t>-</t>
    <phoneticPr fontId="5" type="noConversion"/>
  </si>
  <si>
    <t>-</t>
    <phoneticPr fontId="5" type="noConversion"/>
  </si>
  <si>
    <t>-</t>
    <phoneticPr fontId="5" type="noConversion"/>
  </si>
  <si>
    <t>-</t>
    <phoneticPr fontId="5" type="noConversion"/>
  </si>
  <si>
    <t>-</t>
    <phoneticPr fontId="5" type="noConversion"/>
  </si>
  <si>
    <t>-</t>
    <phoneticPr fontId="5" type="noConversion"/>
  </si>
  <si>
    <t>D</t>
    <phoneticPr fontId="2" type="noConversion"/>
  </si>
  <si>
    <t>A</t>
    <phoneticPr fontId="2" type="noConversion"/>
  </si>
  <si>
    <t>D</t>
    <phoneticPr fontId="2" type="noConversion"/>
  </si>
  <si>
    <t>A</t>
    <phoneticPr fontId="2" type="noConversion"/>
  </si>
  <si>
    <t>Han P, Sun J (2004) Optical dating of dune sands in the Hunshandake desert. Quat Sci 24:480. (in Chinese with English abstract)
He Z, et al. (2010) Quartz OSL dating of sand dunes of Late Pleistocene in the Mu Us Desert in northern China. Quat Geochron 5:102–106.
Jia F, Lu R, Gao S, Li J, Liu X (2015) Holocene aeolian activities in the southeastern Mu Us Desert, China. Aeolian Res 19:267–274.
Li S, Chen Y, Li B, Sun J, Yang L (2007) OSL dating of sediments from deserts in northern China. Quat Geochron 2:23–28.
Li S, Sun J, Zhao H (2002) Optical dating of dune sands in the northeastern deserts of China. Palaeogeogr Palaeoclimatol Palaeoecol 181:419–429.
Liu B, Jin H, Sun L, Sun Z, Niu Q, Xie S, Li G (2014) Holocene moisture change revealed by the Rb / Sr ratio of aeolian deposits in the southeastern Mu Us Desert, China. Aeolian Res 13:109–119. 
Liu B, Jin H, Yang F (2016) A late Holocene winter monsoon record inferred from the palaeo-aeolian sand dune in the southeastern Mu Us Desert, northern China. Sci Cold Arid Region 8(5):388–399.
Liu X, Lu R, Lü Z, Du J, Jia F, Li T, Chen L, Wu Y (2017) Magnetic susceptibility of surface soils in the Mu Us Desert and its environmental significance. Aeolian Res 25:127–134. 
Lu H, Mason JA, Stevens T, Zhou Y, Yi S, Miao X (2011) Response of surface processes to climatic change in the dunefields and Loess Plateau of North China during the late Quaternary. Earth Surf Process Landf 36:1590–1603.
Lu H, Miao X, Zhou Y, Mason J, Swinehart J, Zhang J, Zhou L, Yi S (2005) Late Quaternary aeolian activity in the Mu Us and Otindag dune fields (north China) and lagged response to insolation forcing. Geophys Res Lett 32:L21716.
Lu H, Yi S, Liu Z, Mason JA, Jiang D, Cheng J, Stevens T, Xu Z, Zhang E, Jin L, Zhang Z, Guo Z, Wang Y, Otto-Bliesner B (2013) Variation of East Asian monsoon precipitation during the past 21 ky and potential CO2 forcing. Geology 41:1023–1026.
Ma J, Yue L, Yang L, Sun L, Xu Y (2011) OSL dating of Holocene sequence and palaeoclimate change record in southeastern margin of Mu Us desert, North China. Quat Sci 31:120–129. (in Chinese with English abstract)
Mason JA, Lu H, Zhou Y, Miao X, Swinehart JB, Liu Z, Goble RJ, Yi S (2009) Dune mobility and aridity at the desert margin of northern China at a time of peak monsoon strength. Geology 37:947–950.
Miao Y, Jin H, Cui J (2016) Human activity accelerating the rapid desertification of the Mu Us Sandy Lands, North China. Sci Rep 6:23003.
Sun J, Li SH, Han P, Chen Y (2006) Holocene environmental changes in the central Inner Mongolia, based on single-aliquot-quartz optical dating and multi-proxy study of dune sands. Palaeogeogr Palaeoclimatol Palaeoecol 233:51–62.
Xu Z, Mason JA, Lu H, Yi S, Zhou Y, Wu J, Han Z (2017) Crescentic dune migration and stabilization: Implications for interpreting paleo-dune deposits as paleoenvironmental records. J Geograph Sci 27(11):1341–1358. 
Yang L, Wang T, Long H, He Z (2017) Late Holocene dune mobilization in the Horqin dunefield of northern China. J Asian Earth Sci 138:136–147. 
Yang L, Wang T, Zhou J, Lai Z, Long H (2012) OSL chronology and possible forcing mechanisms of dune evolution in the Horqin dunefield in northern China since the Last Glacial Maximum. Quat Res 78:185–196.
Yang L, Yue L (2013) Horqin dunefield in northeastern China in the last late glacial and Holocene as revealed by OSL dating. Quat Sci 33:260–268. (in Chinese with English abstract)
Yang X, Wang X, Liu Z, Li H, Ren X, Zhang D, Ma Z, Rioual P, Jin X, Scuderi L (2013) Initiation and variation of the dune fields in semi-arid China – with a special reference to the Hunshandake Sandy Land, Inner Mongolia. Quat Sci Rev 78:369–380. 
Yang X, Zhu B, Wang X, Li C, Zhou Z, Chen J, Wang X, Yin J, Lu Y (2008) Late Quaternary environmental changes and organic carbon density in the Hunshandake Sandy Land, eastern Inner Mongolia, China. Glob Planet Change 61:70–78.
Yi S, Lu H, Zeng L, Xu Z (2013) Paleoclimate changes and reconstruction of the border og Horqin dunefield (northern China) since the Last Glacial Maximum. Quat Sci 33:206–217. (in Chinese with English abstract)
Zhang X, Zhou Y, Pang, J, Lu H, Huang C, Zhou L, Gu H (2012) The relationship between environmental changes and human activities during the Medieval Warm Period and the Little Ice Age in Otindag sandland by OSL dating. Quat Sci 32:535–546. (in Chinese with English abstract)
Zhao H, Lu Y, Yin J (2005) SAR dating of quartz and geochronology of Holocene sand dune activities in Horqin sandyfield, China. Nucl Tech 28:367–374. (in Chinese with English abstract)
Zhao H, Lu Y, Yin J (2007) Optical dating of Holocene sand dune activities in the Horqin sand-fields in inner Mongolia, China, using the SAR protocol. Quat Geochronol 2:29–33.
Zhou Y, Lu H, Mason JA, Miao X, Swinehart JB, Goble RJ (2008) Optically stimulated luminescence dating of aeolian sand in the Otindag dune field and Holocene climate change. Sci China Earth Sci 51:837–847. (in Chinese with English abstract)
Zhou Y, Lu H, Zhang J, Mason JA, Zhou L (2009) Luminescence dating of sand–loess sequences and response of Mu Us and Otindag sand fields (north China) to climatic changes. J Quat Sci 24:336–344.
Zhou Y, Lu H, Zhang X, Yi S (2013) Changes of The border of Otindag sand field (northern China) during the Last Glacial Maximum and Holocene Optimum. Quat Sci 33:228–242. (in Chinese with English abstract)</t>
    <phoneticPr fontId="5" type="noConversion"/>
  </si>
  <si>
    <t>-</t>
    <phoneticPr fontId="5" type="noConversion"/>
  </si>
  <si>
    <t>Sidaogou (SDG2)</t>
    <phoneticPr fontId="5" type="noConversion"/>
  </si>
  <si>
    <t>Shimao (SM)</t>
    <phoneticPr fontId="5" type="noConversion"/>
  </si>
  <si>
    <t>TK</t>
    <phoneticPr fontId="5" type="noConversion"/>
  </si>
  <si>
    <t>Lu et al., 2005, 2011</t>
    <phoneticPr fontId="5" type="noConversion"/>
  </si>
  <si>
    <t>0.64 (P)</t>
    <phoneticPr fontId="5" type="noConversion"/>
  </si>
  <si>
    <t>0.46 (P)</t>
    <phoneticPr fontId="5" type="noConversion"/>
  </si>
  <si>
    <t>D</t>
    <phoneticPr fontId="2" type="noConversion"/>
  </si>
  <si>
    <t>0.32 (P)</t>
    <phoneticPr fontId="5" type="noConversion"/>
  </si>
  <si>
    <t>0.24 (P)</t>
    <phoneticPr fontId="5" type="noConversion"/>
  </si>
  <si>
    <t>D</t>
    <phoneticPr fontId="2" type="noConversion"/>
  </si>
  <si>
    <t>0.26 (P)</t>
    <phoneticPr fontId="5" type="noConversion"/>
  </si>
  <si>
    <t>0.06 (P)</t>
    <phoneticPr fontId="5" type="noConversion"/>
  </si>
  <si>
    <t>A</t>
    <phoneticPr fontId="2" type="noConversion"/>
  </si>
  <si>
    <t>D</t>
    <phoneticPr fontId="2" type="noConversion"/>
  </si>
  <si>
    <t>0.39 (P)</t>
    <phoneticPr fontId="5" type="noConversion"/>
  </si>
  <si>
    <t>0.4 (P)</t>
    <phoneticPr fontId="5" type="noConversion"/>
  </si>
  <si>
    <t>0.06 (P)</t>
    <phoneticPr fontId="5" type="noConversion"/>
  </si>
  <si>
    <t>0.15 (P)</t>
    <phoneticPr fontId="5" type="noConversion"/>
  </si>
  <si>
    <t>0.16 (P)</t>
    <phoneticPr fontId="5" type="noConversion"/>
  </si>
  <si>
    <t>0.08 (P)</t>
    <phoneticPr fontId="5" type="noConversion"/>
  </si>
  <si>
    <t>0.11 (P)</t>
    <phoneticPr fontId="5" type="noConversion"/>
  </si>
  <si>
    <t>6.43 (S)</t>
    <phoneticPr fontId="5" type="noConversion"/>
  </si>
  <si>
    <t>7.67 (S)</t>
    <phoneticPr fontId="5" type="noConversion"/>
  </si>
  <si>
    <t>D</t>
    <phoneticPr fontId="2" type="noConversion"/>
  </si>
  <si>
    <t>0.4 (P)</t>
    <phoneticPr fontId="5" type="noConversion"/>
  </si>
  <si>
    <t>4.87 (S)</t>
    <phoneticPr fontId="5" type="noConversion"/>
  </si>
  <si>
    <t>0.69 (P)</t>
    <phoneticPr fontId="5" type="noConversion"/>
  </si>
  <si>
    <t>4.17 (S)</t>
    <phoneticPr fontId="5" type="noConversion"/>
  </si>
  <si>
    <t>0.25 (P)</t>
    <phoneticPr fontId="5" type="noConversion"/>
  </si>
  <si>
    <t>D</t>
    <phoneticPr fontId="2" type="noConversion"/>
  </si>
  <si>
    <t>8.1 (S)</t>
    <phoneticPr fontId="5" type="noConversion"/>
  </si>
  <si>
    <t>0.54 (P)</t>
    <phoneticPr fontId="5" type="noConversion"/>
  </si>
  <si>
    <t>1.05 (P)</t>
    <phoneticPr fontId="5" type="noConversion"/>
  </si>
  <si>
    <t>11.8 (S)</t>
    <phoneticPr fontId="5" type="noConversion"/>
  </si>
  <si>
    <t>A</t>
    <phoneticPr fontId="2" type="noConversion"/>
  </si>
  <si>
    <t>0.51 (P)</t>
    <phoneticPr fontId="5" type="noConversion"/>
  </si>
  <si>
    <t>Classification*</t>
    <phoneticPr fontId="5" type="noConversion"/>
  </si>
  <si>
    <t>Reference†</t>
    <phoneticPr fontId="5" type="noConversion"/>
  </si>
  <si>
    <r>
      <rPr>
        <b/>
        <sz val="9"/>
        <color theme="1"/>
        <rFont val="Times New Roman"/>
        <family val="1"/>
      </rPr>
      <t xml:space="preserve">*Note: </t>
    </r>
    <r>
      <rPr>
        <sz val="9"/>
        <color theme="1"/>
        <rFont val="Times New Roman"/>
        <family val="1"/>
      </rPr>
      <t>29 sections were classified as accumulative and labeled as ‘A’, while 115 sections were classified as discontinuous and labeled as ‘D’. Sedimentation rates calculated for some discontinuous sections were based on only the paleosol layer (tagged with ‘P’) or the sand layer (tagged with ‘S’).</t>
    </r>
    <phoneticPr fontId="5" type="noConversion"/>
  </si>
  <si>
    <t>†Some original data integrated in the dataset were from the following references:</t>
    <phoneticPr fontId="5"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</si>
</sst>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000_ "/>
  </numFmts>
  <fonts count="8" x14ac:knownFonts="1">
    <font>
      <sz val="11"/>
      <color theme="1"/>
      <name val="宋体"/>
      <family val="2"/>
      <charset val="134"/>
      <scheme val="minor"/>
    </font>
    <font>
      <b/>
      <sz val="11"/>
      <color theme="1"/>
      <name val="Times New Roman"/>
      <family val="1"/>
    </font>
    <font>
      <sz val="9"/>
      <name val="宋体"/>
      <family val="2"/>
      <charset val="134"/>
      <scheme val="minor"/>
    </font>
    <font>
      <sz val="9"/>
      <name val="宋体"/>
      <family val="2"/>
      <charset val="134"/>
    </font>
    <font>
      <b/>
      <sz val="9"/>
      <color rgb="FF000000"/>
      <name val="Times New Roman"/>
      <family val="1"/>
    </font>
    <font>
      <sz val="9"/>
      <name val="宋体"/>
      <family val="3"/>
      <charset val="134"/>
    </font>
    <font>
      <sz val="9"/>
      <color theme="1"/>
      <name val="Times New Roman"/>
      <family val="1"/>
    </font>
    <font>
      <b/>
      <sz val="9"/>
      <color theme="1"/>
      <name val="Times New Roman"/>
      <family val="1"/>
    </font>
  </fonts>
  <fills count="2">
    <fill>
      <patternFill patternType="none"/>
    </fill>
    <fill>
      <patternFill patternType="gray125"/>
    </fill>
  </fills>
  <borders count="4">
    <border>
      <left/>
      <right/>
      <top/>
      <bottom/>
      <diagonal/>
    </border>
    <border>
      <left/>
      <right/>
      <top style="medium">
        <color auto="1"/>
      </top>
      <bottom style="medium">
        <color auto="1"/>
      </bottom>
      <diagonal/>
    </border>
    <border>
      <left/>
      <right/>
      <top/>
      <bottom style="medium">
        <color auto="1"/>
      </bottom>
      <diagonal/>
    </border>
    <border>
      <left/>
      <right/>
      <top style="medium">
        <color auto="1"/>
      </top>
      <bottom/>
      <diagonal/>
    </border>
  </borders>
  <cellStyleXfs count="1">
    <xf numFmtId="0" fontId="0" fillId="0" borderId="0">
      <alignment vertical="center"/>
    </xf>
  </cellStyleXfs>
  <cellXfs count="16">
    <xf numFmtId="0" fontId="0" fillId="0" borderId="0" xfId="0">
      <alignment vertical="center"/>
    </xf>
    <xf numFmtId="0" fontId="4" fillId="0" borderId="1" xfId="0" applyFont="1" applyBorder="1" applyAlignment="1">
      <alignment horizontal="left" vertical="center"/>
    </xf>
    <xf numFmtId="0" fontId="4" fillId="0" borderId="1" xfId="0" applyFont="1" applyBorder="1" applyAlignment="1">
      <alignment horizontal="left" vertical="center" wrapText="1"/>
    </xf>
    <xf numFmtId="0" fontId="6" fillId="0" borderId="0" xfId="0" applyFont="1" applyBorder="1" applyAlignment="1">
      <alignment horizontal="left" vertical="center"/>
    </xf>
    <xf numFmtId="176" fontId="6" fillId="0" borderId="0" xfId="0" applyNumberFormat="1" applyFont="1" applyBorder="1" applyAlignment="1">
      <alignment horizontal="left" vertical="center"/>
    </xf>
    <xf numFmtId="0" fontId="6" fillId="0" borderId="0" xfId="0" applyFont="1" applyFill="1" applyBorder="1" applyAlignment="1">
      <alignment horizontal="left" vertical="center"/>
    </xf>
    <xf numFmtId="176" fontId="6" fillId="0" borderId="0" xfId="0" applyNumberFormat="1" applyFont="1" applyFill="1" applyBorder="1" applyAlignment="1">
      <alignment horizontal="left" vertical="center"/>
    </xf>
    <xf numFmtId="0" fontId="6" fillId="0" borderId="2" xfId="0" applyFont="1" applyBorder="1" applyAlignment="1">
      <alignment horizontal="left" vertical="center"/>
    </xf>
    <xf numFmtId="176" fontId="6" fillId="0" borderId="2" xfId="0" applyNumberFormat="1" applyFont="1" applyBorder="1" applyAlignment="1">
      <alignment horizontal="left" vertical="center"/>
    </xf>
    <xf numFmtId="0" fontId="6" fillId="0" borderId="0" xfId="0" applyFont="1" applyFill="1" applyBorder="1" applyAlignment="1">
      <alignment horizontal="center" vertical="center"/>
    </xf>
    <xf numFmtId="0" fontId="6" fillId="0" borderId="2" xfId="0" applyFont="1" applyBorder="1" applyAlignment="1">
      <alignment horizontal="center" vertical="center"/>
    </xf>
    <xf numFmtId="0" fontId="6" fillId="0" borderId="0" xfId="0" applyFont="1" applyBorder="1" applyAlignment="1">
      <alignment horizontal="center" vertical="center"/>
    </xf>
    <xf numFmtId="0" fontId="4" fillId="0" borderId="0" xfId="0" applyFont="1" applyBorder="1" applyAlignment="1">
      <alignment horizontal="left" vertical="center"/>
    </xf>
    <xf numFmtId="0" fontId="6" fillId="0" borderId="3" xfId="0" applyFont="1" applyBorder="1" applyAlignment="1">
      <alignment horizontal="left" vertical="center"/>
    </xf>
    <xf numFmtId="0" fontId="6" fillId="0" borderId="0" xfId="0" applyFont="1" applyAlignment="1">
      <alignment horizontal="left" vertical="top" wrapText="1"/>
    </xf>
    <xf numFmtId="0" fontId="1" fillId="0" borderId="0" xfId="0" applyFont="1" applyAlignment="1">
      <alignment horizontal="center"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50"/>
  <sheetViews>
    <sheetView tabSelected="1" zoomScaleNormal="100" workbookViewId="0">
      <selection sqref="A1:H1"/>
    </sheetView>
  </sheetViews>
  <sheetFormatPr defaultRowHeight="13.5" x14ac:dyDescent="0.15"/>
  <cols>
    <col min="1" max="1" width="10" customWidth="1"/>
    <col min="2" max="2" width="8.5" bestFit="1" customWidth="1"/>
    <col min="3" max="3" width="23.625" bestFit="1" customWidth="1"/>
    <col min="4" max="4" width="8.125" customWidth="1"/>
    <col min="5" max="5" width="8.125" bestFit="1" customWidth="1"/>
    <col min="6" max="6" width="25.25" bestFit="1" customWidth="1"/>
    <col min="7" max="7" width="10.625" bestFit="1" customWidth="1"/>
    <col min="8" max="8" width="19.875" bestFit="1" customWidth="1"/>
  </cols>
  <sheetData>
    <row r="1" spans="1:8" ht="14.25" x14ac:dyDescent="0.15">
      <c r="A1" s="15" t="s">
        <v>260</v>
      </c>
      <c r="B1" s="15"/>
      <c r="C1" s="15"/>
      <c r="D1" s="15"/>
      <c r="E1" s="15"/>
      <c r="F1" s="15"/>
      <c r="G1" s="15"/>
      <c r="H1" s="15"/>
    </row>
    <row r="2" spans="1:8" ht="14.25" thickBot="1" x14ac:dyDescent="0.2"/>
    <row r="3" spans="1:8" ht="14.25" thickBot="1" x14ac:dyDescent="0.2">
      <c r="A3" s="1" t="s">
        <v>0</v>
      </c>
      <c r="B3" s="1" t="s">
        <v>1</v>
      </c>
      <c r="C3" s="2" t="s">
        <v>2</v>
      </c>
      <c r="D3" s="2" t="s">
        <v>3</v>
      </c>
      <c r="E3" s="2" t="s">
        <v>4</v>
      </c>
      <c r="F3" s="2" t="s">
        <v>315</v>
      </c>
      <c r="G3" s="2" t="s">
        <v>314</v>
      </c>
      <c r="H3" s="2" t="s">
        <v>261</v>
      </c>
    </row>
    <row r="4" spans="1:8" x14ac:dyDescent="0.15">
      <c r="A4" s="11">
        <v>1</v>
      </c>
      <c r="B4" s="3" t="s">
        <v>5</v>
      </c>
      <c r="C4" s="3" t="s">
        <v>6</v>
      </c>
      <c r="D4" s="4">
        <v>38.733333333333299</v>
      </c>
      <c r="E4" s="4">
        <v>109.06666666666666</v>
      </c>
      <c r="F4" s="3" t="s">
        <v>7</v>
      </c>
      <c r="G4" s="11" t="s">
        <v>272</v>
      </c>
      <c r="H4" s="9" t="s">
        <v>262</v>
      </c>
    </row>
    <row r="5" spans="1:8" x14ac:dyDescent="0.15">
      <c r="A5" s="11">
        <v>2</v>
      </c>
      <c r="B5" s="3" t="s">
        <v>5</v>
      </c>
      <c r="C5" s="3" t="s">
        <v>8</v>
      </c>
      <c r="D5" s="4">
        <v>38.1</v>
      </c>
      <c r="E5" s="4">
        <v>109.8</v>
      </c>
      <c r="F5" s="3" t="s">
        <v>9</v>
      </c>
      <c r="G5" s="11" t="s">
        <v>273</v>
      </c>
      <c r="H5" s="9">
        <v>0.66</v>
      </c>
    </row>
    <row r="6" spans="1:8" x14ac:dyDescent="0.15">
      <c r="A6" s="11">
        <v>3</v>
      </c>
      <c r="B6" s="3" t="s">
        <v>10</v>
      </c>
      <c r="C6" s="3" t="s">
        <v>11</v>
      </c>
      <c r="D6" s="4">
        <v>37.673999999999999</v>
      </c>
      <c r="E6" s="4">
        <v>108.315</v>
      </c>
      <c r="F6" s="3" t="s">
        <v>12</v>
      </c>
      <c r="G6" s="11" t="s">
        <v>272</v>
      </c>
      <c r="H6" s="9" t="s">
        <v>282</v>
      </c>
    </row>
    <row r="7" spans="1:8" x14ac:dyDescent="0.15">
      <c r="A7" s="11">
        <v>4</v>
      </c>
      <c r="B7" s="3" t="s">
        <v>10</v>
      </c>
      <c r="C7" s="3" t="s">
        <v>13</v>
      </c>
      <c r="D7" s="4">
        <v>38.799999999999997</v>
      </c>
      <c r="E7" s="4">
        <v>110.4</v>
      </c>
      <c r="F7" s="3" t="s">
        <v>14</v>
      </c>
      <c r="G7" s="11" t="s">
        <v>274</v>
      </c>
      <c r="H7" s="9" t="s">
        <v>262</v>
      </c>
    </row>
    <row r="8" spans="1:8" x14ac:dyDescent="0.15">
      <c r="A8" s="11">
        <v>5</v>
      </c>
      <c r="B8" s="3" t="s">
        <v>5</v>
      </c>
      <c r="C8" s="3" t="s">
        <v>15</v>
      </c>
      <c r="D8" s="4">
        <v>38.583333333333336</v>
      </c>
      <c r="E8" s="4">
        <v>109.3</v>
      </c>
      <c r="F8" s="3" t="s">
        <v>16</v>
      </c>
      <c r="G8" s="11" t="s">
        <v>272</v>
      </c>
      <c r="H8" s="9" t="s">
        <v>262</v>
      </c>
    </row>
    <row r="9" spans="1:8" x14ac:dyDescent="0.15">
      <c r="A9" s="11">
        <v>6</v>
      </c>
      <c r="B9" s="3" t="s">
        <v>5</v>
      </c>
      <c r="C9" s="3" t="s">
        <v>17</v>
      </c>
      <c r="D9" s="4">
        <v>38.6</v>
      </c>
      <c r="E9" s="4">
        <v>108.81666666666666</v>
      </c>
      <c r="F9" s="3" t="s">
        <v>18</v>
      </c>
      <c r="G9" s="11" t="s">
        <v>272</v>
      </c>
      <c r="H9" s="9" t="s">
        <v>262</v>
      </c>
    </row>
    <row r="10" spans="1:8" x14ac:dyDescent="0.15">
      <c r="A10" s="11">
        <v>7</v>
      </c>
      <c r="B10" s="5" t="s">
        <v>19</v>
      </c>
      <c r="C10" s="5" t="s">
        <v>20</v>
      </c>
      <c r="D10" s="6">
        <v>38.527866666666668</v>
      </c>
      <c r="E10" s="6">
        <v>108.80536666666667</v>
      </c>
      <c r="F10" s="5" t="s">
        <v>21</v>
      </c>
      <c r="G10" s="11" t="s">
        <v>272</v>
      </c>
      <c r="H10" s="9" t="s">
        <v>283</v>
      </c>
    </row>
    <row r="11" spans="1:8" x14ac:dyDescent="0.15">
      <c r="A11" s="11">
        <v>8</v>
      </c>
      <c r="B11" s="3" t="s">
        <v>5</v>
      </c>
      <c r="C11" s="3" t="s">
        <v>22</v>
      </c>
      <c r="D11" s="4">
        <v>37.880000000000003</v>
      </c>
      <c r="E11" s="4">
        <v>108.74</v>
      </c>
      <c r="F11" s="3" t="s">
        <v>23</v>
      </c>
      <c r="G11" s="11" t="s">
        <v>272</v>
      </c>
      <c r="H11" s="9" t="s">
        <v>262</v>
      </c>
    </row>
    <row r="12" spans="1:8" x14ac:dyDescent="0.15">
      <c r="A12" s="11">
        <v>9</v>
      </c>
      <c r="B12" s="5" t="s">
        <v>19</v>
      </c>
      <c r="C12" s="5" t="s">
        <v>24</v>
      </c>
      <c r="D12" s="6">
        <v>37.583333333333336</v>
      </c>
      <c r="E12" s="6">
        <v>108.66666666666667</v>
      </c>
      <c r="F12" s="5" t="s">
        <v>25</v>
      </c>
      <c r="G12" s="11" t="s">
        <v>274</v>
      </c>
      <c r="H12" s="9" t="s">
        <v>262</v>
      </c>
    </row>
    <row r="13" spans="1:8" x14ac:dyDescent="0.15">
      <c r="A13" s="11">
        <v>10</v>
      </c>
      <c r="B13" s="3" t="s">
        <v>10</v>
      </c>
      <c r="C13" s="3" t="s">
        <v>26</v>
      </c>
      <c r="D13" s="4">
        <v>38.74</v>
      </c>
      <c r="E13" s="4">
        <v>110.15</v>
      </c>
      <c r="F13" s="3" t="s">
        <v>27</v>
      </c>
      <c r="G13" s="11" t="s">
        <v>273</v>
      </c>
      <c r="H13" s="9">
        <v>0.57999999999999996</v>
      </c>
    </row>
    <row r="14" spans="1:8" x14ac:dyDescent="0.15">
      <c r="A14" s="11">
        <v>11</v>
      </c>
      <c r="B14" s="3" t="s">
        <v>28</v>
      </c>
      <c r="C14" s="3" t="s">
        <v>29</v>
      </c>
      <c r="D14" s="4">
        <v>38.450094166666666</v>
      </c>
      <c r="E14" s="4">
        <v>109.87441194444443</v>
      </c>
      <c r="F14" s="3" t="s">
        <v>30</v>
      </c>
      <c r="G14" s="11" t="s">
        <v>273</v>
      </c>
      <c r="H14" s="9">
        <v>0.27</v>
      </c>
    </row>
    <row r="15" spans="1:8" x14ac:dyDescent="0.15">
      <c r="A15" s="11">
        <v>12</v>
      </c>
      <c r="B15" s="3" t="s">
        <v>31</v>
      </c>
      <c r="C15" s="3" t="s">
        <v>32</v>
      </c>
      <c r="D15" s="4">
        <v>38.743233333333336</v>
      </c>
      <c r="E15" s="4">
        <v>110.1674</v>
      </c>
      <c r="F15" s="3" t="s">
        <v>33</v>
      </c>
      <c r="G15" s="11" t="s">
        <v>272</v>
      </c>
      <c r="H15" s="9" t="s">
        <v>277</v>
      </c>
    </row>
    <row r="16" spans="1:8" x14ac:dyDescent="0.15">
      <c r="A16" s="11">
        <v>13</v>
      </c>
      <c r="B16" s="3" t="s">
        <v>10</v>
      </c>
      <c r="C16" s="3" t="s">
        <v>34</v>
      </c>
      <c r="D16" s="4">
        <v>37.700000000000003</v>
      </c>
      <c r="E16" s="4">
        <v>108.5</v>
      </c>
      <c r="F16" s="3" t="s">
        <v>35</v>
      </c>
      <c r="G16" s="11" t="s">
        <v>274</v>
      </c>
      <c r="H16" s="9" t="s">
        <v>262</v>
      </c>
    </row>
    <row r="17" spans="1:8" x14ac:dyDescent="0.15">
      <c r="A17" s="11">
        <v>14</v>
      </c>
      <c r="B17" s="3" t="s">
        <v>36</v>
      </c>
      <c r="C17" s="3" t="s">
        <v>37</v>
      </c>
      <c r="D17" s="4">
        <v>37.600999999999999</v>
      </c>
      <c r="E17" s="4">
        <v>108.357</v>
      </c>
      <c r="F17" s="3" t="s">
        <v>38</v>
      </c>
      <c r="G17" s="11" t="s">
        <v>284</v>
      </c>
      <c r="H17" s="9" t="s">
        <v>285</v>
      </c>
    </row>
    <row r="18" spans="1:8" x14ac:dyDescent="0.15">
      <c r="A18" s="11">
        <v>15</v>
      </c>
      <c r="B18" s="3" t="s">
        <v>39</v>
      </c>
      <c r="C18" s="3" t="s">
        <v>40</v>
      </c>
      <c r="D18" s="4">
        <v>39.379092</v>
      </c>
      <c r="E18" s="4">
        <v>108.734427</v>
      </c>
      <c r="F18" s="3" t="s">
        <v>41</v>
      </c>
      <c r="G18" s="11" t="s">
        <v>272</v>
      </c>
      <c r="H18" s="9" t="s">
        <v>262</v>
      </c>
    </row>
    <row r="19" spans="1:8" x14ac:dyDescent="0.15">
      <c r="A19" s="11">
        <v>16</v>
      </c>
      <c r="B19" s="3" t="s">
        <v>5</v>
      </c>
      <c r="C19" s="3" t="s">
        <v>42</v>
      </c>
      <c r="D19" s="4">
        <v>37.596119999999999</v>
      </c>
      <c r="E19" s="4">
        <v>108.3</v>
      </c>
      <c r="F19" s="3" t="s">
        <v>43</v>
      </c>
      <c r="G19" s="11" t="s">
        <v>273</v>
      </c>
      <c r="H19" s="9">
        <v>1.35</v>
      </c>
    </row>
    <row r="20" spans="1:8" x14ac:dyDescent="0.15">
      <c r="A20" s="11">
        <v>17</v>
      </c>
      <c r="B20" s="3" t="s">
        <v>5</v>
      </c>
      <c r="C20" s="3" t="s">
        <v>44</v>
      </c>
      <c r="D20" s="4">
        <v>38.74</v>
      </c>
      <c r="E20" s="4">
        <v>109.09</v>
      </c>
      <c r="F20" s="3" t="s">
        <v>41</v>
      </c>
      <c r="G20" s="11" t="s">
        <v>273</v>
      </c>
      <c r="H20" s="9">
        <v>0.38</v>
      </c>
    </row>
    <row r="21" spans="1:8" x14ac:dyDescent="0.15">
      <c r="A21" s="11">
        <v>18</v>
      </c>
      <c r="B21" s="3" t="s">
        <v>5</v>
      </c>
      <c r="C21" s="3" t="s">
        <v>45</v>
      </c>
      <c r="D21" s="4">
        <v>38.535319999999999</v>
      </c>
      <c r="E21" s="4">
        <v>108.80880000000001</v>
      </c>
      <c r="F21" s="3" t="s">
        <v>46</v>
      </c>
      <c r="G21" s="11" t="s">
        <v>272</v>
      </c>
      <c r="H21" s="9" t="s">
        <v>263</v>
      </c>
    </row>
    <row r="22" spans="1:8" x14ac:dyDescent="0.15">
      <c r="A22" s="11">
        <v>19</v>
      </c>
      <c r="B22" s="5" t="s">
        <v>5</v>
      </c>
      <c r="C22" s="5" t="s">
        <v>47</v>
      </c>
      <c r="D22" s="6">
        <v>38.164949999999997</v>
      </c>
      <c r="E22" s="6">
        <v>107.51764</v>
      </c>
      <c r="F22" s="5" t="s">
        <v>25</v>
      </c>
      <c r="G22" s="11" t="s">
        <v>272</v>
      </c>
      <c r="H22" s="9" t="s">
        <v>262</v>
      </c>
    </row>
    <row r="23" spans="1:8" x14ac:dyDescent="0.15">
      <c r="A23" s="11">
        <v>20</v>
      </c>
      <c r="B23" s="3" t="s">
        <v>19</v>
      </c>
      <c r="C23" s="3" t="s">
        <v>48</v>
      </c>
      <c r="D23" s="4">
        <v>38.69</v>
      </c>
      <c r="E23" s="4">
        <v>109.01</v>
      </c>
      <c r="F23" s="3" t="s">
        <v>49</v>
      </c>
      <c r="G23" s="11" t="s">
        <v>272</v>
      </c>
      <c r="H23" s="9" t="s">
        <v>262</v>
      </c>
    </row>
    <row r="24" spans="1:8" x14ac:dyDescent="0.15">
      <c r="A24" s="11">
        <v>21</v>
      </c>
      <c r="B24" s="3" t="s">
        <v>19</v>
      </c>
      <c r="C24" s="3" t="s">
        <v>50</v>
      </c>
      <c r="D24" s="4">
        <v>38.366999999999997</v>
      </c>
      <c r="E24" s="4">
        <v>110.039</v>
      </c>
      <c r="F24" s="3" t="s">
        <v>35</v>
      </c>
      <c r="G24" s="11" t="s">
        <v>272</v>
      </c>
      <c r="H24" s="9" t="s">
        <v>286</v>
      </c>
    </row>
    <row r="25" spans="1:8" x14ac:dyDescent="0.15">
      <c r="A25" s="9">
        <v>22</v>
      </c>
      <c r="B25" s="5" t="s">
        <v>51</v>
      </c>
      <c r="C25" s="5" t="s">
        <v>52</v>
      </c>
      <c r="D25" s="6">
        <v>39.5</v>
      </c>
      <c r="E25" s="6">
        <v>110.25</v>
      </c>
      <c r="F25" s="5" t="s">
        <v>43</v>
      </c>
      <c r="G25" s="9" t="s">
        <v>273</v>
      </c>
      <c r="H25" s="9">
        <v>0.37</v>
      </c>
    </row>
    <row r="26" spans="1:8" x14ac:dyDescent="0.15">
      <c r="A26" s="11">
        <v>23</v>
      </c>
      <c r="B26" s="3" t="s">
        <v>10</v>
      </c>
      <c r="C26" s="3" t="s">
        <v>279</v>
      </c>
      <c r="D26" s="4">
        <v>37.9</v>
      </c>
      <c r="E26" s="4">
        <v>110</v>
      </c>
      <c r="F26" s="3" t="s">
        <v>14</v>
      </c>
      <c r="G26" s="11" t="s">
        <v>272</v>
      </c>
      <c r="H26" s="9" t="s">
        <v>262</v>
      </c>
    </row>
    <row r="27" spans="1:8" x14ac:dyDescent="0.15">
      <c r="A27" s="11">
        <v>24</v>
      </c>
      <c r="B27" s="3" t="s">
        <v>53</v>
      </c>
      <c r="C27" s="3" t="s">
        <v>278</v>
      </c>
      <c r="D27" s="4">
        <f>38+48/60</f>
        <v>38.799999999999997</v>
      </c>
      <c r="E27" s="4">
        <f>110+24.1/60</f>
        <v>110.40166666666667</v>
      </c>
      <c r="F27" s="3" t="s">
        <v>54</v>
      </c>
      <c r="G27" s="11" t="s">
        <v>273</v>
      </c>
      <c r="H27" s="9">
        <v>0.67</v>
      </c>
    </row>
    <row r="28" spans="1:8" x14ac:dyDescent="0.15">
      <c r="A28" s="11">
        <v>25</v>
      </c>
      <c r="B28" s="3" t="s">
        <v>55</v>
      </c>
      <c r="C28" s="3" t="s">
        <v>56</v>
      </c>
      <c r="D28" s="4">
        <v>38.692700000000002</v>
      </c>
      <c r="E28" s="4">
        <v>110.14109999999999</v>
      </c>
      <c r="F28" s="3" t="s">
        <v>57</v>
      </c>
      <c r="G28" s="11" t="s">
        <v>272</v>
      </c>
      <c r="H28" s="9" t="s">
        <v>264</v>
      </c>
    </row>
    <row r="29" spans="1:8" x14ac:dyDescent="0.15">
      <c r="A29" s="9">
        <v>26</v>
      </c>
      <c r="B29" s="5" t="s">
        <v>10</v>
      </c>
      <c r="C29" s="5" t="s">
        <v>280</v>
      </c>
      <c r="D29" s="6">
        <v>39.06</v>
      </c>
      <c r="E29" s="6">
        <v>109.38</v>
      </c>
      <c r="F29" s="5" t="s">
        <v>46</v>
      </c>
      <c r="G29" s="9" t="s">
        <v>273</v>
      </c>
      <c r="H29" s="9">
        <v>0.23</v>
      </c>
    </row>
    <row r="30" spans="1:8" x14ac:dyDescent="0.15">
      <c r="A30" s="11">
        <v>27</v>
      </c>
      <c r="B30" s="3" t="s">
        <v>58</v>
      </c>
      <c r="C30" s="3" t="s">
        <v>59</v>
      </c>
      <c r="D30" s="4">
        <v>38.020000000000003</v>
      </c>
      <c r="E30" s="4">
        <v>108.84</v>
      </c>
      <c r="F30" s="3" t="s">
        <v>49</v>
      </c>
      <c r="G30" s="11" t="s">
        <v>272</v>
      </c>
      <c r="H30" s="9" t="s">
        <v>262</v>
      </c>
    </row>
    <row r="31" spans="1:8" x14ac:dyDescent="0.15">
      <c r="A31" s="11">
        <v>28</v>
      </c>
      <c r="B31" s="3" t="s">
        <v>58</v>
      </c>
      <c r="C31" s="5" t="s">
        <v>60</v>
      </c>
      <c r="D31" s="4">
        <v>38.968522499999999</v>
      </c>
      <c r="E31" s="4">
        <v>110.23332388888889</v>
      </c>
      <c r="F31" s="5" t="s">
        <v>61</v>
      </c>
      <c r="G31" s="11" t="s">
        <v>287</v>
      </c>
      <c r="H31" s="9" t="s">
        <v>288</v>
      </c>
    </row>
    <row r="32" spans="1:8" x14ac:dyDescent="0.15">
      <c r="A32" s="11">
        <v>29</v>
      </c>
      <c r="B32" s="3" t="s">
        <v>58</v>
      </c>
      <c r="C32" s="3" t="s">
        <v>62</v>
      </c>
      <c r="D32" s="4">
        <v>38.783333333333331</v>
      </c>
      <c r="E32" s="4">
        <v>110.15</v>
      </c>
      <c r="F32" s="5" t="s">
        <v>63</v>
      </c>
      <c r="G32" s="11" t="s">
        <v>273</v>
      </c>
      <c r="H32" s="9">
        <v>0.76</v>
      </c>
    </row>
    <row r="33" spans="1:9" x14ac:dyDescent="0.15">
      <c r="A33" s="11">
        <v>30</v>
      </c>
      <c r="B33" s="3" t="s">
        <v>58</v>
      </c>
      <c r="C33" s="3" t="s">
        <v>64</v>
      </c>
      <c r="D33" s="4">
        <v>38.22</v>
      </c>
      <c r="E33" s="4">
        <v>109.75</v>
      </c>
      <c r="F33" s="5" t="s">
        <v>65</v>
      </c>
      <c r="G33" s="11" t="s">
        <v>272</v>
      </c>
      <c r="H33" s="9" t="s">
        <v>262</v>
      </c>
    </row>
    <row r="34" spans="1:9" x14ac:dyDescent="0.15">
      <c r="A34" s="11">
        <v>31</v>
      </c>
      <c r="B34" s="3" t="s">
        <v>58</v>
      </c>
      <c r="C34" s="3" t="s">
        <v>66</v>
      </c>
      <c r="D34" s="4">
        <v>38.321300000000001</v>
      </c>
      <c r="E34" s="4">
        <v>109.73178333333334</v>
      </c>
      <c r="F34" s="5" t="s">
        <v>67</v>
      </c>
      <c r="G34" s="11" t="s">
        <v>273</v>
      </c>
      <c r="H34" s="9">
        <v>0.36</v>
      </c>
    </row>
    <row r="35" spans="1:9" x14ac:dyDescent="0.15">
      <c r="A35" s="11">
        <v>32</v>
      </c>
      <c r="B35" s="3" t="s">
        <v>10</v>
      </c>
      <c r="C35" s="3" t="s">
        <v>68</v>
      </c>
      <c r="D35" s="4">
        <v>38.484999999999999</v>
      </c>
      <c r="E35" s="4">
        <v>109.925</v>
      </c>
      <c r="F35" s="3" t="s">
        <v>35</v>
      </c>
      <c r="G35" s="11" t="s">
        <v>273</v>
      </c>
      <c r="H35" s="9">
        <v>0.5</v>
      </c>
    </row>
    <row r="36" spans="1:9" x14ac:dyDescent="0.15">
      <c r="A36" s="11">
        <v>33</v>
      </c>
      <c r="B36" s="3" t="s">
        <v>19</v>
      </c>
      <c r="C36" s="3" t="s">
        <v>69</v>
      </c>
      <c r="D36" s="4">
        <v>37.89</v>
      </c>
      <c r="E36" s="4">
        <v>108.01</v>
      </c>
      <c r="F36" s="3" t="s">
        <v>41</v>
      </c>
      <c r="G36" s="11" t="s">
        <v>272</v>
      </c>
      <c r="H36" s="9" t="s">
        <v>262</v>
      </c>
    </row>
    <row r="37" spans="1:9" x14ac:dyDescent="0.15">
      <c r="A37" s="11">
        <v>34</v>
      </c>
      <c r="B37" s="3" t="s">
        <v>70</v>
      </c>
      <c r="C37" s="3" t="s">
        <v>71</v>
      </c>
      <c r="D37" s="4">
        <v>42.974200000000003</v>
      </c>
      <c r="E37" s="4">
        <v>115.95413000000001</v>
      </c>
      <c r="F37" s="3" t="s">
        <v>72</v>
      </c>
      <c r="G37" s="11" t="s">
        <v>272</v>
      </c>
      <c r="H37" s="9" t="s">
        <v>262</v>
      </c>
      <c r="I37" s="9"/>
    </row>
    <row r="38" spans="1:9" x14ac:dyDescent="0.15">
      <c r="A38" s="11">
        <v>35</v>
      </c>
      <c r="B38" s="3" t="s">
        <v>73</v>
      </c>
      <c r="C38" s="3" t="s">
        <v>74</v>
      </c>
      <c r="D38" s="4">
        <v>43.181609999999999</v>
      </c>
      <c r="E38" s="4">
        <v>116.13921999999999</v>
      </c>
      <c r="F38" s="3" t="s">
        <v>75</v>
      </c>
      <c r="G38" s="11" t="s">
        <v>272</v>
      </c>
      <c r="H38" s="9" t="s">
        <v>262</v>
      </c>
    </row>
    <row r="39" spans="1:9" x14ac:dyDescent="0.15">
      <c r="A39" s="11">
        <v>36</v>
      </c>
      <c r="B39" s="3" t="s">
        <v>76</v>
      </c>
      <c r="C39" s="3" t="s">
        <v>77</v>
      </c>
      <c r="D39" s="4">
        <v>43.685279999999999</v>
      </c>
      <c r="E39" s="4">
        <v>116.63825</v>
      </c>
      <c r="F39" s="3" t="s">
        <v>72</v>
      </c>
      <c r="G39" s="11" t="s">
        <v>272</v>
      </c>
      <c r="H39" s="9" t="s">
        <v>262</v>
      </c>
    </row>
    <row r="40" spans="1:9" x14ac:dyDescent="0.15">
      <c r="A40" s="11">
        <v>37</v>
      </c>
      <c r="B40" s="3" t="s">
        <v>78</v>
      </c>
      <c r="C40" s="3" t="s">
        <v>79</v>
      </c>
      <c r="D40" s="4">
        <v>43.95</v>
      </c>
      <c r="E40" s="4">
        <v>114.72</v>
      </c>
      <c r="F40" s="3" t="s">
        <v>80</v>
      </c>
      <c r="G40" s="11" t="s">
        <v>272</v>
      </c>
      <c r="H40" s="9" t="s">
        <v>265</v>
      </c>
    </row>
    <row r="41" spans="1:9" x14ac:dyDescent="0.15">
      <c r="A41" s="11">
        <v>38</v>
      </c>
      <c r="B41" s="3" t="s">
        <v>73</v>
      </c>
      <c r="C41" s="3" t="s">
        <v>81</v>
      </c>
      <c r="D41" s="4">
        <v>43.122999999999998</v>
      </c>
      <c r="E41" s="4">
        <v>114.48220000000001</v>
      </c>
      <c r="F41" s="3" t="s">
        <v>82</v>
      </c>
      <c r="G41" s="11" t="s">
        <v>272</v>
      </c>
      <c r="H41" s="9" t="s">
        <v>289</v>
      </c>
    </row>
    <row r="42" spans="1:9" x14ac:dyDescent="0.15">
      <c r="A42" s="11">
        <v>39</v>
      </c>
      <c r="B42" s="3" t="s">
        <v>73</v>
      </c>
      <c r="C42" s="3" t="s">
        <v>83</v>
      </c>
      <c r="D42" s="6">
        <v>42.32</v>
      </c>
      <c r="E42" s="6">
        <v>114.99</v>
      </c>
      <c r="F42" s="3" t="s">
        <v>84</v>
      </c>
      <c r="G42" s="11" t="s">
        <v>273</v>
      </c>
      <c r="H42" s="9">
        <v>0.16</v>
      </c>
    </row>
    <row r="43" spans="1:9" x14ac:dyDescent="0.15">
      <c r="A43" s="11">
        <v>40</v>
      </c>
      <c r="B43" s="3" t="s">
        <v>78</v>
      </c>
      <c r="C43" s="3" t="s">
        <v>85</v>
      </c>
      <c r="D43" s="4">
        <v>43.115499999999997</v>
      </c>
      <c r="E43" s="4">
        <v>114.49203</v>
      </c>
      <c r="F43" s="3" t="s">
        <v>84</v>
      </c>
      <c r="G43" s="11" t="s">
        <v>273</v>
      </c>
      <c r="H43" s="9">
        <v>0.28000000000000003</v>
      </c>
    </row>
    <row r="44" spans="1:9" x14ac:dyDescent="0.15">
      <c r="A44" s="11">
        <v>41</v>
      </c>
      <c r="B44" s="3" t="s">
        <v>76</v>
      </c>
      <c r="C44" s="5" t="s">
        <v>86</v>
      </c>
      <c r="D44" s="4">
        <v>41.4</v>
      </c>
      <c r="E44" s="4">
        <v>114.95</v>
      </c>
      <c r="F44" s="3" t="s">
        <v>84</v>
      </c>
      <c r="G44" s="11" t="s">
        <v>272</v>
      </c>
      <c r="H44" s="9" t="s">
        <v>262</v>
      </c>
    </row>
    <row r="45" spans="1:9" x14ac:dyDescent="0.15">
      <c r="A45" s="11">
        <v>42</v>
      </c>
      <c r="B45" s="3" t="s">
        <v>76</v>
      </c>
      <c r="C45" s="3" t="s">
        <v>87</v>
      </c>
      <c r="D45" s="4">
        <v>42.915709999999997</v>
      </c>
      <c r="E45" s="4">
        <v>116.65692</v>
      </c>
      <c r="F45" s="3" t="s">
        <v>80</v>
      </c>
      <c r="G45" s="11" t="s">
        <v>272</v>
      </c>
      <c r="H45" s="9" t="s">
        <v>262</v>
      </c>
    </row>
    <row r="46" spans="1:9" x14ac:dyDescent="0.15">
      <c r="A46" s="11">
        <v>43</v>
      </c>
      <c r="B46" s="3" t="s">
        <v>88</v>
      </c>
      <c r="C46" s="3" t="s">
        <v>89</v>
      </c>
      <c r="D46" s="4">
        <v>43.562350000000002</v>
      </c>
      <c r="E46" s="4">
        <v>115.68438999999999</v>
      </c>
      <c r="F46" s="3" t="s">
        <v>90</v>
      </c>
      <c r="G46" s="11" t="s">
        <v>273</v>
      </c>
      <c r="H46" s="9">
        <v>1.87</v>
      </c>
    </row>
    <row r="47" spans="1:9" x14ac:dyDescent="0.15">
      <c r="A47" s="11">
        <v>44</v>
      </c>
      <c r="B47" s="3" t="s">
        <v>73</v>
      </c>
      <c r="C47" s="3" t="s">
        <v>91</v>
      </c>
      <c r="D47" s="6">
        <v>43.24</v>
      </c>
      <c r="E47" s="6">
        <v>117.42</v>
      </c>
      <c r="F47" s="3" t="s">
        <v>92</v>
      </c>
      <c r="G47" s="11" t="s">
        <v>272</v>
      </c>
      <c r="H47" s="9" t="s">
        <v>262</v>
      </c>
    </row>
    <row r="48" spans="1:9" x14ac:dyDescent="0.15">
      <c r="A48" s="11">
        <v>45</v>
      </c>
      <c r="B48" s="3" t="s">
        <v>70</v>
      </c>
      <c r="C48" s="3" t="s">
        <v>93</v>
      </c>
      <c r="D48" s="6">
        <v>43.3</v>
      </c>
      <c r="E48" s="6">
        <v>117.12</v>
      </c>
      <c r="F48" s="3" t="s">
        <v>94</v>
      </c>
      <c r="G48" s="11" t="s">
        <v>272</v>
      </c>
      <c r="H48" s="9" t="s">
        <v>262</v>
      </c>
    </row>
    <row r="49" spans="1:8" x14ac:dyDescent="0.15">
      <c r="A49" s="11">
        <v>46</v>
      </c>
      <c r="B49" s="3" t="s">
        <v>70</v>
      </c>
      <c r="C49" s="3" t="s">
        <v>95</v>
      </c>
      <c r="D49" s="6">
        <v>43.69</v>
      </c>
      <c r="E49" s="6">
        <v>116.64</v>
      </c>
      <c r="F49" s="3" t="s">
        <v>84</v>
      </c>
      <c r="G49" s="11" t="s">
        <v>272</v>
      </c>
      <c r="H49" s="9" t="s">
        <v>262</v>
      </c>
    </row>
    <row r="50" spans="1:8" x14ac:dyDescent="0.15">
      <c r="A50" s="11">
        <v>47</v>
      </c>
      <c r="B50" s="3" t="s">
        <v>76</v>
      </c>
      <c r="C50" s="3" t="s">
        <v>96</v>
      </c>
      <c r="D50" s="6">
        <v>43.69</v>
      </c>
      <c r="E50" s="6">
        <v>116.64</v>
      </c>
      <c r="F50" s="3" t="s">
        <v>97</v>
      </c>
      <c r="G50" s="11" t="s">
        <v>272</v>
      </c>
      <c r="H50" s="9" t="s">
        <v>262</v>
      </c>
    </row>
    <row r="51" spans="1:8" x14ac:dyDescent="0.15">
      <c r="A51" s="11">
        <v>48</v>
      </c>
      <c r="B51" s="3" t="s">
        <v>98</v>
      </c>
      <c r="C51" s="3" t="s">
        <v>99</v>
      </c>
      <c r="D51" s="4">
        <v>42.45</v>
      </c>
      <c r="E51" s="4">
        <v>115.81</v>
      </c>
      <c r="F51" s="3" t="s">
        <v>84</v>
      </c>
      <c r="G51" s="11" t="s">
        <v>272</v>
      </c>
      <c r="H51" s="9" t="s">
        <v>262</v>
      </c>
    </row>
    <row r="52" spans="1:8" x14ac:dyDescent="0.15">
      <c r="A52" s="11">
        <v>49</v>
      </c>
      <c r="B52" s="3" t="s">
        <v>88</v>
      </c>
      <c r="C52" s="3" t="s">
        <v>100</v>
      </c>
      <c r="D52" s="4">
        <v>42.082279999999997</v>
      </c>
      <c r="E52" s="4">
        <v>116.43783000000001</v>
      </c>
      <c r="F52" s="3" t="s">
        <v>101</v>
      </c>
      <c r="G52" s="11" t="s">
        <v>272</v>
      </c>
      <c r="H52" s="9" t="s">
        <v>262</v>
      </c>
    </row>
    <row r="53" spans="1:8" x14ac:dyDescent="0.15">
      <c r="A53" s="11">
        <v>50</v>
      </c>
      <c r="B53" s="3" t="s">
        <v>76</v>
      </c>
      <c r="C53" s="3" t="s">
        <v>102</v>
      </c>
      <c r="D53" s="4">
        <v>43.250810000000001</v>
      </c>
      <c r="E53" s="4">
        <v>116.13332</v>
      </c>
      <c r="F53" s="3" t="s">
        <v>75</v>
      </c>
      <c r="G53" s="11" t="s">
        <v>273</v>
      </c>
      <c r="H53" s="9">
        <v>0.26</v>
      </c>
    </row>
    <row r="54" spans="1:8" x14ac:dyDescent="0.15">
      <c r="A54" s="11">
        <v>51</v>
      </c>
      <c r="B54" s="3" t="s">
        <v>78</v>
      </c>
      <c r="C54" s="3" t="s">
        <v>103</v>
      </c>
      <c r="D54" s="4">
        <v>42.385759999999998</v>
      </c>
      <c r="E54" s="4">
        <v>115.39312</v>
      </c>
      <c r="F54" s="3" t="s">
        <v>104</v>
      </c>
      <c r="G54" s="11" t="s">
        <v>272</v>
      </c>
      <c r="H54" s="9" t="s">
        <v>262</v>
      </c>
    </row>
    <row r="55" spans="1:8" x14ac:dyDescent="0.15">
      <c r="A55" s="11">
        <v>52</v>
      </c>
      <c r="B55" s="3" t="s">
        <v>70</v>
      </c>
      <c r="C55" s="3" t="s">
        <v>105</v>
      </c>
      <c r="D55" s="4">
        <v>42.302494444444442</v>
      </c>
      <c r="E55" s="4">
        <v>115.70305</v>
      </c>
      <c r="F55" s="3" t="s">
        <v>106</v>
      </c>
      <c r="G55" s="11" t="s">
        <v>273</v>
      </c>
      <c r="H55" s="9">
        <v>0.19</v>
      </c>
    </row>
    <row r="56" spans="1:8" x14ac:dyDescent="0.15">
      <c r="A56" s="11">
        <v>53</v>
      </c>
      <c r="B56" s="3" t="s">
        <v>73</v>
      </c>
      <c r="C56" s="3" t="s">
        <v>107</v>
      </c>
      <c r="D56" s="4">
        <v>42.69829</v>
      </c>
      <c r="E56" s="4">
        <v>116.03198</v>
      </c>
      <c r="F56" s="3" t="s">
        <v>108</v>
      </c>
      <c r="G56" s="11" t="s">
        <v>272</v>
      </c>
      <c r="H56" s="9" t="s">
        <v>262</v>
      </c>
    </row>
    <row r="57" spans="1:8" x14ac:dyDescent="0.15">
      <c r="A57" s="11">
        <v>54</v>
      </c>
      <c r="B57" s="3" t="s">
        <v>78</v>
      </c>
      <c r="C57" s="3" t="s">
        <v>109</v>
      </c>
      <c r="D57" s="4">
        <v>43.22692</v>
      </c>
      <c r="E57" s="4">
        <v>117.65797000000001</v>
      </c>
      <c r="F57" s="3" t="s">
        <v>104</v>
      </c>
      <c r="G57" s="11" t="s">
        <v>272</v>
      </c>
      <c r="H57" s="9" t="s">
        <v>262</v>
      </c>
    </row>
    <row r="58" spans="1:8" x14ac:dyDescent="0.15">
      <c r="A58" s="11">
        <v>55</v>
      </c>
      <c r="B58" s="3" t="s">
        <v>88</v>
      </c>
      <c r="C58" s="3" t="s">
        <v>110</v>
      </c>
      <c r="D58" s="4">
        <v>43.235419999999998</v>
      </c>
      <c r="E58" s="4">
        <v>117.45425</v>
      </c>
      <c r="F58" s="3" t="s">
        <v>97</v>
      </c>
      <c r="G58" s="11" t="s">
        <v>273</v>
      </c>
      <c r="H58" s="9">
        <v>0.19</v>
      </c>
    </row>
    <row r="59" spans="1:8" x14ac:dyDescent="0.15">
      <c r="A59" s="11">
        <v>56</v>
      </c>
      <c r="B59" s="3" t="s">
        <v>88</v>
      </c>
      <c r="C59" s="3" t="s">
        <v>111</v>
      </c>
      <c r="D59" s="4">
        <v>43.236150000000002</v>
      </c>
      <c r="E59" s="4">
        <v>117.45469</v>
      </c>
      <c r="F59" s="3" t="s">
        <v>90</v>
      </c>
      <c r="G59" s="11" t="s">
        <v>272</v>
      </c>
      <c r="H59" s="9" t="s">
        <v>262</v>
      </c>
    </row>
    <row r="60" spans="1:8" x14ac:dyDescent="0.15">
      <c r="A60" s="11">
        <v>57</v>
      </c>
      <c r="B60" s="3" t="s">
        <v>88</v>
      </c>
      <c r="C60" s="3" t="s">
        <v>112</v>
      </c>
      <c r="D60" s="4">
        <v>41.407040000000002</v>
      </c>
      <c r="E60" s="4">
        <v>114.96729000000001</v>
      </c>
      <c r="F60" s="3" t="s">
        <v>72</v>
      </c>
      <c r="G60" s="11" t="s">
        <v>291</v>
      </c>
      <c r="H60" s="9" t="s">
        <v>292</v>
      </c>
    </row>
    <row r="61" spans="1:8" x14ac:dyDescent="0.15">
      <c r="A61" s="11">
        <v>58</v>
      </c>
      <c r="B61" s="3" t="s">
        <v>70</v>
      </c>
      <c r="C61" s="3" t="s">
        <v>113</v>
      </c>
      <c r="D61" s="4">
        <v>42.261980000000001</v>
      </c>
      <c r="E61" s="4">
        <v>116.12569999999999</v>
      </c>
      <c r="F61" s="3" t="s">
        <v>114</v>
      </c>
      <c r="G61" s="11" t="s">
        <v>272</v>
      </c>
      <c r="H61" s="9" t="s">
        <v>262</v>
      </c>
    </row>
    <row r="62" spans="1:8" x14ac:dyDescent="0.15">
      <c r="A62" s="11">
        <v>59</v>
      </c>
      <c r="B62" s="3" t="s">
        <v>115</v>
      </c>
      <c r="C62" s="3" t="s">
        <v>116</v>
      </c>
      <c r="D62" s="4">
        <v>42.202390000000001</v>
      </c>
      <c r="E62" s="4">
        <v>116.65873999999999</v>
      </c>
      <c r="F62" s="3" t="s">
        <v>117</v>
      </c>
      <c r="G62" s="11" t="s">
        <v>273</v>
      </c>
      <c r="H62" s="9">
        <v>0.14000000000000001</v>
      </c>
    </row>
    <row r="63" spans="1:8" x14ac:dyDescent="0.15">
      <c r="A63" s="11">
        <v>60</v>
      </c>
      <c r="B63" s="3" t="s">
        <v>76</v>
      </c>
      <c r="C63" s="3" t="s">
        <v>118</v>
      </c>
      <c r="D63" s="4">
        <v>43.246966666666665</v>
      </c>
      <c r="E63" s="4">
        <v>117.50676666666666</v>
      </c>
      <c r="F63" s="3" t="s">
        <v>281</v>
      </c>
      <c r="G63" s="11" t="s">
        <v>291</v>
      </c>
      <c r="H63" s="9" t="s">
        <v>293</v>
      </c>
    </row>
    <row r="64" spans="1:8" x14ac:dyDescent="0.15">
      <c r="A64" s="11">
        <v>61</v>
      </c>
      <c r="B64" s="3" t="s">
        <v>78</v>
      </c>
      <c r="C64" s="3" t="s">
        <v>119</v>
      </c>
      <c r="D64" s="4">
        <v>43.943570000000001</v>
      </c>
      <c r="E64" s="4">
        <v>114.72438</v>
      </c>
      <c r="F64" s="3" t="s">
        <v>80</v>
      </c>
      <c r="G64" s="11" t="s">
        <v>291</v>
      </c>
      <c r="H64" s="9" t="s">
        <v>294</v>
      </c>
    </row>
    <row r="65" spans="1:8" x14ac:dyDescent="0.15">
      <c r="A65" s="11">
        <v>62</v>
      </c>
      <c r="B65" s="3" t="s">
        <v>88</v>
      </c>
      <c r="C65" s="3" t="s">
        <v>120</v>
      </c>
      <c r="D65" s="4">
        <v>42.385640000000002</v>
      </c>
      <c r="E65" s="4">
        <v>115.39322</v>
      </c>
      <c r="F65" s="3" t="s">
        <v>121</v>
      </c>
      <c r="G65" s="11" t="s">
        <v>272</v>
      </c>
      <c r="H65" s="9" t="s">
        <v>267</v>
      </c>
    </row>
    <row r="66" spans="1:8" x14ac:dyDescent="0.15">
      <c r="A66" s="11">
        <v>63</v>
      </c>
      <c r="B66" s="3" t="s">
        <v>73</v>
      </c>
      <c r="C66" s="3" t="s">
        <v>122</v>
      </c>
      <c r="D66" s="4">
        <v>43.061999999999998</v>
      </c>
      <c r="E66" s="4">
        <v>113.5329</v>
      </c>
      <c r="F66" s="3" t="s">
        <v>82</v>
      </c>
      <c r="G66" s="11" t="s">
        <v>291</v>
      </c>
      <c r="H66" s="9" t="s">
        <v>295</v>
      </c>
    </row>
    <row r="67" spans="1:8" x14ac:dyDescent="0.15">
      <c r="A67" s="11">
        <v>64</v>
      </c>
      <c r="B67" s="3" t="s">
        <v>76</v>
      </c>
      <c r="C67" s="3" t="s">
        <v>123</v>
      </c>
      <c r="D67" s="4">
        <v>42.666666666666664</v>
      </c>
      <c r="E67" s="4">
        <v>115.95</v>
      </c>
      <c r="F67" s="3" t="s">
        <v>124</v>
      </c>
      <c r="G67" s="11" t="s">
        <v>275</v>
      </c>
      <c r="H67" s="9">
        <v>0.47</v>
      </c>
    </row>
    <row r="68" spans="1:8" x14ac:dyDescent="0.15">
      <c r="A68" s="11">
        <v>65</v>
      </c>
      <c r="B68" s="3" t="s">
        <v>125</v>
      </c>
      <c r="C68" s="3" t="s">
        <v>126</v>
      </c>
      <c r="D68" s="4">
        <v>43.071452999999998</v>
      </c>
      <c r="E68" s="4">
        <v>116.24892</v>
      </c>
      <c r="F68" s="3" t="s">
        <v>127</v>
      </c>
      <c r="G68" s="11" t="s">
        <v>272</v>
      </c>
      <c r="H68" s="9" t="s">
        <v>262</v>
      </c>
    </row>
    <row r="69" spans="1:8" x14ac:dyDescent="0.15">
      <c r="A69" s="11">
        <v>66</v>
      </c>
      <c r="B69" s="3" t="s">
        <v>76</v>
      </c>
      <c r="C69" s="3" t="s">
        <v>128</v>
      </c>
      <c r="D69" s="4">
        <v>42.69014</v>
      </c>
      <c r="E69" s="4">
        <v>115.94553000000001</v>
      </c>
      <c r="F69" s="3" t="s">
        <v>129</v>
      </c>
      <c r="G69" s="11" t="s">
        <v>272</v>
      </c>
      <c r="H69" s="9" t="s">
        <v>262</v>
      </c>
    </row>
    <row r="70" spans="1:8" x14ac:dyDescent="0.15">
      <c r="A70" s="11">
        <v>67</v>
      </c>
      <c r="B70" s="3" t="s">
        <v>76</v>
      </c>
      <c r="C70" s="3" t="s">
        <v>130</v>
      </c>
      <c r="D70" s="4">
        <v>42.664479999999998</v>
      </c>
      <c r="E70" s="4">
        <v>115.9552</v>
      </c>
      <c r="F70" s="3" t="s">
        <v>131</v>
      </c>
      <c r="G70" s="11" t="s">
        <v>272</v>
      </c>
      <c r="H70" s="9" t="s">
        <v>262</v>
      </c>
    </row>
    <row r="71" spans="1:8" x14ac:dyDescent="0.15">
      <c r="A71" s="11">
        <v>68</v>
      </c>
      <c r="B71" s="3" t="s">
        <v>78</v>
      </c>
      <c r="C71" s="3" t="s">
        <v>132</v>
      </c>
      <c r="D71" s="4">
        <v>42.664479999999998</v>
      </c>
      <c r="E71" s="4">
        <v>115.9552</v>
      </c>
      <c r="F71" s="3" t="s">
        <v>133</v>
      </c>
      <c r="G71" s="11" t="s">
        <v>275</v>
      </c>
      <c r="H71" s="9">
        <v>0.26</v>
      </c>
    </row>
    <row r="72" spans="1:8" x14ac:dyDescent="0.15">
      <c r="A72" s="11">
        <v>69</v>
      </c>
      <c r="B72" s="3" t="s">
        <v>78</v>
      </c>
      <c r="C72" s="3" t="s">
        <v>134</v>
      </c>
      <c r="D72" s="4">
        <v>42.4</v>
      </c>
      <c r="E72" s="4">
        <v>117.26</v>
      </c>
      <c r="F72" s="3" t="s">
        <v>84</v>
      </c>
      <c r="G72" s="11" t="s">
        <v>272</v>
      </c>
      <c r="H72" s="9" t="s">
        <v>262</v>
      </c>
    </row>
    <row r="73" spans="1:8" x14ac:dyDescent="0.15">
      <c r="A73" s="11">
        <v>70</v>
      </c>
      <c r="B73" s="3" t="s">
        <v>70</v>
      </c>
      <c r="C73" s="3" t="s">
        <v>135</v>
      </c>
      <c r="D73" s="4">
        <v>42.683</v>
      </c>
      <c r="E73" s="4">
        <v>115.964</v>
      </c>
      <c r="F73" s="3" t="s">
        <v>136</v>
      </c>
      <c r="G73" s="11" t="s">
        <v>272</v>
      </c>
      <c r="H73" s="9" t="s">
        <v>262</v>
      </c>
    </row>
    <row r="74" spans="1:8" x14ac:dyDescent="0.15">
      <c r="A74" s="11">
        <v>71</v>
      </c>
      <c r="B74" s="3" t="s">
        <v>73</v>
      </c>
      <c r="C74" s="3" t="s">
        <v>137</v>
      </c>
      <c r="D74" s="3">
        <v>43.05</v>
      </c>
      <c r="E74" s="4">
        <v>117.55200000000001</v>
      </c>
      <c r="F74" s="3" t="s">
        <v>138</v>
      </c>
      <c r="G74" s="11" t="s">
        <v>272</v>
      </c>
      <c r="H74" s="9" t="s">
        <v>262</v>
      </c>
    </row>
    <row r="75" spans="1:8" x14ac:dyDescent="0.15">
      <c r="A75" s="11">
        <v>72</v>
      </c>
      <c r="B75" s="3" t="s">
        <v>125</v>
      </c>
      <c r="C75" s="3" t="s">
        <v>139</v>
      </c>
      <c r="D75" s="4">
        <v>43.300102000000003</v>
      </c>
      <c r="E75" s="4">
        <v>116.75633000000001</v>
      </c>
      <c r="F75" s="3" t="s">
        <v>140</v>
      </c>
      <c r="G75" s="11" t="s">
        <v>272</v>
      </c>
      <c r="H75" s="9" t="s">
        <v>262</v>
      </c>
    </row>
    <row r="76" spans="1:8" x14ac:dyDescent="0.15">
      <c r="A76" s="11">
        <v>73</v>
      </c>
      <c r="B76" s="3" t="s">
        <v>141</v>
      </c>
      <c r="C76" s="3" t="s">
        <v>142</v>
      </c>
      <c r="D76" s="4">
        <v>42.75</v>
      </c>
      <c r="E76" s="4">
        <v>114.65</v>
      </c>
      <c r="F76" s="3" t="s">
        <v>80</v>
      </c>
      <c r="G76" s="11" t="s">
        <v>273</v>
      </c>
      <c r="H76" s="9">
        <v>0.27</v>
      </c>
    </row>
    <row r="77" spans="1:8" x14ac:dyDescent="0.15">
      <c r="A77" s="11">
        <v>74</v>
      </c>
      <c r="B77" s="3" t="s">
        <v>73</v>
      </c>
      <c r="C77" s="3" t="s">
        <v>143</v>
      </c>
      <c r="D77" s="4">
        <v>42.46</v>
      </c>
      <c r="E77" s="4">
        <v>114.86</v>
      </c>
      <c r="F77" s="3" t="s">
        <v>80</v>
      </c>
      <c r="G77" s="11" t="s">
        <v>272</v>
      </c>
      <c r="H77" s="9" t="s">
        <v>262</v>
      </c>
    </row>
    <row r="78" spans="1:8" x14ac:dyDescent="0.15">
      <c r="A78" s="11">
        <v>75</v>
      </c>
      <c r="B78" s="3" t="s">
        <v>144</v>
      </c>
      <c r="C78" s="3" t="s">
        <v>145</v>
      </c>
      <c r="D78" s="4">
        <v>43.554940000000002</v>
      </c>
      <c r="E78" s="4">
        <v>114.14207</v>
      </c>
      <c r="F78" s="3" t="s">
        <v>84</v>
      </c>
      <c r="G78" s="11" t="s">
        <v>272</v>
      </c>
      <c r="H78" s="9" t="s">
        <v>262</v>
      </c>
    </row>
    <row r="79" spans="1:8" x14ac:dyDescent="0.15">
      <c r="A79" s="11">
        <v>76</v>
      </c>
      <c r="B79" s="3" t="s">
        <v>78</v>
      </c>
      <c r="C79" s="3" t="s">
        <v>146</v>
      </c>
      <c r="D79" s="4">
        <v>43.289610000000003</v>
      </c>
      <c r="E79" s="4">
        <v>114.42442</v>
      </c>
      <c r="F79" s="3" t="s">
        <v>97</v>
      </c>
      <c r="G79" s="11" t="s">
        <v>272</v>
      </c>
      <c r="H79" s="9" t="s">
        <v>266</v>
      </c>
    </row>
    <row r="80" spans="1:8" x14ac:dyDescent="0.15">
      <c r="A80" s="11">
        <v>77</v>
      </c>
      <c r="B80" s="3" t="s">
        <v>141</v>
      </c>
      <c r="C80" s="3" t="s">
        <v>147</v>
      </c>
      <c r="D80" s="4">
        <v>42.111359999999998</v>
      </c>
      <c r="E80" s="4">
        <v>117.07662000000001</v>
      </c>
      <c r="F80" s="3" t="s">
        <v>84</v>
      </c>
      <c r="G80" s="11" t="s">
        <v>291</v>
      </c>
      <c r="H80" s="9" t="s">
        <v>296</v>
      </c>
    </row>
    <row r="81" spans="1:9" x14ac:dyDescent="0.15">
      <c r="A81" s="11">
        <v>78</v>
      </c>
      <c r="B81" s="3" t="s">
        <v>88</v>
      </c>
      <c r="C81" s="3" t="s">
        <v>148</v>
      </c>
      <c r="D81" s="4">
        <v>43.233333333333334</v>
      </c>
      <c r="E81" s="4">
        <v>116.81666666666666</v>
      </c>
      <c r="F81" s="3" t="s">
        <v>149</v>
      </c>
      <c r="G81" s="11" t="s">
        <v>291</v>
      </c>
      <c r="H81" s="9" t="s">
        <v>297</v>
      </c>
    </row>
    <row r="82" spans="1:9" x14ac:dyDescent="0.15">
      <c r="A82" s="11">
        <v>79</v>
      </c>
      <c r="B82" s="3" t="s">
        <v>150</v>
      </c>
      <c r="C82" s="3" t="s">
        <v>151</v>
      </c>
      <c r="D82" s="4">
        <v>43.152216666666668</v>
      </c>
      <c r="E82" s="4">
        <v>123.12361666666666</v>
      </c>
      <c r="F82" s="3" t="s">
        <v>152</v>
      </c>
      <c r="G82" s="11" t="s">
        <v>272</v>
      </c>
      <c r="H82" s="9" t="s">
        <v>262</v>
      </c>
    </row>
    <row r="83" spans="1:9" x14ac:dyDescent="0.15">
      <c r="A83" s="11">
        <v>80</v>
      </c>
      <c r="B83" s="3" t="s">
        <v>153</v>
      </c>
      <c r="C83" s="3" t="s">
        <v>154</v>
      </c>
      <c r="D83" s="4">
        <v>44.55809</v>
      </c>
      <c r="E83" s="4">
        <v>123.78507</v>
      </c>
      <c r="F83" s="3" t="s">
        <v>155</v>
      </c>
      <c r="G83" s="11" t="s">
        <v>291</v>
      </c>
      <c r="H83" s="9" t="s">
        <v>298</v>
      </c>
    </row>
    <row r="84" spans="1:9" x14ac:dyDescent="0.15">
      <c r="A84" s="11">
        <v>81</v>
      </c>
      <c r="B84" s="3" t="s">
        <v>156</v>
      </c>
      <c r="C84" s="3" t="s">
        <v>157</v>
      </c>
      <c r="D84" s="4">
        <v>43.291111111111107</v>
      </c>
      <c r="E84" s="4">
        <v>122.51083333333334</v>
      </c>
      <c r="F84" s="3" t="s">
        <v>158</v>
      </c>
      <c r="G84" s="11" t="s">
        <v>274</v>
      </c>
      <c r="H84" s="9" t="s">
        <v>262</v>
      </c>
      <c r="I84" s="9"/>
    </row>
    <row r="85" spans="1:9" x14ac:dyDescent="0.15">
      <c r="A85" s="11">
        <v>82</v>
      </c>
      <c r="B85" s="3" t="s">
        <v>159</v>
      </c>
      <c r="C85" s="3" t="s">
        <v>160</v>
      </c>
      <c r="D85" s="4">
        <v>43.283333333333331</v>
      </c>
      <c r="E85" s="4">
        <v>122.66722222222222</v>
      </c>
      <c r="F85" s="3" t="s">
        <v>161</v>
      </c>
      <c r="G85" s="11" t="s">
        <v>291</v>
      </c>
      <c r="H85" s="9" t="s">
        <v>299</v>
      </c>
      <c r="I85" s="9"/>
    </row>
    <row r="86" spans="1:9" x14ac:dyDescent="0.15">
      <c r="A86" s="11">
        <v>83</v>
      </c>
      <c r="B86" s="3" t="s">
        <v>156</v>
      </c>
      <c r="C86" s="3" t="s">
        <v>162</v>
      </c>
      <c r="D86" s="4">
        <v>43.284166666666664</v>
      </c>
      <c r="E86" s="4">
        <v>122.66888888888889</v>
      </c>
      <c r="F86" s="3" t="s">
        <v>163</v>
      </c>
      <c r="G86" s="11" t="s">
        <v>291</v>
      </c>
      <c r="H86" s="9" t="s">
        <v>300</v>
      </c>
      <c r="I86" s="9"/>
    </row>
    <row r="87" spans="1:9" x14ac:dyDescent="0.15">
      <c r="A87" s="11">
        <v>84</v>
      </c>
      <c r="B87" s="3" t="s">
        <v>159</v>
      </c>
      <c r="C87" s="3" t="s">
        <v>164</v>
      </c>
      <c r="D87" s="4">
        <v>43.86611111111111</v>
      </c>
      <c r="E87" s="4">
        <v>122.69777777777779</v>
      </c>
      <c r="F87" s="3" t="s">
        <v>158</v>
      </c>
      <c r="G87" s="11" t="s">
        <v>272</v>
      </c>
      <c r="H87" s="9" t="s">
        <v>262</v>
      </c>
    </row>
    <row r="88" spans="1:9" x14ac:dyDescent="0.15">
      <c r="A88" s="11">
        <v>85</v>
      </c>
      <c r="B88" s="3" t="s">
        <v>165</v>
      </c>
      <c r="C88" s="3" t="s">
        <v>166</v>
      </c>
      <c r="D88" s="4">
        <v>43.2</v>
      </c>
      <c r="E88" s="4">
        <v>122.2</v>
      </c>
      <c r="F88" s="3" t="s">
        <v>108</v>
      </c>
      <c r="G88" s="11" t="s">
        <v>272</v>
      </c>
      <c r="H88" s="9" t="s">
        <v>262</v>
      </c>
    </row>
    <row r="89" spans="1:9" x14ac:dyDescent="0.15">
      <c r="A89" s="11">
        <v>86</v>
      </c>
      <c r="B89" s="3" t="s">
        <v>167</v>
      </c>
      <c r="C89" s="3" t="s">
        <v>168</v>
      </c>
      <c r="D89" s="4">
        <v>43.2</v>
      </c>
      <c r="E89" s="4">
        <v>121.2</v>
      </c>
      <c r="F89" s="3" t="s">
        <v>169</v>
      </c>
      <c r="G89" s="11" t="s">
        <v>272</v>
      </c>
      <c r="H89" s="9" t="s">
        <v>262</v>
      </c>
    </row>
    <row r="90" spans="1:9" x14ac:dyDescent="0.15">
      <c r="A90" s="11">
        <v>87</v>
      </c>
      <c r="B90" s="3" t="s">
        <v>156</v>
      </c>
      <c r="C90" s="3" t="s">
        <v>170</v>
      </c>
      <c r="D90" s="4">
        <v>43.986944444444447</v>
      </c>
      <c r="E90" s="4">
        <v>122.59194444444444</v>
      </c>
      <c r="F90" s="3" t="s">
        <v>163</v>
      </c>
      <c r="G90" s="11" t="s">
        <v>272</v>
      </c>
      <c r="H90" s="9" t="s">
        <v>268</v>
      </c>
    </row>
    <row r="91" spans="1:9" x14ac:dyDescent="0.15">
      <c r="A91" s="11">
        <v>88</v>
      </c>
      <c r="B91" s="3" t="s">
        <v>153</v>
      </c>
      <c r="C91" s="3" t="s">
        <v>171</v>
      </c>
      <c r="D91" s="4">
        <v>43.274070000000002</v>
      </c>
      <c r="E91" s="4">
        <v>123.3768</v>
      </c>
      <c r="F91" s="3" t="s">
        <v>155</v>
      </c>
      <c r="G91" s="11" t="s">
        <v>290</v>
      </c>
      <c r="H91" s="9">
        <v>0.13</v>
      </c>
    </row>
    <row r="92" spans="1:9" x14ac:dyDescent="0.15">
      <c r="A92" s="11">
        <v>89</v>
      </c>
      <c r="B92" s="3" t="s">
        <v>153</v>
      </c>
      <c r="C92" s="3" t="s">
        <v>172</v>
      </c>
      <c r="D92" s="4">
        <v>42.987500000000004</v>
      </c>
      <c r="E92" s="4">
        <v>122.28472222222221</v>
      </c>
      <c r="F92" s="3" t="s">
        <v>173</v>
      </c>
      <c r="G92" s="11" t="s">
        <v>273</v>
      </c>
      <c r="H92" s="9">
        <v>0.44</v>
      </c>
    </row>
    <row r="93" spans="1:9" x14ac:dyDescent="0.15">
      <c r="A93" s="11">
        <v>90</v>
      </c>
      <c r="B93" s="3" t="s">
        <v>174</v>
      </c>
      <c r="C93" s="3" t="s">
        <v>175</v>
      </c>
      <c r="D93" s="4">
        <v>42.774416666666667</v>
      </c>
      <c r="E93" s="4">
        <v>122.27741666666667</v>
      </c>
      <c r="F93" s="3" t="s">
        <v>176</v>
      </c>
      <c r="G93" s="11" t="s">
        <v>272</v>
      </c>
      <c r="H93" s="9" t="s">
        <v>262</v>
      </c>
    </row>
    <row r="94" spans="1:9" x14ac:dyDescent="0.15">
      <c r="A94" s="11">
        <v>91</v>
      </c>
      <c r="B94" s="3" t="s">
        <v>156</v>
      </c>
      <c r="C94" s="3" t="s">
        <v>177</v>
      </c>
      <c r="D94" s="4">
        <v>42.774416666666667</v>
      </c>
      <c r="E94" s="4">
        <v>122.27741666666667</v>
      </c>
      <c r="F94" s="3" t="s">
        <v>178</v>
      </c>
      <c r="G94" s="11" t="s">
        <v>272</v>
      </c>
      <c r="H94" s="9" t="s">
        <v>262</v>
      </c>
    </row>
    <row r="95" spans="1:9" x14ac:dyDescent="0.15">
      <c r="A95" s="11">
        <v>92</v>
      </c>
      <c r="B95" s="3" t="s">
        <v>159</v>
      </c>
      <c r="C95" s="3" t="s">
        <v>179</v>
      </c>
      <c r="D95" s="4">
        <v>42.774416666666667</v>
      </c>
      <c r="E95" s="4">
        <v>122.27741666666667</v>
      </c>
      <c r="F95" s="3" t="s">
        <v>176</v>
      </c>
      <c r="G95" s="11" t="s">
        <v>272</v>
      </c>
      <c r="H95" s="9" t="s">
        <v>262</v>
      </c>
    </row>
    <row r="96" spans="1:9" x14ac:dyDescent="0.15">
      <c r="A96" s="11">
        <v>93</v>
      </c>
      <c r="B96" s="3" t="s">
        <v>180</v>
      </c>
      <c r="C96" s="3" t="s">
        <v>181</v>
      </c>
      <c r="D96" s="4">
        <v>43.876944444444447</v>
      </c>
      <c r="E96" s="4">
        <v>122.3736111111111</v>
      </c>
      <c r="F96" s="3" t="s">
        <v>182</v>
      </c>
      <c r="G96" s="11" t="s">
        <v>272</v>
      </c>
      <c r="H96" s="9" t="s">
        <v>262</v>
      </c>
    </row>
    <row r="97" spans="1:9" x14ac:dyDescent="0.15">
      <c r="A97" s="11">
        <v>94</v>
      </c>
      <c r="B97" s="3" t="s">
        <v>156</v>
      </c>
      <c r="C97" s="3" t="s">
        <v>183</v>
      </c>
      <c r="D97" s="4">
        <v>44.405929999999998</v>
      </c>
      <c r="E97" s="4">
        <v>123.92017</v>
      </c>
      <c r="F97" s="3" t="s">
        <v>155</v>
      </c>
      <c r="G97" s="11" t="s">
        <v>272</v>
      </c>
      <c r="H97" s="9" t="s">
        <v>262</v>
      </c>
    </row>
    <row r="98" spans="1:9" x14ac:dyDescent="0.15">
      <c r="A98" s="11">
        <v>95</v>
      </c>
      <c r="B98" s="3" t="s">
        <v>153</v>
      </c>
      <c r="C98" s="3" t="s">
        <v>184</v>
      </c>
      <c r="D98" s="4">
        <v>43.056683333333332</v>
      </c>
      <c r="E98" s="4">
        <v>121.94106666666667</v>
      </c>
      <c r="F98" s="3" t="s">
        <v>185</v>
      </c>
      <c r="G98" s="11" t="s">
        <v>301</v>
      </c>
      <c r="H98" s="9" t="s">
        <v>302</v>
      </c>
    </row>
    <row r="99" spans="1:9" x14ac:dyDescent="0.15">
      <c r="A99" s="11">
        <v>96</v>
      </c>
      <c r="B99" s="3" t="s">
        <v>165</v>
      </c>
      <c r="C99" s="3" t="s">
        <v>186</v>
      </c>
      <c r="D99" s="4">
        <v>43.078749999999999</v>
      </c>
      <c r="E99" s="4">
        <v>120.39422999999999</v>
      </c>
      <c r="F99" s="3" t="s">
        <v>187</v>
      </c>
      <c r="G99" s="11" t="s">
        <v>272</v>
      </c>
      <c r="H99" s="9" t="s">
        <v>262</v>
      </c>
    </row>
    <row r="100" spans="1:9" x14ac:dyDescent="0.15">
      <c r="A100" s="11">
        <v>97</v>
      </c>
      <c r="B100" s="3" t="s">
        <v>156</v>
      </c>
      <c r="C100" s="3" t="s">
        <v>188</v>
      </c>
      <c r="D100" s="4">
        <f>42+49/60+38.3/3600</f>
        <v>42.827305555555562</v>
      </c>
      <c r="E100" s="4">
        <f>122+10/60+86.4/3600</f>
        <v>122.19066666666667</v>
      </c>
      <c r="F100" s="3" t="s">
        <v>189</v>
      </c>
      <c r="G100" s="11" t="s">
        <v>272</v>
      </c>
      <c r="H100" s="9" t="s">
        <v>262</v>
      </c>
    </row>
    <row r="101" spans="1:9" x14ac:dyDescent="0.15">
      <c r="A101" s="11">
        <v>98</v>
      </c>
      <c r="B101" s="3" t="s">
        <v>159</v>
      </c>
      <c r="C101" s="3" t="s">
        <v>190</v>
      </c>
      <c r="D101" s="4">
        <v>42.958444444444439</v>
      </c>
      <c r="E101" s="4">
        <v>122.38113888888888</v>
      </c>
      <c r="F101" s="3" t="s">
        <v>191</v>
      </c>
      <c r="G101" s="11" t="s">
        <v>272</v>
      </c>
      <c r="H101" s="9" t="s">
        <v>269</v>
      </c>
    </row>
    <row r="102" spans="1:9" x14ac:dyDescent="0.15">
      <c r="A102" s="11">
        <v>99</v>
      </c>
      <c r="B102" s="3" t="s">
        <v>159</v>
      </c>
      <c r="C102" s="3" t="s">
        <v>192</v>
      </c>
      <c r="D102" s="4">
        <v>42.919611111111109</v>
      </c>
      <c r="E102" s="4">
        <v>122.31244444444444</v>
      </c>
      <c r="F102" s="3" t="s">
        <v>191</v>
      </c>
      <c r="G102" s="11" t="s">
        <v>290</v>
      </c>
      <c r="H102" s="9">
        <v>0.38</v>
      </c>
    </row>
    <row r="103" spans="1:9" x14ac:dyDescent="0.15">
      <c r="A103" s="11">
        <v>100</v>
      </c>
      <c r="B103" s="3" t="s">
        <v>156</v>
      </c>
      <c r="C103" s="3" t="s">
        <v>193</v>
      </c>
      <c r="D103" s="3" t="s">
        <v>194</v>
      </c>
      <c r="E103" s="3" t="s">
        <v>195</v>
      </c>
      <c r="F103" s="3" t="s">
        <v>196</v>
      </c>
      <c r="G103" s="11" t="s">
        <v>272</v>
      </c>
      <c r="H103" s="9" t="s">
        <v>262</v>
      </c>
    </row>
    <row r="104" spans="1:9" x14ac:dyDescent="0.15">
      <c r="A104" s="11">
        <v>101</v>
      </c>
      <c r="B104" s="3" t="s">
        <v>167</v>
      </c>
      <c r="C104" s="3" t="s">
        <v>197</v>
      </c>
      <c r="D104" s="6">
        <v>43.078000000000003</v>
      </c>
      <c r="E104" s="6">
        <v>122.316</v>
      </c>
      <c r="F104" s="3" t="s">
        <v>152</v>
      </c>
      <c r="G104" s="11" t="s">
        <v>274</v>
      </c>
      <c r="H104" s="9" t="s">
        <v>264</v>
      </c>
    </row>
    <row r="105" spans="1:9" x14ac:dyDescent="0.15">
      <c r="A105" s="11">
        <v>102</v>
      </c>
      <c r="B105" s="3" t="s">
        <v>153</v>
      </c>
      <c r="C105" s="3" t="s">
        <v>198</v>
      </c>
      <c r="D105" s="4">
        <v>43.971111111111099</v>
      </c>
      <c r="E105" s="4">
        <v>122.00833333333334</v>
      </c>
      <c r="F105" s="3" t="s">
        <v>182</v>
      </c>
      <c r="G105" s="11" t="s">
        <v>291</v>
      </c>
      <c r="H105" s="9" t="s">
        <v>303</v>
      </c>
      <c r="I105" s="9"/>
    </row>
    <row r="106" spans="1:9" x14ac:dyDescent="0.15">
      <c r="A106" s="11">
        <v>103</v>
      </c>
      <c r="B106" s="3" t="s">
        <v>153</v>
      </c>
      <c r="C106" s="3" t="s">
        <v>199</v>
      </c>
      <c r="D106" s="4">
        <v>43.18333333333333</v>
      </c>
      <c r="E106" s="4">
        <v>123.21777777777778</v>
      </c>
      <c r="F106" s="3" t="s">
        <v>173</v>
      </c>
      <c r="G106" s="11" t="s">
        <v>291</v>
      </c>
      <c r="H106" s="9" t="s">
        <v>304</v>
      </c>
    </row>
    <row r="107" spans="1:9" x14ac:dyDescent="0.15">
      <c r="A107" s="11">
        <v>104</v>
      </c>
      <c r="B107" s="3" t="s">
        <v>200</v>
      </c>
      <c r="C107" s="3" t="s">
        <v>201</v>
      </c>
      <c r="D107" s="4">
        <v>43.339166666666671</v>
      </c>
      <c r="E107" s="4">
        <v>122.19416666666667</v>
      </c>
      <c r="F107" s="3" t="s">
        <v>161</v>
      </c>
      <c r="G107" s="11" t="s">
        <v>291</v>
      </c>
      <c r="H107" s="9" t="s">
        <v>305</v>
      </c>
      <c r="I107" s="9"/>
    </row>
    <row r="108" spans="1:9" x14ac:dyDescent="0.15">
      <c r="A108" s="11">
        <v>105</v>
      </c>
      <c r="B108" s="3" t="s">
        <v>202</v>
      </c>
      <c r="C108" s="3" t="s">
        <v>203</v>
      </c>
      <c r="D108" s="4">
        <v>42.353279999999998</v>
      </c>
      <c r="E108" s="4">
        <v>119.50454999999999</v>
      </c>
      <c r="F108" s="3" t="s">
        <v>204</v>
      </c>
      <c r="G108" s="11" t="s">
        <v>291</v>
      </c>
      <c r="H108" s="9" t="s">
        <v>306</v>
      </c>
    </row>
    <row r="109" spans="1:9" x14ac:dyDescent="0.15">
      <c r="A109" s="11">
        <v>106</v>
      </c>
      <c r="B109" s="3" t="s">
        <v>159</v>
      </c>
      <c r="C109" s="3" t="s">
        <v>205</v>
      </c>
      <c r="D109" s="4">
        <v>43.139166666666704</v>
      </c>
      <c r="E109" s="4">
        <v>122.58583333333333</v>
      </c>
      <c r="F109" s="3" t="s">
        <v>206</v>
      </c>
      <c r="G109" s="11" t="s">
        <v>272</v>
      </c>
      <c r="H109" s="9" t="s">
        <v>262</v>
      </c>
    </row>
    <row r="110" spans="1:9" x14ac:dyDescent="0.15">
      <c r="A110" s="11">
        <v>107</v>
      </c>
      <c r="B110" s="3" t="s">
        <v>156</v>
      </c>
      <c r="C110" s="3" t="s">
        <v>207</v>
      </c>
      <c r="D110" s="4">
        <v>43.175555555555555</v>
      </c>
      <c r="E110" s="4">
        <v>122.08388888888888</v>
      </c>
      <c r="F110" s="3" t="s">
        <v>208</v>
      </c>
      <c r="G110" s="11" t="s">
        <v>307</v>
      </c>
      <c r="H110" s="9" t="s">
        <v>308</v>
      </c>
      <c r="I110" s="9"/>
    </row>
    <row r="111" spans="1:9" x14ac:dyDescent="0.15">
      <c r="A111" s="11">
        <v>108</v>
      </c>
      <c r="B111" s="3" t="s">
        <v>156</v>
      </c>
      <c r="C111" s="3" t="s">
        <v>209</v>
      </c>
      <c r="D111" s="4">
        <v>42.98811111111111</v>
      </c>
      <c r="E111" s="4">
        <v>122.33972222222222</v>
      </c>
      <c r="F111" s="3" t="s">
        <v>210</v>
      </c>
      <c r="G111" s="11" t="s">
        <v>291</v>
      </c>
      <c r="H111" s="9" t="s">
        <v>309</v>
      </c>
    </row>
    <row r="112" spans="1:9" x14ac:dyDescent="0.15">
      <c r="A112" s="11">
        <v>109</v>
      </c>
      <c r="B112" s="3" t="s">
        <v>159</v>
      </c>
      <c r="C112" s="3" t="s">
        <v>211</v>
      </c>
      <c r="D112" s="4">
        <v>43.821583333333336</v>
      </c>
      <c r="E112" s="4">
        <v>121.2946</v>
      </c>
      <c r="F112" s="3" t="s">
        <v>212</v>
      </c>
      <c r="G112" s="11" t="s">
        <v>272</v>
      </c>
      <c r="H112" s="9" t="s">
        <v>262</v>
      </c>
    </row>
    <row r="113" spans="1:9" x14ac:dyDescent="0.15">
      <c r="A113" s="11">
        <v>110</v>
      </c>
      <c r="B113" s="3" t="s">
        <v>156</v>
      </c>
      <c r="C113" s="3" t="s">
        <v>213</v>
      </c>
      <c r="D113" s="4">
        <v>42.618000000000002</v>
      </c>
      <c r="E113" s="4">
        <v>121.849</v>
      </c>
      <c r="F113" s="3" t="s">
        <v>214</v>
      </c>
      <c r="G113" s="11" t="s">
        <v>272</v>
      </c>
      <c r="H113" s="9" t="s">
        <v>262</v>
      </c>
    </row>
    <row r="114" spans="1:9" x14ac:dyDescent="0.15">
      <c r="A114" s="11">
        <v>111</v>
      </c>
      <c r="B114" s="3" t="s">
        <v>156</v>
      </c>
      <c r="C114" s="3" t="s">
        <v>215</v>
      </c>
      <c r="D114" s="4">
        <v>43.82</v>
      </c>
      <c r="E114" s="4">
        <v>121.29</v>
      </c>
      <c r="F114" s="3" t="s">
        <v>216</v>
      </c>
      <c r="G114" s="11" t="s">
        <v>290</v>
      </c>
      <c r="H114" s="9">
        <v>0.15</v>
      </c>
    </row>
    <row r="115" spans="1:9" x14ac:dyDescent="0.15">
      <c r="A115" s="11">
        <v>112</v>
      </c>
      <c r="B115" s="3" t="s">
        <v>159</v>
      </c>
      <c r="C115" s="3" t="s">
        <v>217</v>
      </c>
      <c r="D115" s="4">
        <v>43.64</v>
      </c>
      <c r="E115" s="4">
        <v>121.28</v>
      </c>
      <c r="F115" s="3" t="s">
        <v>218</v>
      </c>
      <c r="G115" s="11" t="s">
        <v>272</v>
      </c>
      <c r="H115" s="9" t="s">
        <v>262</v>
      </c>
    </row>
    <row r="116" spans="1:9" x14ac:dyDescent="0.15">
      <c r="A116" s="11">
        <v>113</v>
      </c>
      <c r="B116" s="3" t="s">
        <v>174</v>
      </c>
      <c r="C116" s="3" t="s">
        <v>219</v>
      </c>
      <c r="D116" s="4">
        <v>42.77899</v>
      </c>
      <c r="E116" s="4">
        <v>123.29447999999999</v>
      </c>
      <c r="F116" s="3" t="s">
        <v>187</v>
      </c>
      <c r="G116" s="11" t="s">
        <v>291</v>
      </c>
      <c r="H116" s="9" t="s">
        <v>310</v>
      </c>
    </row>
    <row r="117" spans="1:9" x14ac:dyDescent="0.15">
      <c r="A117" s="11">
        <v>114</v>
      </c>
      <c r="B117" s="3" t="s">
        <v>159</v>
      </c>
      <c r="C117" s="3" t="s">
        <v>220</v>
      </c>
      <c r="D117" s="4">
        <v>44.942999999999998</v>
      </c>
      <c r="E117" s="4">
        <v>121.383</v>
      </c>
      <c r="F117" s="3" t="s">
        <v>214</v>
      </c>
      <c r="G117" s="11" t="s">
        <v>272</v>
      </c>
      <c r="H117" s="9" t="s">
        <v>262</v>
      </c>
    </row>
    <row r="118" spans="1:9" x14ac:dyDescent="0.15">
      <c r="A118" s="11">
        <v>115</v>
      </c>
      <c r="B118" s="3" t="s">
        <v>153</v>
      </c>
      <c r="C118" s="3" t="s">
        <v>221</v>
      </c>
      <c r="D118" s="4">
        <v>43.05</v>
      </c>
      <c r="E118" s="4">
        <v>123.36</v>
      </c>
      <c r="F118" s="3" t="s">
        <v>222</v>
      </c>
      <c r="G118" s="11" t="s">
        <v>272</v>
      </c>
      <c r="H118" s="9" t="s">
        <v>262</v>
      </c>
    </row>
    <row r="119" spans="1:9" x14ac:dyDescent="0.15">
      <c r="A119" s="11">
        <v>116</v>
      </c>
      <c r="B119" s="3" t="s">
        <v>153</v>
      </c>
      <c r="C119" s="3" t="s">
        <v>223</v>
      </c>
      <c r="D119" s="4">
        <v>44.152999999999999</v>
      </c>
      <c r="E119" s="4">
        <v>121.958</v>
      </c>
      <c r="F119" s="3" t="s">
        <v>224</v>
      </c>
      <c r="G119" s="11" t="s">
        <v>272</v>
      </c>
      <c r="H119" s="9" t="s">
        <v>262</v>
      </c>
    </row>
    <row r="120" spans="1:9" x14ac:dyDescent="0.15">
      <c r="A120" s="11">
        <v>117</v>
      </c>
      <c r="B120" s="3" t="s">
        <v>153</v>
      </c>
      <c r="C120" s="3" t="s">
        <v>225</v>
      </c>
      <c r="D120" s="4">
        <v>43.810555555555553</v>
      </c>
      <c r="E120" s="4">
        <v>122.30222222222221</v>
      </c>
      <c r="F120" s="3" t="s">
        <v>163</v>
      </c>
      <c r="G120" s="11" t="s">
        <v>272</v>
      </c>
      <c r="H120" s="9" t="s">
        <v>262</v>
      </c>
      <c r="I120" s="9"/>
    </row>
    <row r="121" spans="1:9" x14ac:dyDescent="0.15">
      <c r="A121" s="11">
        <v>118</v>
      </c>
      <c r="B121" s="3" t="s">
        <v>167</v>
      </c>
      <c r="C121" s="3" t="s">
        <v>226</v>
      </c>
      <c r="D121" s="4">
        <v>42.98265</v>
      </c>
      <c r="E121" s="4">
        <v>119.92731666666667</v>
      </c>
      <c r="F121" s="3" t="s">
        <v>212</v>
      </c>
      <c r="G121" s="11" t="s">
        <v>272</v>
      </c>
      <c r="H121" s="9" t="s">
        <v>262</v>
      </c>
    </row>
    <row r="122" spans="1:9" x14ac:dyDescent="0.15">
      <c r="A122" s="11">
        <v>119</v>
      </c>
      <c r="B122" s="3" t="s">
        <v>165</v>
      </c>
      <c r="C122" s="3" t="s">
        <v>227</v>
      </c>
      <c r="D122" s="4">
        <v>42.787233333333297</v>
      </c>
      <c r="E122" s="4">
        <v>121.29073333333334</v>
      </c>
      <c r="F122" s="3" t="s">
        <v>212</v>
      </c>
      <c r="G122" s="11" t="s">
        <v>272</v>
      </c>
      <c r="H122" s="9" t="s">
        <v>262</v>
      </c>
    </row>
    <row r="123" spans="1:9" x14ac:dyDescent="0.15">
      <c r="A123" s="11">
        <v>120</v>
      </c>
      <c r="B123" s="3" t="s">
        <v>180</v>
      </c>
      <c r="C123" s="3" t="s">
        <v>228</v>
      </c>
      <c r="D123" s="4">
        <v>43.609000000000002</v>
      </c>
      <c r="E123" s="4">
        <v>118.273</v>
      </c>
      <c r="F123" s="3" t="s">
        <v>229</v>
      </c>
      <c r="G123" s="11" t="s">
        <v>272</v>
      </c>
      <c r="H123" s="9" t="s">
        <v>262</v>
      </c>
    </row>
    <row r="124" spans="1:9" x14ac:dyDescent="0.15">
      <c r="A124" s="11">
        <v>121</v>
      </c>
      <c r="B124" s="3" t="s">
        <v>174</v>
      </c>
      <c r="C124" s="3" t="s">
        <v>230</v>
      </c>
      <c r="D124" s="4">
        <v>43.194999999999993</v>
      </c>
      <c r="E124" s="4">
        <v>122.21000000000001</v>
      </c>
      <c r="F124" s="3" t="s">
        <v>163</v>
      </c>
      <c r="G124" s="11" t="s">
        <v>291</v>
      </c>
      <c r="H124" s="9" t="s">
        <v>311</v>
      </c>
      <c r="I124" s="9"/>
    </row>
    <row r="125" spans="1:9" x14ac:dyDescent="0.15">
      <c r="A125" s="11">
        <v>122</v>
      </c>
      <c r="B125" s="3" t="s">
        <v>156</v>
      </c>
      <c r="C125" s="3" t="s">
        <v>231</v>
      </c>
      <c r="D125" s="4">
        <v>42.886027777777777</v>
      </c>
      <c r="E125" s="4">
        <v>120.79277777777777</v>
      </c>
      <c r="F125" s="3" t="s">
        <v>216</v>
      </c>
      <c r="G125" s="11" t="s">
        <v>312</v>
      </c>
      <c r="H125" s="9">
        <v>0.91</v>
      </c>
    </row>
    <row r="126" spans="1:9" x14ac:dyDescent="0.15">
      <c r="A126" s="11">
        <v>123</v>
      </c>
      <c r="B126" s="3" t="s">
        <v>156</v>
      </c>
      <c r="C126" s="3" t="s">
        <v>232</v>
      </c>
      <c r="D126" s="4">
        <v>43.420610000000003</v>
      </c>
      <c r="E126" s="4">
        <v>120.79384</v>
      </c>
      <c r="F126" s="3" t="s">
        <v>216</v>
      </c>
      <c r="G126" s="11" t="s">
        <v>272</v>
      </c>
      <c r="H126" s="9" t="s">
        <v>270</v>
      </c>
    </row>
    <row r="127" spans="1:9" x14ac:dyDescent="0.15">
      <c r="A127" s="11">
        <v>124</v>
      </c>
      <c r="B127" s="3" t="s">
        <v>153</v>
      </c>
      <c r="C127" s="3" t="s">
        <v>233</v>
      </c>
      <c r="D127" s="4">
        <f>42+29.84/60</f>
        <v>42.49733333333333</v>
      </c>
      <c r="E127" s="4">
        <f>120+50.52/60</f>
        <v>120.842</v>
      </c>
      <c r="F127" s="3" t="s">
        <v>234</v>
      </c>
      <c r="G127" s="11" t="s">
        <v>272</v>
      </c>
      <c r="H127" s="9" t="s">
        <v>262</v>
      </c>
    </row>
    <row r="128" spans="1:9" x14ac:dyDescent="0.15">
      <c r="A128" s="11">
        <v>125</v>
      </c>
      <c r="B128" s="3" t="s">
        <v>200</v>
      </c>
      <c r="C128" s="3" t="s">
        <v>235</v>
      </c>
      <c r="D128" s="4">
        <v>44.068199999999997</v>
      </c>
      <c r="E128" s="4">
        <v>122.00221666666667</v>
      </c>
      <c r="F128" s="3" t="s">
        <v>152</v>
      </c>
      <c r="G128" s="11" t="s">
        <v>272</v>
      </c>
      <c r="H128" s="9" t="s">
        <v>262</v>
      </c>
    </row>
    <row r="129" spans="1:9" x14ac:dyDescent="0.15">
      <c r="A129" s="11">
        <v>126</v>
      </c>
      <c r="B129" s="3" t="s">
        <v>153</v>
      </c>
      <c r="C129" s="3" t="s">
        <v>236</v>
      </c>
      <c r="D129" s="4">
        <v>43</v>
      </c>
      <c r="E129" s="4">
        <v>120.8</v>
      </c>
      <c r="F129" s="3" t="s">
        <v>169</v>
      </c>
      <c r="G129" s="11" t="s">
        <v>272</v>
      </c>
      <c r="H129" s="9" t="s">
        <v>262</v>
      </c>
    </row>
    <row r="130" spans="1:9" x14ac:dyDescent="0.15">
      <c r="A130" s="11">
        <v>127</v>
      </c>
      <c r="B130" s="3" t="s">
        <v>153</v>
      </c>
      <c r="C130" s="3" t="s">
        <v>237</v>
      </c>
      <c r="D130" s="4">
        <v>42.76871666666667</v>
      </c>
      <c r="E130" s="4">
        <v>121.9284</v>
      </c>
      <c r="F130" s="3" t="s">
        <v>152</v>
      </c>
      <c r="G130" s="11" t="s">
        <v>272</v>
      </c>
      <c r="H130" s="9" t="s">
        <v>262</v>
      </c>
    </row>
    <row r="131" spans="1:9" x14ac:dyDescent="0.15">
      <c r="A131" s="11">
        <v>128</v>
      </c>
      <c r="B131" s="3" t="s">
        <v>153</v>
      </c>
      <c r="C131" s="3" t="s">
        <v>238</v>
      </c>
      <c r="D131" s="4">
        <v>43.548999999999999</v>
      </c>
      <c r="E131" s="4">
        <v>123.66200000000001</v>
      </c>
      <c r="F131" s="3" t="s">
        <v>229</v>
      </c>
      <c r="G131" s="11" t="s">
        <v>274</v>
      </c>
      <c r="H131" s="9" t="s">
        <v>262</v>
      </c>
    </row>
    <row r="132" spans="1:9" x14ac:dyDescent="0.15">
      <c r="A132" s="11">
        <v>129</v>
      </c>
      <c r="B132" s="3" t="s">
        <v>153</v>
      </c>
      <c r="C132" s="3" t="s">
        <v>239</v>
      </c>
      <c r="D132" s="4">
        <v>43.287999999999997</v>
      </c>
      <c r="E132" s="4">
        <v>123.52500000000001</v>
      </c>
      <c r="F132" s="3" t="s">
        <v>214</v>
      </c>
      <c r="G132" s="11" t="s">
        <v>274</v>
      </c>
      <c r="H132" s="9" t="s">
        <v>262</v>
      </c>
    </row>
    <row r="133" spans="1:9" x14ac:dyDescent="0.15">
      <c r="A133" s="11">
        <v>130</v>
      </c>
      <c r="B133" s="3" t="s">
        <v>156</v>
      </c>
      <c r="C133" s="3" t="s">
        <v>240</v>
      </c>
      <c r="D133" s="4">
        <v>42.830599999999997</v>
      </c>
      <c r="E133" s="4">
        <v>122.03706666666666</v>
      </c>
      <c r="F133" s="3" t="s">
        <v>152</v>
      </c>
      <c r="G133" s="11" t="s">
        <v>290</v>
      </c>
      <c r="H133" s="9">
        <v>0.52</v>
      </c>
    </row>
    <row r="134" spans="1:9" x14ac:dyDescent="0.15">
      <c r="A134" s="11">
        <v>131</v>
      </c>
      <c r="B134" s="3" t="s">
        <v>153</v>
      </c>
      <c r="C134" s="3" t="s">
        <v>241</v>
      </c>
      <c r="D134" s="4">
        <v>43.750833333333333</v>
      </c>
      <c r="E134" s="4">
        <v>122.9375</v>
      </c>
      <c r="F134" s="3" t="s">
        <v>208</v>
      </c>
      <c r="G134" s="11" t="s">
        <v>272</v>
      </c>
      <c r="H134" s="9" t="s">
        <v>262</v>
      </c>
    </row>
    <row r="135" spans="1:9" x14ac:dyDescent="0.15">
      <c r="A135" s="11">
        <v>132</v>
      </c>
      <c r="B135" s="3" t="s">
        <v>159</v>
      </c>
      <c r="C135" s="3" t="s">
        <v>242</v>
      </c>
      <c r="D135" s="4">
        <v>43.789000000000001</v>
      </c>
      <c r="E135" s="4">
        <v>122.229</v>
      </c>
      <c r="F135" s="3" t="s">
        <v>243</v>
      </c>
      <c r="G135" s="11" t="s">
        <v>272</v>
      </c>
      <c r="H135" s="9" t="s">
        <v>262</v>
      </c>
    </row>
    <row r="136" spans="1:9" x14ac:dyDescent="0.15">
      <c r="A136" s="11">
        <v>133</v>
      </c>
      <c r="B136" s="3" t="s">
        <v>153</v>
      </c>
      <c r="C136" s="3" t="s">
        <v>244</v>
      </c>
      <c r="D136" s="4">
        <v>43.392000000000003</v>
      </c>
      <c r="E136" s="4">
        <v>122.31100000000001</v>
      </c>
      <c r="F136" s="3" t="s">
        <v>245</v>
      </c>
      <c r="G136" s="11" t="s">
        <v>272</v>
      </c>
      <c r="H136" s="9" t="s">
        <v>262</v>
      </c>
    </row>
    <row r="137" spans="1:9" x14ac:dyDescent="0.15">
      <c r="A137" s="11">
        <v>134</v>
      </c>
      <c r="B137" s="3" t="s">
        <v>153</v>
      </c>
      <c r="C137" s="3" t="s">
        <v>246</v>
      </c>
      <c r="D137" s="4">
        <v>44.307000000000002</v>
      </c>
      <c r="E137" s="4">
        <v>123.206</v>
      </c>
      <c r="F137" s="3" t="s">
        <v>247</v>
      </c>
      <c r="G137" s="11" t="s">
        <v>272</v>
      </c>
      <c r="H137" s="9" t="s">
        <v>262</v>
      </c>
    </row>
    <row r="138" spans="1:9" x14ac:dyDescent="0.15">
      <c r="A138" s="11">
        <v>135</v>
      </c>
      <c r="B138" s="3" t="s">
        <v>153</v>
      </c>
      <c r="C138" s="3" t="s">
        <v>248</v>
      </c>
      <c r="D138" s="4">
        <v>44.389919999999996</v>
      </c>
      <c r="E138" s="4">
        <v>123.22525</v>
      </c>
      <c r="F138" s="3" t="s">
        <v>218</v>
      </c>
      <c r="G138" s="11" t="s">
        <v>291</v>
      </c>
      <c r="H138" s="9" t="s">
        <v>309</v>
      </c>
    </row>
    <row r="139" spans="1:9" x14ac:dyDescent="0.15">
      <c r="A139" s="11">
        <v>136</v>
      </c>
      <c r="B139" s="3" t="s">
        <v>153</v>
      </c>
      <c r="C139" s="3" t="s">
        <v>249</v>
      </c>
      <c r="D139" s="4">
        <v>44.5</v>
      </c>
      <c r="E139" s="4">
        <v>123.11</v>
      </c>
      <c r="F139" s="3" t="s">
        <v>214</v>
      </c>
      <c r="G139" s="11" t="s">
        <v>272</v>
      </c>
      <c r="H139" s="9" t="s">
        <v>262</v>
      </c>
    </row>
    <row r="140" spans="1:9" x14ac:dyDescent="0.15">
      <c r="A140" s="11">
        <v>137</v>
      </c>
      <c r="B140" s="3" t="s">
        <v>174</v>
      </c>
      <c r="C140" s="3" t="s">
        <v>250</v>
      </c>
      <c r="D140" s="4">
        <v>44.686999999999998</v>
      </c>
      <c r="E140" s="4">
        <v>123.083</v>
      </c>
      <c r="F140" s="3" t="s">
        <v>229</v>
      </c>
      <c r="G140" s="11" t="s">
        <v>272</v>
      </c>
      <c r="H140" s="9" t="s">
        <v>262</v>
      </c>
    </row>
    <row r="141" spans="1:9" x14ac:dyDescent="0.15">
      <c r="A141" s="11">
        <v>138</v>
      </c>
      <c r="B141" s="3" t="s">
        <v>180</v>
      </c>
      <c r="C141" s="3" t="s">
        <v>251</v>
      </c>
      <c r="D141" s="4">
        <v>42.917383333333298</v>
      </c>
      <c r="E141" s="4">
        <v>120.65881666666699</v>
      </c>
      <c r="F141" s="3" t="s">
        <v>212</v>
      </c>
      <c r="G141" s="11" t="s">
        <v>272</v>
      </c>
      <c r="H141" s="9" t="s">
        <v>262</v>
      </c>
    </row>
    <row r="142" spans="1:9" x14ac:dyDescent="0.15">
      <c r="A142" s="11">
        <v>139</v>
      </c>
      <c r="B142" s="3" t="s">
        <v>167</v>
      </c>
      <c r="C142" s="3" t="s">
        <v>252</v>
      </c>
      <c r="D142" s="4">
        <v>43.241990000000001</v>
      </c>
      <c r="E142" s="4">
        <v>118.60785</v>
      </c>
      <c r="F142" s="3" t="s">
        <v>216</v>
      </c>
      <c r="G142" s="11" t="s">
        <v>290</v>
      </c>
      <c r="H142" s="9">
        <v>0.15</v>
      </c>
    </row>
    <row r="143" spans="1:9" x14ac:dyDescent="0.15">
      <c r="A143" s="11">
        <v>140</v>
      </c>
      <c r="B143" s="3" t="s">
        <v>153</v>
      </c>
      <c r="C143" s="3" t="s">
        <v>253</v>
      </c>
      <c r="D143" s="4">
        <v>43.155555555555551</v>
      </c>
      <c r="E143" s="4">
        <v>122.4825</v>
      </c>
      <c r="F143" s="3" t="s">
        <v>182</v>
      </c>
      <c r="G143" s="11" t="s">
        <v>272</v>
      </c>
      <c r="H143" s="9" t="s">
        <v>271</v>
      </c>
      <c r="I143" s="9"/>
    </row>
    <row r="144" spans="1:9" x14ac:dyDescent="0.15">
      <c r="A144" s="11">
        <v>141</v>
      </c>
      <c r="B144" s="3" t="s">
        <v>202</v>
      </c>
      <c r="C144" s="3" t="s">
        <v>254</v>
      </c>
      <c r="D144" s="4">
        <v>43.06568</v>
      </c>
      <c r="E144" s="4">
        <v>118.96151</v>
      </c>
      <c r="F144" s="3" t="s">
        <v>216</v>
      </c>
      <c r="G144" s="11" t="s">
        <v>272</v>
      </c>
      <c r="H144" s="9" t="s">
        <v>262</v>
      </c>
    </row>
    <row r="145" spans="1:8" x14ac:dyDescent="0.15">
      <c r="A145" s="11">
        <v>142</v>
      </c>
      <c r="B145" s="3" t="s">
        <v>153</v>
      </c>
      <c r="C145" s="3" t="s">
        <v>255</v>
      </c>
      <c r="D145" s="4">
        <v>43.006079999999997</v>
      </c>
      <c r="E145" s="4">
        <v>119.17495</v>
      </c>
      <c r="F145" s="3" t="s">
        <v>204</v>
      </c>
      <c r="G145" s="11" t="s">
        <v>291</v>
      </c>
      <c r="H145" s="9" t="s">
        <v>313</v>
      </c>
    </row>
    <row r="146" spans="1:8" x14ac:dyDescent="0.15">
      <c r="A146" s="11">
        <v>143</v>
      </c>
      <c r="B146" s="3" t="s">
        <v>156</v>
      </c>
      <c r="C146" s="3" t="s">
        <v>256</v>
      </c>
      <c r="D146" s="4">
        <v>42.67</v>
      </c>
      <c r="E146" s="4">
        <v>119.79</v>
      </c>
      <c r="F146" s="3" t="s">
        <v>212</v>
      </c>
      <c r="G146" s="11" t="s">
        <v>272</v>
      </c>
      <c r="H146" s="9" t="s">
        <v>262</v>
      </c>
    </row>
    <row r="147" spans="1:8" ht="14.25" thickBot="1" x14ac:dyDescent="0.2">
      <c r="A147" s="10">
        <v>144</v>
      </c>
      <c r="B147" s="7" t="s">
        <v>257</v>
      </c>
      <c r="C147" s="7" t="s">
        <v>258</v>
      </c>
      <c r="D147" s="8">
        <v>42.762083333333337</v>
      </c>
      <c r="E147" s="8">
        <v>121.06333333333333</v>
      </c>
      <c r="F147" s="7" t="s">
        <v>259</v>
      </c>
      <c r="G147" s="10" t="s">
        <v>273</v>
      </c>
      <c r="H147" s="10">
        <v>0.14000000000000001</v>
      </c>
    </row>
    <row r="148" spans="1:8" x14ac:dyDescent="0.15">
      <c r="A148" s="13" t="s">
        <v>316</v>
      </c>
      <c r="B148" s="3"/>
      <c r="C148" s="3"/>
      <c r="D148" s="4"/>
      <c r="E148" s="4"/>
      <c r="F148" s="3"/>
      <c r="G148" s="11"/>
      <c r="H148" s="11"/>
    </row>
    <row r="149" spans="1:8" x14ac:dyDescent="0.15">
      <c r="A149" s="12" t="s">
        <v>317</v>
      </c>
    </row>
    <row r="150" spans="1:8" s="14" customFormat="1" ht="345.75" customHeight="1" x14ac:dyDescent="0.15">
      <c r="A150" s="14" t="s">
        <v>276</v>
      </c>
    </row>
  </sheetData>
  <mergeCells count="2">
    <mergeCell ref="A150:XFD150"/>
    <mergeCell ref="A1:H1"/>
  </mergeCells>
  <phoneticPr fontId="5" type="noConversion"/>
  <pageMargins left="0.7" right="0.7" top="0.75" bottom="0.75" header="0.3" footer="0.3"/>
  <pageSetup paperSize="9" orientation="portrait"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Dataset S1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Lenovo</cp:lastModifiedBy>
  <dcterms:created xsi:type="dcterms:W3CDTF">2019-03-28T03:03:09Z</dcterms:created>
  <dcterms:modified xsi:type="dcterms:W3CDTF">2019-10-15T01:06:54Z</dcterms:modified>
</cp:coreProperties>
</file>