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Kyle/Documents/GitHub/boardgame-bookie/boardgames/seafall/captains_log/campaign_0/"/>
    </mc:Choice>
  </mc:AlternateContent>
  <xr:revisionPtr revIDLastSave="0" documentId="10_ncr:8100000_{421ED4DE-130C-1E47-B9D0-A1E5A13224AA}" xr6:coauthVersionLast="34" xr6:coauthVersionMax="34" xr10:uidLastSave="{00000000-0000-0000-0000-000000000000}"/>
  <bookViews>
    <workbookView xWindow="-38400" yWindow="0" windowWidth="38400" windowHeight="21600" xr2:uid="{00000000-000D-0000-FFFF-FFFF00000000}"/>
  </bookViews>
  <sheets>
    <sheet name="glory" sheetId="1" r:id="rId1"/>
    <sheet name="charts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A15" i="1"/>
  <c r="AB15" i="1"/>
  <c r="Z15" i="1"/>
  <c r="Y15" i="1"/>
  <c r="X15" i="1"/>
  <c r="W15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A13" i="1"/>
  <c r="AB13" i="1"/>
  <c r="Z13" i="1"/>
  <c r="Y13" i="1"/>
  <c r="X13" i="1"/>
  <c r="W13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B3" i="1"/>
  <c r="AB4" i="1"/>
  <c r="AB5" i="1"/>
  <c r="AB6" i="1"/>
  <c r="AB7" i="1"/>
  <c r="AB8" i="1"/>
  <c r="AB9" i="1"/>
  <c r="AB10" i="1"/>
  <c r="AB11" i="1"/>
  <c r="AB2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L2" i="1"/>
  <c r="H2" i="1"/>
  <c r="I2" i="1"/>
  <c r="J2" i="1"/>
  <c r="K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<sst xmlns="http://schemas.openxmlformats.org/spreadsheetml/2006/main" count="28" uniqueCount="28">
  <si>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</si>
  <si>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</si>
  <si>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</si>
  <si>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</si>
  <si>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</si>
  <si>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</si>
  <si>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</si>
  <si>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</si>
  <si>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</si>
  <si>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</si>
  <si>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</si>
  <si>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</si>
  <si>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</si>
  <si>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</si>
  <si>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</si>
  <si>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</si>
  <si>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</si>
  <si>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</si>
  <si>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</si>
  <si>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</si>
  <si>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</si>
  <si>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</si>
  <si>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</si>
  <si>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</si>
  <si>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</si>
  <si>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</si>
  <si>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</si>
  <si>
    <t>total_glory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</si>
</sst>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glory!$C$2:$C$15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15</c:v>
                </c:pt>
                <c:pt idx="12">
                  <c:v>23</c:v>
                </c:pt>
                <c:pt idx="1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4-B349-AD1D-3921408572D8}"/>
            </c:ext>
          </c:extLst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  <c:pt idx="9">
                  <c:v>19</c:v>
                </c:pt>
                <c:pt idx="10">
                  <c:v>9</c:v>
                </c:pt>
                <c:pt idx="11">
                  <c:v>25</c:v>
                </c:pt>
                <c:pt idx="12">
                  <c:v>26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4-B349-AD1D-3921408572D8}"/>
            </c:ext>
          </c:extLst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glory!$E$2:$E$15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11</c:v>
                </c:pt>
                <c:pt idx="9">
                  <c:v>9</c:v>
                </c:pt>
                <c:pt idx="10">
                  <c:v>21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4-B349-AD1D-3921408572D8}"/>
            </c:ext>
          </c:extLst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glory!$F$2:$F$15</c:f>
              <c:numCache>
                <c:formatCode>General</c:formatCode>
                <c:ptCount val="14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25</c:v>
                </c:pt>
                <c:pt idx="9">
                  <c:v>20</c:v>
                </c:pt>
                <c:pt idx="10">
                  <c:v>14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4-B349-AD1D-3921408572D8}"/>
            </c:ext>
          </c:extLst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glory!$G$2:$G$15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19</c:v>
                </c:pt>
                <c:pt idx="7">
                  <c:v>4</c:v>
                </c:pt>
                <c:pt idx="8">
                  <c:v>8</c:v>
                </c:pt>
                <c:pt idx="9">
                  <c:v>20</c:v>
                </c:pt>
                <c:pt idx="10">
                  <c:v>9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4-B349-AD1D-39214085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17392"/>
        <c:axId val="476115824"/>
      </c:lineChart>
      <c:catAx>
        <c:axId val="4761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5824"/>
        <c:crosses val="autoZero"/>
        <c:auto val="1"/>
        <c:lblAlgn val="ctr"/>
        <c:lblOffset val="100"/>
        <c:noMultiLvlLbl val="0"/>
      </c:catAx>
      <c:valAx>
        <c:axId val="4761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glory!$H$2:$H$15</c:f>
              <c:numCache>
                <c:formatCode>General</c:formatCode>
                <c:ptCount val="14"/>
                <c:pt idx="0">
                  <c:v>11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55</c:v>
                </c:pt>
                <c:pt idx="5">
                  <c:v>69</c:v>
                </c:pt>
                <c:pt idx="6">
                  <c:v>74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108</c:v>
                </c:pt>
                <c:pt idx="11">
                  <c:v>123</c:v>
                </c:pt>
                <c:pt idx="12">
                  <c:v>146</c:v>
                </c:pt>
                <c:pt idx="1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2-5B42-9D60-5C81F5281375}"/>
            </c:ext>
          </c:extLst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glory!$I$2:$I$15</c:f>
              <c:numCache>
                <c:formatCode>General</c:formatCode>
                <c:ptCount val="14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47</c:v>
                </c:pt>
                <c:pt idx="5">
                  <c:v>61</c:v>
                </c:pt>
                <c:pt idx="6">
                  <c:v>64</c:v>
                </c:pt>
                <c:pt idx="7">
                  <c:v>70</c:v>
                </c:pt>
                <c:pt idx="8">
                  <c:v>82</c:v>
                </c:pt>
                <c:pt idx="9">
                  <c:v>101</c:v>
                </c:pt>
                <c:pt idx="10">
                  <c:v>110</c:v>
                </c:pt>
                <c:pt idx="11">
                  <c:v>135</c:v>
                </c:pt>
                <c:pt idx="12">
                  <c:v>161</c:v>
                </c:pt>
                <c:pt idx="1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2-5B42-9D60-5C81F5281375}"/>
            </c:ext>
          </c:extLst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glory!$J$2:$J$15</c:f>
              <c:numCache>
                <c:formatCode>General</c:formatCode>
                <c:ptCount val="14"/>
                <c:pt idx="0">
                  <c:v>6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38</c:v>
                </c:pt>
                <c:pt idx="5">
                  <c:v>58</c:v>
                </c:pt>
                <c:pt idx="6">
                  <c:v>68</c:v>
                </c:pt>
                <c:pt idx="7">
                  <c:v>87</c:v>
                </c:pt>
                <c:pt idx="8">
                  <c:v>98</c:v>
                </c:pt>
                <c:pt idx="9">
                  <c:v>107</c:v>
                </c:pt>
                <c:pt idx="10">
                  <c:v>128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2-5B42-9D60-5C81F5281375}"/>
            </c:ext>
          </c:extLst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glory!$K$2:$K$15</c:f>
              <c:numCache>
                <c:formatCode>General</c:formatCode>
                <c:ptCount val="14"/>
                <c:pt idx="0">
                  <c:v>5</c:v>
                </c:pt>
                <c:pt idx="1">
                  <c:v>17</c:v>
                </c:pt>
                <c:pt idx="2">
                  <c:v>29</c:v>
                </c:pt>
                <c:pt idx="3">
                  <c:v>31</c:v>
                </c:pt>
                <c:pt idx="4">
                  <c:v>43</c:v>
                </c:pt>
                <c:pt idx="5">
                  <c:v>55</c:v>
                </c:pt>
                <c:pt idx="6">
                  <c:v>65</c:v>
                </c:pt>
                <c:pt idx="7">
                  <c:v>72</c:v>
                </c:pt>
                <c:pt idx="8">
                  <c:v>97</c:v>
                </c:pt>
                <c:pt idx="9">
                  <c:v>117</c:v>
                </c:pt>
                <c:pt idx="10">
                  <c:v>131</c:v>
                </c:pt>
                <c:pt idx="11">
                  <c:v>147</c:v>
                </c:pt>
                <c:pt idx="12">
                  <c:v>161</c:v>
                </c:pt>
                <c:pt idx="1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2-5B42-9D60-5C81F5281375}"/>
            </c:ext>
          </c:extLst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glory!$L$2:$L$15</c:f>
              <c:numCache>
                <c:formatCode>General</c:formatCode>
                <c:ptCount val="14"/>
                <c:pt idx="0">
                  <c:v>4</c:v>
                </c:pt>
                <c:pt idx="1">
                  <c:v>13</c:v>
                </c:pt>
                <c:pt idx="2">
                  <c:v>31</c:v>
                </c:pt>
                <c:pt idx="3">
                  <c:v>33</c:v>
                </c:pt>
                <c:pt idx="4">
                  <c:v>41</c:v>
                </c:pt>
                <c:pt idx="5">
                  <c:v>53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  <c:pt idx="9">
                  <c:v>104</c:v>
                </c:pt>
                <c:pt idx="10">
                  <c:v>113</c:v>
                </c:pt>
                <c:pt idx="11">
                  <c:v>128</c:v>
                </c:pt>
                <c:pt idx="12">
                  <c:v>141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2-5B42-9D60-5C81F528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17784"/>
        <c:axId val="476118176"/>
      </c:lineChart>
      <c:catAx>
        <c:axId val="47611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8176"/>
        <c:crosses val="autoZero"/>
        <c:auto val="1"/>
        <c:lblAlgn val="ctr"/>
        <c:lblOffset val="100"/>
        <c:noMultiLvlLbl val="0"/>
      </c:catAx>
      <c:valAx>
        <c:axId val="476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</c:v>
                </c:pt>
                <c:pt idx="8">
                  <c:v>-10</c:v>
                </c:pt>
                <c:pt idx="9">
                  <c:v>-22</c:v>
                </c:pt>
                <c:pt idx="10">
                  <c:v>-23</c:v>
                </c:pt>
                <c:pt idx="11">
                  <c:v>-24</c:v>
                </c:pt>
                <c:pt idx="12">
                  <c:v>-15</c:v>
                </c:pt>
                <c:pt idx="13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B-1F4D-9EC0-775C3A5B4B28}"/>
            </c:ext>
          </c:extLst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glory!$N$2:$N$15</c:f>
              <c:numCache>
                <c:formatCode>General</c:formatCode>
                <c:ptCount val="14"/>
                <c:pt idx="0">
                  <c:v>-5</c:v>
                </c:pt>
                <c:pt idx="1">
                  <c:v>-3</c:v>
                </c:pt>
                <c:pt idx="2">
                  <c:v>-10</c:v>
                </c:pt>
                <c:pt idx="3">
                  <c:v>-5</c:v>
                </c:pt>
                <c:pt idx="4">
                  <c:v>-8</c:v>
                </c:pt>
                <c:pt idx="5">
                  <c:v>-8</c:v>
                </c:pt>
                <c:pt idx="6">
                  <c:v>-10</c:v>
                </c:pt>
                <c:pt idx="7">
                  <c:v>-17</c:v>
                </c:pt>
                <c:pt idx="8">
                  <c:v>-16</c:v>
                </c:pt>
                <c:pt idx="9">
                  <c:v>-16</c:v>
                </c:pt>
                <c:pt idx="10">
                  <c:v>-21</c:v>
                </c:pt>
                <c:pt idx="11">
                  <c:v>-12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B-1F4D-9EC0-775C3A5B4B28}"/>
            </c:ext>
          </c:extLst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glory!$O$2:$O$15</c:f>
              <c:numCache>
                <c:formatCode>General</c:formatCode>
                <c:ptCount val="14"/>
                <c:pt idx="0">
                  <c:v>-5</c:v>
                </c:pt>
                <c:pt idx="1">
                  <c:v>-1</c:v>
                </c:pt>
                <c:pt idx="2">
                  <c:v>-9</c:v>
                </c:pt>
                <c:pt idx="3">
                  <c:v>-11</c:v>
                </c:pt>
                <c:pt idx="4">
                  <c:v>-17</c:v>
                </c:pt>
                <c:pt idx="5">
                  <c:v>-11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-3</c:v>
                </c:pt>
                <c:pt idx="11">
                  <c:v>-2</c:v>
                </c:pt>
                <c:pt idx="12">
                  <c:v>-5</c:v>
                </c:pt>
                <c:pt idx="13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B-1F4D-9EC0-775C3A5B4B28}"/>
            </c:ext>
          </c:extLst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glory!$P$2:$P$15</c:f>
              <c:numCache>
                <c:formatCode>General</c:formatCode>
                <c:ptCount val="14"/>
                <c:pt idx="0">
                  <c:v>-6</c:v>
                </c:pt>
                <c:pt idx="1">
                  <c:v>0</c:v>
                </c:pt>
                <c:pt idx="2">
                  <c:v>-2</c:v>
                </c:pt>
                <c:pt idx="3">
                  <c:v>-9</c:v>
                </c:pt>
                <c:pt idx="4">
                  <c:v>-12</c:v>
                </c:pt>
                <c:pt idx="5">
                  <c:v>-14</c:v>
                </c:pt>
                <c:pt idx="6">
                  <c:v>-9</c:v>
                </c:pt>
                <c:pt idx="7">
                  <c:v>-15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B-1F4D-9EC0-775C3A5B4B28}"/>
            </c:ext>
          </c:extLst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glory!$Q$2:$Q$15</c:f>
              <c:numCache>
                <c:formatCode>General</c:formatCode>
                <c:ptCount val="14"/>
                <c:pt idx="0">
                  <c:v>-7</c:v>
                </c:pt>
                <c:pt idx="1">
                  <c:v>-4</c:v>
                </c:pt>
                <c:pt idx="2">
                  <c:v>0</c:v>
                </c:pt>
                <c:pt idx="3">
                  <c:v>-7</c:v>
                </c:pt>
                <c:pt idx="4">
                  <c:v>-14</c:v>
                </c:pt>
                <c:pt idx="5">
                  <c:v>-16</c:v>
                </c:pt>
                <c:pt idx="6">
                  <c:v>-2</c:v>
                </c:pt>
                <c:pt idx="7">
                  <c:v>-11</c:v>
                </c:pt>
                <c:pt idx="8">
                  <c:v>-14</c:v>
                </c:pt>
                <c:pt idx="9">
                  <c:v>-13</c:v>
                </c:pt>
                <c:pt idx="10">
                  <c:v>-18</c:v>
                </c:pt>
                <c:pt idx="11">
                  <c:v>-19</c:v>
                </c:pt>
                <c:pt idx="12">
                  <c:v>-20</c:v>
                </c:pt>
                <c:pt idx="13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B-1F4D-9EC0-775C3A5B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7200"/>
        <c:axId val="476107592"/>
      </c:lineChart>
      <c:catAx>
        <c:axId val="4761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592"/>
        <c:crosses val="autoZero"/>
        <c:auto val="1"/>
        <c:lblAlgn val="ctr"/>
        <c:lblOffset val="100"/>
        <c:noMultiLvlLbl val="0"/>
      </c:catAx>
      <c:valAx>
        <c:axId val="4761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Glory for All Players Each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glory!$AB$2:$AB$15</c:f>
              <c:numCache>
                <c:formatCode>General</c:formatCode>
                <c:ptCount val="14"/>
                <c:pt idx="0">
                  <c:v>32</c:v>
                </c:pt>
                <c:pt idx="1">
                  <c:v>45</c:v>
                </c:pt>
                <c:pt idx="2">
                  <c:v>52</c:v>
                </c:pt>
                <c:pt idx="3">
                  <c:v>39</c:v>
                </c:pt>
                <c:pt idx="4">
                  <c:v>56</c:v>
                </c:pt>
                <c:pt idx="5">
                  <c:v>72</c:v>
                </c:pt>
                <c:pt idx="6">
                  <c:v>47</c:v>
                </c:pt>
                <c:pt idx="7">
                  <c:v>42</c:v>
                </c:pt>
                <c:pt idx="8">
                  <c:v>64</c:v>
                </c:pt>
                <c:pt idx="9">
                  <c:v>75</c:v>
                </c:pt>
                <c:pt idx="10">
                  <c:v>66</c:v>
                </c:pt>
                <c:pt idx="11">
                  <c:v>88</c:v>
                </c:pt>
                <c:pt idx="12">
                  <c:v>87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9349-A40A-C605CABE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9552"/>
        <c:axId val="476119744"/>
      </c:lineChart>
      <c:catAx>
        <c:axId val="4761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19744"/>
        <c:crosses val="autoZero"/>
        <c:auto val="1"/>
        <c:lblAlgn val="ctr"/>
        <c:lblOffset val="100"/>
        <c:noMultiLvlLbl val="0"/>
      </c:catAx>
      <c:valAx>
        <c:axId val="476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16</xdr:row>
      <xdr:rowOff>28575</xdr:rowOff>
    </xdr:from>
    <xdr:to>
      <xdr:col>15</xdr:col>
      <xdr:colOff>542925</xdr:colOff>
      <xdr:row>30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/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27</v>
      </c>
    </row>
    <row r="2" spans="1:28" x14ac:dyDescent="0.2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  <c r="AB2">
        <f>SUM(C2:G2)</f>
        <v>32</v>
      </c>
    </row>
    <row r="3" spans="1:28" x14ac:dyDescent="0.2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  <c r="AB3">
        <f t="shared" ref="AB3:AB11" si="9">SUM(C3:G3)</f>
        <v>45</v>
      </c>
    </row>
    <row r="4" spans="1:28" x14ac:dyDescent="0.2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  <c r="AB4">
        <f t="shared" si="9"/>
        <v>52</v>
      </c>
    </row>
    <row r="5" spans="1:28" x14ac:dyDescent="0.2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  <c r="AB5">
        <f t="shared" si="9"/>
        <v>39</v>
      </c>
    </row>
    <row r="6" spans="1:28" x14ac:dyDescent="0.2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  <c r="AB6">
        <f t="shared" si="9"/>
        <v>56</v>
      </c>
    </row>
    <row r="7" spans="1:28" x14ac:dyDescent="0.2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  <c r="AB7">
        <f t="shared" si="9"/>
        <v>72</v>
      </c>
    </row>
    <row r="8" spans="1:28" x14ac:dyDescent="0.2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  <c r="AB8">
        <f t="shared" si="9"/>
        <v>47</v>
      </c>
    </row>
    <row r="9" spans="1:28" x14ac:dyDescent="0.2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  <c r="AB9">
        <f t="shared" si="9"/>
        <v>42</v>
      </c>
    </row>
    <row r="10" spans="1:28" x14ac:dyDescent="0.2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  <c r="AB10">
        <f t="shared" si="9"/>
        <v>64</v>
      </c>
    </row>
    <row r="11" spans="1:28" x14ac:dyDescent="0.2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10">H11-MAX(H11:L11)</f>
        <v>-22</v>
      </c>
      <c r="N11">
        <f t="shared" ref="N11" si="11">I11-MAX(H11:L11)</f>
        <v>-16</v>
      </c>
      <c r="O11">
        <f t="shared" ref="O11" si="12">J11-MAX(H11:L11)</f>
        <v>-10</v>
      </c>
      <c r="P11">
        <f t="shared" ref="P11" si="13">K11-MAX(H11:L11)</f>
        <v>0</v>
      </c>
      <c r="Q11">
        <f t="shared" ref="Q11" si="14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  <c r="AB11">
        <f t="shared" si="9"/>
        <v>75</v>
      </c>
    </row>
    <row r="12" spans="1:28" x14ac:dyDescent="0.2">
      <c r="A12">
        <v>11</v>
      </c>
      <c r="B12">
        <v>21</v>
      </c>
      <c r="C12">
        <v>13</v>
      </c>
      <c r="D12">
        <v>9</v>
      </c>
      <c r="E12">
        <v>21</v>
      </c>
      <c r="F12">
        <v>14</v>
      </c>
      <c r="G12">
        <v>9</v>
      </c>
      <c r="H12">
        <f>SUM(C$2:C12)</f>
        <v>108</v>
      </c>
      <c r="I12">
        <f>SUM(D$2:D12)</f>
        <v>110</v>
      </c>
      <c r="J12">
        <f>SUM(E$2:E12)</f>
        <v>128</v>
      </c>
      <c r="K12">
        <f>SUM(F$2:F12)</f>
        <v>131</v>
      </c>
      <c r="L12">
        <f>SUM(G$2:G12)</f>
        <v>113</v>
      </c>
      <c r="M12">
        <f t="shared" ref="M12" si="15">H12-MAX(H12:L12)</f>
        <v>-23</v>
      </c>
      <c r="N12">
        <f t="shared" ref="N12" si="16">I12-MAX(H12:L12)</f>
        <v>-21</v>
      </c>
      <c r="O12">
        <f t="shared" ref="O12" si="17">J12-MAX(H12:L12)</f>
        <v>-3</v>
      </c>
      <c r="P12">
        <f t="shared" ref="P12" si="18">K12-MAX(H12:L12)</f>
        <v>0</v>
      </c>
      <c r="Q12">
        <f t="shared" ref="Q12" si="19">L12-MAX(H12:L12)</f>
        <v>-18</v>
      </c>
      <c r="R12">
        <f t="shared" ref="R12:R13" si="20">RANK(C12,$C12:$G12)</f>
        <v>3</v>
      </c>
      <c r="S12">
        <f t="shared" ref="S12:S13" si="21">RANK(D12,$C12:$G12)</f>
        <v>4</v>
      </c>
      <c r="T12">
        <f t="shared" ref="T12:T13" si="22">RANK(E12,$C12:$G12)</f>
        <v>1</v>
      </c>
      <c r="U12">
        <f t="shared" ref="U12:U13" si="23">RANK(F12,$C12:$G12)</f>
        <v>2</v>
      </c>
      <c r="V12">
        <f t="shared" ref="V12:V13" si="24">RANK(G12,$C12:$G12)</f>
        <v>4</v>
      </c>
      <c r="W12">
        <f t="shared" ref="W12:W13" si="25">C12/$B12</f>
        <v>0.61904761904761907</v>
      </c>
      <c r="X12">
        <f t="shared" ref="X12:X13" si="26">D12/$B12</f>
        <v>0.42857142857142855</v>
      </c>
      <c r="Y12">
        <f t="shared" ref="Y12:Y13" si="27">E12/$B12</f>
        <v>1</v>
      </c>
      <c r="Z12">
        <f t="shared" ref="Z12:Z13" si="28">F12/$B12</f>
        <v>0.66666666666666663</v>
      </c>
      <c r="AA12">
        <f t="shared" ref="AA12:AA13" si="29">G12/$B12</f>
        <v>0.42857142857142855</v>
      </c>
      <c r="AB12">
        <f t="shared" ref="AB12:AB13" si="30">SUM(C12:G12)</f>
        <v>66</v>
      </c>
    </row>
    <row r="13" spans="1:28" x14ac:dyDescent="0.2">
      <c r="A13">
        <v>12</v>
      </c>
      <c r="B13">
        <v>22</v>
      </c>
      <c r="C13">
        <v>15</v>
      </c>
      <c r="D13">
        <v>25</v>
      </c>
      <c r="E13">
        <v>17</v>
      </c>
      <c r="F13">
        <v>16</v>
      </c>
      <c r="G13">
        <v>15</v>
      </c>
      <c r="H13">
        <f>SUM(C$2:C13)</f>
        <v>123</v>
      </c>
      <c r="I13">
        <f>SUM(D$2:D13)</f>
        <v>135</v>
      </c>
      <c r="J13">
        <f>SUM(E$2:E13)</f>
        <v>145</v>
      </c>
      <c r="K13">
        <f>SUM(F$2:F13)</f>
        <v>147</v>
      </c>
      <c r="L13">
        <f>SUM(G$2:G13)</f>
        <v>128</v>
      </c>
      <c r="M13">
        <f t="shared" ref="M13" si="31">H13-MAX(H13:L13)</f>
        <v>-24</v>
      </c>
      <c r="N13">
        <f t="shared" ref="N13" si="32">I13-MAX(H13:L13)</f>
        <v>-12</v>
      </c>
      <c r="O13">
        <f t="shared" ref="O13" si="33">J13-MAX(H13:L13)</f>
        <v>-2</v>
      </c>
      <c r="P13">
        <f t="shared" ref="P13" si="34">K13-MAX(H13:L13)</f>
        <v>0</v>
      </c>
      <c r="Q13">
        <f t="shared" ref="Q13" si="35">L13-MAX(H13:L13)</f>
        <v>-19</v>
      </c>
      <c r="R13">
        <f t="shared" si="20"/>
        <v>4</v>
      </c>
      <c r="S13">
        <f t="shared" si="21"/>
        <v>1</v>
      </c>
      <c r="T13">
        <f t="shared" si="22"/>
        <v>2</v>
      </c>
      <c r="U13">
        <f t="shared" si="23"/>
        <v>3</v>
      </c>
      <c r="V13">
        <f t="shared" si="24"/>
        <v>4</v>
      </c>
      <c r="W13">
        <f t="shared" si="25"/>
        <v>0.68181818181818177</v>
      </c>
      <c r="X13">
        <f t="shared" si="26"/>
        <v>1.1363636363636365</v>
      </c>
      <c r="Y13">
        <f t="shared" si="27"/>
        <v>0.77272727272727271</v>
      </c>
      <c r="Z13">
        <f t="shared" si="28"/>
        <v>0.72727272727272729</v>
      </c>
      <c r="AA13">
        <f t="shared" si="29"/>
        <v>0.68181818181818177</v>
      </c>
      <c r="AB13">
        <f t="shared" si="30"/>
        <v>88</v>
      </c>
    </row>
    <row r="14" spans="1:28" x14ac:dyDescent="0.2">
      <c r="A14">
        <v>13</v>
      </c>
      <c r="B14">
        <v>23</v>
      </c>
      <c r="C14">
        <v>23</v>
      </c>
      <c r="D14">
        <v>26</v>
      </c>
      <c r="E14">
        <v>11</v>
      </c>
      <c r="F14">
        <v>14</v>
      </c>
      <c r="G14">
        <v>13</v>
      </c>
      <c r="H14">
        <f>SUM(C$2:C14)</f>
        <v>146</v>
      </c>
      <c r="I14">
        <f>SUM(D$2:D14)</f>
        <v>161</v>
      </c>
      <c r="J14">
        <f>SUM(E$2:E14)</f>
        <v>156</v>
      </c>
      <c r="K14">
        <f>SUM(F$2:F14)</f>
        <v>161</v>
      </c>
      <c r="L14">
        <f>SUM(G$2:G14)</f>
        <v>141</v>
      </c>
      <c r="M14">
        <f t="shared" ref="M14" si="36">H14-MAX(H14:L14)</f>
        <v>-15</v>
      </c>
      <c r="N14">
        <f t="shared" ref="N14" si="37">I14-MAX(H14:L14)</f>
        <v>0</v>
      </c>
      <c r="O14">
        <f t="shared" ref="O14" si="38">J14-MAX(H14:L14)</f>
        <v>-5</v>
      </c>
      <c r="P14">
        <f t="shared" ref="P14" si="39">K14-MAX(H14:L14)</f>
        <v>0</v>
      </c>
      <c r="Q14">
        <f t="shared" ref="Q14" si="40">L14-MAX(H14:L14)</f>
        <v>-20</v>
      </c>
      <c r="R14">
        <f t="shared" ref="R14:R15" si="41">RANK(C14,$C14:$G14)</f>
        <v>2</v>
      </c>
      <c r="S14">
        <f t="shared" ref="S14:S15" si="42">RANK(D14,$C14:$G14)</f>
        <v>1</v>
      </c>
      <c r="T14">
        <f t="shared" ref="T14:T15" si="43">RANK(E14,$C14:$G14)</f>
        <v>5</v>
      </c>
      <c r="U14">
        <f t="shared" ref="U14:U15" si="44">RANK(F14,$C14:$G14)</f>
        <v>3</v>
      </c>
      <c r="V14">
        <f t="shared" ref="V14:V15" si="45">RANK(G14,$C14:$G14)</f>
        <v>4</v>
      </c>
      <c r="W14">
        <f t="shared" ref="W14:W15" si="46">C14/$B14</f>
        <v>1</v>
      </c>
      <c r="X14">
        <f t="shared" ref="X14:X15" si="47">D14/$B14</f>
        <v>1.1304347826086956</v>
      </c>
      <c r="Y14">
        <f t="shared" ref="Y14:Y15" si="48">E14/$B14</f>
        <v>0.47826086956521741</v>
      </c>
      <c r="Z14">
        <f t="shared" ref="Z14:Z15" si="49">F14/$B14</f>
        <v>0.60869565217391308</v>
      </c>
      <c r="AA14">
        <f t="shared" ref="AA14:AA15" si="50">G14/$B14</f>
        <v>0.56521739130434778</v>
      </c>
      <c r="AB14">
        <f t="shared" ref="AB14:AB15" si="51">SUM(C14:G14)</f>
        <v>87</v>
      </c>
    </row>
    <row r="15" spans="1:28" x14ac:dyDescent="0.2">
      <c r="A15">
        <v>14</v>
      </c>
      <c r="B15">
        <v>24</v>
      </c>
      <c r="C15">
        <v>21</v>
      </c>
      <c r="D15">
        <v>22</v>
      </c>
      <c r="E15">
        <v>11</v>
      </c>
      <c r="F15">
        <v>15</v>
      </c>
      <c r="G15">
        <v>10</v>
      </c>
      <c r="H15">
        <f>SUM(C$2:C15)</f>
        <v>167</v>
      </c>
      <c r="I15">
        <f>SUM(D$2:D15)</f>
        <v>183</v>
      </c>
      <c r="J15">
        <f>SUM(E$2:E15)</f>
        <v>167</v>
      </c>
      <c r="K15">
        <f>SUM(F$2:F15)</f>
        <v>176</v>
      </c>
      <c r="L15">
        <f>SUM(G$2:G15)</f>
        <v>151</v>
      </c>
      <c r="M15">
        <f t="shared" ref="M15" si="52">H15-MAX(H15:L15)</f>
        <v>-16</v>
      </c>
      <c r="N15">
        <f t="shared" ref="N15" si="53">I15-MAX(H15:L15)</f>
        <v>0</v>
      </c>
      <c r="O15">
        <f t="shared" ref="O15" si="54">J15-MAX(H15:L15)</f>
        <v>-16</v>
      </c>
      <c r="P15">
        <f t="shared" ref="P15" si="55">K15-MAX(H15:L15)</f>
        <v>-7</v>
      </c>
      <c r="Q15">
        <f t="shared" ref="Q15" si="56">L15-MAX(H15:L15)</f>
        <v>-32</v>
      </c>
      <c r="R15">
        <f t="shared" si="41"/>
        <v>2</v>
      </c>
      <c r="S15">
        <f t="shared" si="42"/>
        <v>1</v>
      </c>
      <c r="T15">
        <f t="shared" si="43"/>
        <v>4</v>
      </c>
      <c r="U15">
        <f t="shared" si="44"/>
        <v>3</v>
      </c>
      <c r="V15">
        <f t="shared" si="45"/>
        <v>5</v>
      </c>
      <c r="W15">
        <f t="shared" si="46"/>
        <v>0.875</v>
      </c>
      <c r="X15">
        <f t="shared" si="47"/>
        <v>0.91666666666666663</v>
      </c>
      <c r="Y15">
        <f t="shared" si="48"/>
        <v>0.45833333333333331</v>
      </c>
      <c r="Z15">
        <f t="shared" si="49"/>
        <v>0.625</v>
      </c>
      <c r="AA15">
        <f t="shared" si="50"/>
        <v>0.41666666666666669</v>
      </c>
      <c r="AB15">
        <f t="shared" si="51"/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15" sqref="R1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Kyle Karhohs</cp:lastModifiedBy>
  <dcterms:created xsi:type="dcterms:W3CDTF">2017-11-02T15:18:14Z</dcterms:created>
  <dcterms:modified xsi:type="dcterms:W3CDTF">2018-07-24T05:41:34Z</dcterms:modified>
</cp:coreProperties>
</file>