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rhohs\Documents\GitHub\boardgame-bookie\boardgames\seafall\captains_log\"/>
    </mc:Choice>
  </mc:AlternateContent>
  <bookViews>
    <workbookView xWindow="0" yWindow="465" windowWidth="28845" windowHeight="18375"/>
  </bookViews>
  <sheets>
    <sheet name="glory" sheetId="1" r:id="rId1"/>
    <sheet name="charts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AA13" i="1"/>
  <c r="AB13" i="1"/>
  <c r="Z13" i="1"/>
  <c r="Y13" i="1"/>
  <c r="X13" i="1"/>
  <c r="W13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B3" i="1"/>
  <c r="AB4" i="1"/>
  <c r="AB5" i="1"/>
  <c r="AB6" i="1"/>
  <c r="AB7" i="1"/>
  <c r="AB8" i="1"/>
  <c r="AB9" i="1"/>
  <c r="AB10" i="1"/>
  <c r="AB11" i="1"/>
  <c r="AB2" i="1"/>
  <c r="X2" i="1"/>
  <c r="Y2" i="1"/>
  <c r="Z2" i="1"/>
  <c r="AA2" i="1"/>
  <c r="X3" i="1"/>
  <c r="Y3" i="1"/>
  <c r="Z3" i="1"/>
  <c r="AA3" i="1"/>
  <c r="X4" i="1"/>
  <c r="Y4" i="1"/>
  <c r="Z4" i="1"/>
  <c r="AA4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W3" i="1"/>
  <c r="W4" i="1"/>
  <c r="W5" i="1"/>
  <c r="W6" i="1"/>
  <c r="W7" i="1"/>
  <c r="W8" i="1"/>
  <c r="W9" i="1"/>
  <c r="W10" i="1"/>
  <c r="W11" i="1"/>
  <c r="W2" i="1"/>
  <c r="T2" i="1"/>
  <c r="U2" i="1"/>
  <c r="V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S2" i="1"/>
  <c r="R2" i="1"/>
  <c r="R3" i="1"/>
  <c r="R4" i="1"/>
  <c r="R5" i="1"/>
  <c r="R6" i="1"/>
  <c r="R7" i="1"/>
  <c r="R8" i="1"/>
  <c r="R9" i="1"/>
  <c r="R10" i="1"/>
  <c r="R11" i="1"/>
  <c r="S3" i="1"/>
  <c r="S4" i="1"/>
  <c r="S5" i="1"/>
  <c r="S6" i="1"/>
  <c r="S7" i="1"/>
  <c r="S8" i="1"/>
  <c r="S9" i="1"/>
  <c r="S10" i="1"/>
  <c r="S11" i="1"/>
  <c r="H11" i="1"/>
  <c r="I11" i="1"/>
  <c r="J11" i="1"/>
  <c r="K11" i="1"/>
  <c r="L11" i="1"/>
  <c r="M11" i="1"/>
  <c r="N11" i="1"/>
  <c r="O11" i="1"/>
  <c r="P11" i="1"/>
  <c r="Q11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L2" i="1"/>
  <c r="H2" i="1"/>
  <c r="I2" i="1"/>
  <c r="J2" i="1"/>
  <c r="K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<sst xmlns="http://schemas.openxmlformats.org/spreadsheetml/2006/main" count="28" uniqueCount="28">
  <si>
    <t>game_number</t>
  </si>
  <si>
    <t>glory_target</t>
  </si>
  <si>
    <t>dave</t>
  </si>
  <si>
    <t>kyle</t>
  </si>
  <si>
    <t>scott</t>
  </si>
  <si>
    <t>mike</t>
  </si>
  <si>
    <t>joe</t>
  </si>
  <si>
    <t>dave_total</t>
  </si>
  <si>
    <t>kyle_total</t>
  </si>
  <si>
    <t>scott_total</t>
  </si>
  <si>
    <t>mike_total</t>
  </si>
  <si>
    <t>joe_total</t>
  </si>
  <si>
    <t>dave_diff</t>
  </si>
  <si>
    <t>kyle_diff</t>
  </si>
  <si>
    <t>scott_diff</t>
  </si>
  <si>
    <t>mike_diff</t>
  </si>
  <si>
    <t>joe_diff</t>
  </si>
  <si>
    <t>dave_norm</t>
  </si>
  <si>
    <t>kyle_norm</t>
  </si>
  <si>
    <t>scott_norm</t>
  </si>
  <si>
    <t>mike_norm</t>
  </si>
  <si>
    <t>joe_norm</t>
  </si>
  <si>
    <t>dave_rank</t>
  </si>
  <si>
    <t>kyle_rank</t>
  </si>
  <si>
    <t>scott_rank</t>
  </si>
  <si>
    <t>mike_rank</t>
  </si>
  <si>
    <t>joe_rank</t>
  </si>
  <si>
    <t>total_glory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</si>
</sst>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Glory</a:t>
            </a:r>
            <a:r>
              <a:rPr lang="en-US" baseline="0"/>
              <a:t> by Game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glory!$C$1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glory!$C$2:$C$15</c:f>
              <c:numCache>
                <c:formatCode>General</c:formatCode>
                <c:ptCount val="14"/>
                <c:pt idx="0">
                  <c:v>11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7</c:v>
                </c:pt>
                <c:pt idx="10">
                  <c:v>13</c:v>
                </c:pt>
                <c:pt idx="11">
                  <c:v>15</c:v>
                </c:pt>
                <c:pt idx="12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glory!$D$1</c:f>
              <c:strCache>
                <c:ptCount val="1"/>
                <c:pt idx="0">
                  <c:v>kyle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glory!$D$2:$D$15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3</c:v>
                </c:pt>
                <c:pt idx="7">
                  <c:v>6</c:v>
                </c:pt>
                <c:pt idx="8">
                  <c:v>12</c:v>
                </c:pt>
                <c:pt idx="9">
                  <c:v>19</c:v>
                </c:pt>
                <c:pt idx="10">
                  <c:v>9</c:v>
                </c:pt>
                <c:pt idx="11">
                  <c:v>25</c:v>
                </c:pt>
                <c:pt idx="12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glory!$E$1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glory!$E$2:$E$15</c:f>
              <c:numCache>
                <c:formatCode>General</c:formatCode>
                <c:ptCount val="14"/>
                <c:pt idx="0">
                  <c:v>6</c:v>
                </c:pt>
                <c:pt idx="1">
                  <c:v>10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20</c:v>
                </c:pt>
                <c:pt idx="6">
                  <c:v>10</c:v>
                </c:pt>
                <c:pt idx="7">
                  <c:v>19</c:v>
                </c:pt>
                <c:pt idx="8">
                  <c:v>11</c:v>
                </c:pt>
                <c:pt idx="9">
                  <c:v>9</c:v>
                </c:pt>
                <c:pt idx="10">
                  <c:v>21</c:v>
                </c:pt>
                <c:pt idx="11">
                  <c:v>17</c:v>
                </c:pt>
                <c:pt idx="12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glory!$F$1</c:f>
              <c:strCache>
                <c:ptCount val="1"/>
                <c:pt idx="0">
                  <c:v>mike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glory!$F$2:$F$15</c:f>
              <c:numCache>
                <c:formatCode>General</c:formatCode>
                <c:ptCount val="14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2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7</c:v>
                </c:pt>
                <c:pt idx="8">
                  <c:v>25</c:v>
                </c:pt>
                <c:pt idx="9">
                  <c:v>20</c:v>
                </c:pt>
                <c:pt idx="10">
                  <c:v>14</c:v>
                </c:pt>
                <c:pt idx="11">
                  <c:v>16</c:v>
                </c:pt>
                <c:pt idx="12">
                  <c:v>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glory!$G$1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glory!$G$2:$G$15</c:f>
              <c:numCache>
                <c:formatCode>General</c:formatCode>
                <c:ptCount val="14"/>
                <c:pt idx="0">
                  <c:v>4</c:v>
                </c:pt>
                <c:pt idx="1">
                  <c:v>9</c:v>
                </c:pt>
                <c:pt idx="2">
                  <c:v>18</c:v>
                </c:pt>
                <c:pt idx="3">
                  <c:v>2</c:v>
                </c:pt>
                <c:pt idx="4">
                  <c:v>8</c:v>
                </c:pt>
                <c:pt idx="5">
                  <c:v>12</c:v>
                </c:pt>
                <c:pt idx="6">
                  <c:v>19</c:v>
                </c:pt>
                <c:pt idx="7">
                  <c:v>4</c:v>
                </c:pt>
                <c:pt idx="8">
                  <c:v>8</c:v>
                </c:pt>
                <c:pt idx="9">
                  <c:v>20</c:v>
                </c:pt>
                <c:pt idx="10">
                  <c:v>9</c:v>
                </c:pt>
                <c:pt idx="11">
                  <c:v>15</c:v>
                </c:pt>
                <c:pt idx="12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58720"/>
        <c:axId val="450759896"/>
      </c:lineChart>
      <c:catAx>
        <c:axId val="45075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59896"/>
        <c:crosses val="autoZero"/>
        <c:auto val="1"/>
        <c:lblAlgn val="ctr"/>
        <c:lblOffset val="100"/>
        <c:noMultiLvlLbl val="0"/>
      </c:catAx>
      <c:valAx>
        <c:axId val="45075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Glory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glory!$C$1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glory!$H$2:$H$11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26</c:v>
                </c:pt>
                <c:pt idx="3">
                  <c:v>40</c:v>
                </c:pt>
                <c:pt idx="4">
                  <c:v>55</c:v>
                </c:pt>
                <c:pt idx="5">
                  <c:v>69</c:v>
                </c:pt>
                <c:pt idx="6">
                  <c:v>74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glory!$D$1</c:f>
              <c:strCache>
                <c:ptCount val="1"/>
                <c:pt idx="0">
                  <c:v>kyle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glory!$I$2:$I$11</c:f>
              <c:numCache>
                <c:formatCode>General</c:formatCode>
                <c:ptCount val="10"/>
                <c:pt idx="0">
                  <c:v>6</c:v>
                </c:pt>
                <c:pt idx="1">
                  <c:v>14</c:v>
                </c:pt>
                <c:pt idx="2">
                  <c:v>21</c:v>
                </c:pt>
                <c:pt idx="3">
                  <c:v>35</c:v>
                </c:pt>
                <c:pt idx="4">
                  <c:v>47</c:v>
                </c:pt>
                <c:pt idx="5">
                  <c:v>61</c:v>
                </c:pt>
                <c:pt idx="6">
                  <c:v>64</c:v>
                </c:pt>
                <c:pt idx="7">
                  <c:v>70</c:v>
                </c:pt>
                <c:pt idx="8">
                  <c:v>82</c:v>
                </c:pt>
                <c:pt idx="9">
                  <c:v>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glory!$E$1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glory!$J$2:$J$11</c:f>
              <c:numCache>
                <c:formatCode>General</c:formatCode>
                <c:ptCount val="10"/>
                <c:pt idx="0">
                  <c:v>6</c:v>
                </c:pt>
                <c:pt idx="1">
                  <c:v>16</c:v>
                </c:pt>
                <c:pt idx="2">
                  <c:v>22</c:v>
                </c:pt>
                <c:pt idx="3">
                  <c:v>29</c:v>
                </c:pt>
                <c:pt idx="4">
                  <c:v>38</c:v>
                </c:pt>
                <c:pt idx="5">
                  <c:v>58</c:v>
                </c:pt>
                <c:pt idx="6">
                  <c:v>68</c:v>
                </c:pt>
                <c:pt idx="7">
                  <c:v>87</c:v>
                </c:pt>
                <c:pt idx="8">
                  <c:v>98</c:v>
                </c:pt>
                <c:pt idx="9">
                  <c:v>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glory!$F$1</c:f>
              <c:strCache>
                <c:ptCount val="1"/>
                <c:pt idx="0">
                  <c:v>mike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glory!$K$2:$K$11</c:f>
              <c:numCache>
                <c:formatCode>General</c:formatCode>
                <c:ptCount val="10"/>
                <c:pt idx="0">
                  <c:v>5</c:v>
                </c:pt>
                <c:pt idx="1">
                  <c:v>17</c:v>
                </c:pt>
                <c:pt idx="2">
                  <c:v>29</c:v>
                </c:pt>
                <c:pt idx="3">
                  <c:v>31</c:v>
                </c:pt>
                <c:pt idx="4">
                  <c:v>43</c:v>
                </c:pt>
                <c:pt idx="5">
                  <c:v>55</c:v>
                </c:pt>
                <c:pt idx="6">
                  <c:v>65</c:v>
                </c:pt>
                <c:pt idx="7">
                  <c:v>72</c:v>
                </c:pt>
                <c:pt idx="8">
                  <c:v>97</c:v>
                </c:pt>
                <c:pt idx="9">
                  <c:v>117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glory!$G$1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glory!$L$2:$L$11</c:f>
              <c:numCache>
                <c:formatCode>General</c:formatCode>
                <c:ptCount val="10"/>
                <c:pt idx="0">
                  <c:v>4</c:v>
                </c:pt>
                <c:pt idx="1">
                  <c:v>13</c:v>
                </c:pt>
                <c:pt idx="2">
                  <c:v>31</c:v>
                </c:pt>
                <c:pt idx="3">
                  <c:v>33</c:v>
                </c:pt>
                <c:pt idx="4">
                  <c:v>41</c:v>
                </c:pt>
                <c:pt idx="5">
                  <c:v>53</c:v>
                </c:pt>
                <c:pt idx="6">
                  <c:v>72</c:v>
                </c:pt>
                <c:pt idx="7">
                  <c:v>76</c:v>
                </c:pt>
                <c:pt idx="8">
                  <c:v>84</c:v>
                </c:pt>
                <c:pt idx="9">
                  <c:v>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547176"/>
        <c:axId val="453549136"/>
      </c:lineChart>
      <c:catAx>
        <c:axId val="45354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49136"/>
        <c:crosses val="autoZero"/>
        <c:auto val="1"/>
        <c:lblAlgn val="ctr"/>
        <c:lblOffset val="100"/>
        <c:noMultiLvlLbl val="0"/>
      </c:catAx>
      <c:valAx>
        <c:axId val="4535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Glory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4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Glory</a:t>
            </a:r>
            <a:r>
              <a:rPr lang="en-US" baseline="0"/>
              <a:t>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glory!$C$1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glory!$M$2:$M$13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</c:v>
                </c:pt>
                <c:pt idx="8">
                  <c:v>-10</c:v>
                </c:pt>
                <c:pt idx="9">
                  <c:v>-22</c:v>
                </c:pt>
                <c:pt idx="10">
                  <c:v>-23</c:v>
                </c:pt>
                <c:pt idx="11">
                  <c:v>-24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glory!$D$1</c:f>
              <c:strCache>
                <c:ptCount val="1"/>
                <c:pt idx="0">
                  <c:v>kyle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glory!$N$2:$N$13</c:f>
              <c:numCache>
                <c:formatCode>General</c:formatCode>
                <c:ptCount val="12"/>
                <c:pt idx="0">
                  <c:v>-5</c:v>
                </c:pt>
                <c:pt idx="1">
                  <c:v>-3</c:v>
                </c:pt>
                <c:pt idx="2">
                  <c:v>-10</c:v>
                </c:pt>
                <c:pt idx="3">
                  <c:v>-5</c:v>
                </c:pt>
                <c:pt idx="4">
                  <c:v>-8</c:v>
                </c:pt>
                <c:pt idx="5">
                  <c:v>-8</c:v>
                </c:pt>
                <c:pt idx="6">
                  <c:v>-10</c:v>
                </c:pt>
                <c:pt idx="7">
                  <c:v>-17</c:v>
                </c:pt>
                <c:pt idx="8">
                  <c:v>-16</c:v>
                </c:pt>
                <c:pt idx="9">
                  <c:v>-16</c:v>
                </c:pt>
                <c:pt idx="10">
                  <c:v>-21</c:v>
                </c:pt>
                <c:pt idx="11">
                  <c:v>-12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glory!$E$1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glory!$O$2:$O$13</c:f>
              <c:numCache>
                <c:formatCode>General</c:formatCode>
                <c:ptCount val="12"/>
                <c:pt idx="0">
                  <c:v>-5</c:v>
                </c:pt>
                <c:pt idx="1">
                  <c:v>-1</c:v>
                </c:pt>
                <c:pt idx="2">
                  <c:v>-9</c:v>
                </c:pt>
                <c:pt idx="3">
                  <c:v>-11</c:v>
                </c:pt>
                <c:pt idx="4">
                  <c:v>-17</c:v>
                </c:pt>
                <c:pt idx="5">
                  <c:v>-11</c:v>
                </c:pt>
                <c:pt idx="6">
                  <c:v>-6</c:v>
                </c:pt>
                <c:pt idx="7">
                  <c:v>0</c:v>
                </c:pt>
                <c:pt idx="8">
                  <c:v>0</c:v>
                </c:pt>
                <c:pt idx="9">
                  <c:v>-10</c:v>
                </c:pt>
                <c:pt idx="10">
                  <c:v>-3</c:v>
                </c:pt>
                <c:pt idx="11">
                  <c:v>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glory!$F$1</c:f>
              <c:strCache>
                <c:ptCount val="1"/>
                <c:pt idx="0">
                  <c:v>mike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glory!$P$2:$P$13</c:f>
              <c:numCache>
                <c:formatCode>General</c:formatCode>
                <c:ptCount val="12"/>
                <c:pt idx="0">
                  <c:v>-6</c:v>
                </c:pt>
                <c:pt idx="1">
                  <c:v>0</c:v>
                </c:pt>
                <c:pt idx="2">
                  <c:v>-2</c:v>
                </c:pt>
                <c:pt idx="3">
                  <c:v>-9</c:v>
                </c:pt>
                <c:pt idx="4">
                  <c:v>-12</c:v>
                </c:pt>
                <c:pt idx="5">
                  <c:v>-14</c:v>
                </c:pt>
                <c:pt idx="6">
                  <c:v>-9</c:v>
                </c:pt>
                <c:pt idx="7">
                  <c:v>-15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glory!$G$1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glory!$Q$2:$Q$13</c:f>
              <c:numCache>
                <c:formatCode>General</c:formatCode>
                <c:ptCount val="12"/>
                <c:pt idx="0">
                  <c:v>-7</c:v>
                </c:pt>
                <c:pt idx="1">
                  <c:v>-4</c:v>
                </c:pt>
                <c:pt idx="2">
                  <c:v>0</c:v>
                </c:pt>
                <c:pt idx="3">
                  <c:v>-7</c:v>
                </c:pt>
                <c:pt idx="4">
                  <c:v>-14</c:v>
                </c:pt>
                <c:pt idx="5">
                  <c:v>-16</c:v>
                </c:pt>
                <c:pt idx="6">
                  <c:v>-2</c:v>
                </c:pt>
                <c:pt idx="7">
                  <c:v>-11</c:v>
                </c:pt>
                <c:pt idx="8">
                  <c:v>-14</c:v>
                </c:pt>
                <c:pt idx="9">
                  <c:v>-13</c:v>
                </c:pt>
                <c:pt idx="10">
                  <c:v>-18</c:v>
                </c:pt>
                <c:pt idx="11">
                  <c:v>-19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551096"/>
        <c:axId val="453549528"/>
      </c:lineChart>
      <c:catAx>
        <c:axId val="45355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49528"/>
        <c:crosses val="autoZero"/>
        <c:auto val="1"/>
        <c:lblAlgn val="ctr"/>
        <c:lblOffset val="100"/>
        <c:noMultiLvlLbl val="0"/>
      </c:catAx>
      <c:valAx>
        <c:axId val="45354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Glory Behind</a:t>
                </a:r>
                <a:r>
                  <a:rPr lang="en-US" baseline="0"/>
                  <a:t> Leader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5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Glory for All Players Each Game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glory!$AB$2:$AB$11</c:f>
              <c:numCache>
                <c:formatCode>General</c:formatCode>
                <c:ptCount val="10"/>
                <c:pt idx="0">
                  <c:v>32</c:v>
                </c:pt>
                <c:pt idx="1">
                  <c:v>45</c:v>
                </c:pt>
                <c:pt idx="2">
                  <c:v>52</c:v>
                </c:pt>
                <c:pt idx="3">
                  <c:v>39</c:v>
                </c:pt>
                <c:pt idx="4">
                  <c:v>56</c:v>
                </c:pt>
                <c:pt idx="5">
                  <c:v>72</c:v>
                </c:pt>
                <c:pt idx="6">
                  <c:v>47</c:v>
                </c:pt>
                <c:pt idx="7">
                  <c:v>42</c:v>
                </c:pt>
                <c:pt idx="8">
                  <c:v>64</c:v>
                </c:pt>
                <c:pt idx="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549920"/>
        <c:axId val="453551880"/>
      </c:lineChart>
      <c:catAx>
        <c:axId val="45354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51880"/>
        <c:crosses val="autoZero"/>
        <c:auto val="1"/>
        <c:lblAlgn val="ctr"/>
        <c:lblOffset val="100"/>
        <c:noMultiLvlLbl val="0"/>
      </c:catAx>
      <c:valAx>
        <c:axId val="45355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4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161925</xdr:rowOff>
    </xdr:from>
    <xdr:to>
      <xdr:col>7</xdr:col>
      <xdr:colOff>552450</xdr:colOff>
      <xdr:row>15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0</xdr:row>
      <xdr:rowOff>161925</xdr:rowOff>
    </xdr:from>
    <xdr:to>
      <xdr:col>15</xdr:col>
      <xdr:colOff>419100</xdr:colOff>
      <xdr:row>15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16</xdr:row>
      <xdr:rowOff>38100</xdr:rowOff>
    </xdr:from>
    <xdr:to>
      <xdr:col>7</xdr:col>
      <xdr:colOff>542925</xdr:colOff>
      <xdr:row>30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104775</xdr:colOff>
      <xdr:row>16</xdr:row>
      <xdr:rowOff>28575</xdr:rowOff>
    </xdr:from>
    <xdr:to>
      <xdr:col>15</xdr:col>
      <xdr:colOff>542925</xdr:colOff>
      <xdr:row>30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abSelected="1" workbookViewId="0">
      <selection activeCell="X14" sqref="X14"/>
    </sheetView>
  </sheetViews>
  <sheetFormatPr defaultColWidth="8.85546875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27</v>
      </c>
    </row>
    <row r="2" spans="1:28" x14ac:dyDescent="0.25">
      <c r="A2">
        <v>1</v>
      </c>
      <c r="B2">
        <v>11</v>
      </c>
      <c r="C2">
        <v>11</v>
      </c>
      <c r="D2">
        <v>6</v>
      </c>
      <c r="E2">
        <v>6</v>
      </c>
      <c r="F2">
        <v>5</v>
      </c>
      <c r="G2">
        <v>4</v>
      </c>
      <c r="H2">
        <f>SUM(C$2:C2)</f>
        <v>11</v>
      </c>
      <c r="I2">
        <f>SUM(D$2:D2)</f>
        <v>6</v>
      </c>
      <c r="J2">
        <f>SUM(E$2:E2)</f>
        <v>6</v>
      </c>
      <c r="K2">
        <f>SUM(F$2:F2)</f>
        <v>5</v>
      </c>
      <c r="L2">
        <f>SUM(G$2:G2)</f>
        <v>4</v>
      </c>
      <c r="M2">
        <f>H2-MAX(H2:L2)</f>
        <v>0</v>
      </c>
      <c r="N2">
        <f>I2-MAX(H2:L2)</f>
        <v>-5</v>
      </c>
      <c r="O2">
        <f>J2-MAX(H2:L2)</f>
        <v>-5</v>
      </c>
      <c r="P2">
        <f>K2-MAX(H2:L2)</f>
        <v>-6</v>
      </c>
      <c r="Q2">
        <f>L2-MAX(H2:L2)</f>
        <v>-7</v>
      </c>
      <c r="R2">
        <f>RANK(C2,$C2:$G2)</f>
        <v>1</v>
      </c>
      <c r="S2">
        <f>RANK(D2,$C2:$G2)</f>
        <v>2</v>
      </c>
      <c r="T2">
        <f t="shared" ref="T2:V11" si="0">RANK(E2,$C2:$G2)</f>
        <v>2</v>
      </c>
      <c r="U2">
        <f t="shared" si="0"/>
        <v>4</v>
      </c>
      <c r="V2">
        <f t="shared" si="0"/>
        <v>5</v>
      </c>
      <c r="W2">
        <f>C2/$B2</f>
        <v>1</v>
      </c>
      <c r="X2">
        <f t="shared" ref="X2:AA11" si="1">D2/$B2</f>
        <v>0.54545454545454541</v>
      </c>
      <c r="Y2">
        <f t="shared" si="1"/>
        <v>0.54545454545454541</v>
      </c>
      <c r="Z2">
        <f t="shared" si="1"/>
        <v>0.45454545454545453</v>
      </c>
      <c r="AA2">
        <f t="shared" si="1"/>
        <v>0.36363636363636365</v>
      </c>
      <c r="AB2">
        <f>SUM(C2:G2)</f>
        <v>32</v>
      </c>
    </row>
    <row r="3" spans="1:28" x14ac:dyDescent="0.25">
      <c r="A3">
        <v>2</v>
      </c>
      <c r="B3">
        <v>12</v>
      </c>
      <c r="C3">
        <v>6</v>
      </c>
      <c r="D3">
        <v>8</v>
      </c>
      <c r="E3">
        <v>10</v>
      </c>
      <c r="F3">
        <v>12</v>
      </c>
      <c r="G3">
        <v>9</v>
      </c>
      <c r="H3">
        <f>SUM(C$2:C3)</f>
        <v>17</v>
      </c>
      <c r="I3">
        <f>SUM(D$2:D3)</f>
        <v>14</v>
      </c>
      <c r="J3">
        <f>SUM(E$2:E3)</f>
        <v>16</v>
      </c>
      <c r="K3">
        <f>SUM(F$2:F3)</f>
        <v>17</v>
      </c>
      <c r="L3">
        <f>SUM(G$2:G3)</f>
        <v>13</v>
      </c>
      <c r="M3">
        <f t="shared" ref="M3:M10" si="2">H3-MAX(H3:L3)</f>
        <v>0</v>
      </c>
      <c r="N3">
        <f t="shared" ref="N3:N10" si="3">I3-MAX(H3:L3)</f>
        <v>-3</v>
      </c>
      <c r="O3">
        <f t="shared" ref="O3:O10" si="4">J3-MAX(H3:L3)</f>
        <v>-1</v>
      </c>
      <c r="P3">
        <f t="shared" ref="P3:P10" si="5">K3-MAX(H3:L3)</f>
        <v>0</v>
      </c>
      <c r="Q3">
        <f t="shared" ref="Q3:Q10" si="6">L3-MAX(H3:L3)</f>
        <v>-4</v>
      </c>
      <c r="R3">
        <f t="shared" ref="R3:S11" si="7">RANK(C3,$C3:$G3)</f>
        <v>5</v>
      </c>
      <c r="S3">
        <f t="shared" si="7"/>
        <v>4</v>
      </c>
      <c r="T3">
        <f t="shared" si="0"/>
        <v>2</v>
      </c>
      <c r="U3">
        <f t="shared" si="0"/>
        <v>1</v>
      </c>
      <c r="V3">
        <f t="shared" si="0"/>
        <v>3</v>
      </c>
      <c r="W3">
        <f t="shared" ref="W3:W11" si="8">C3/$B3</f>
        <v>0.5</v>
      </c>
      <c r="X3">
        <f t="shared" si="1"/>
        <v>0.66666666666666663</v>
      </c>
      <c r="Y3">
        <f t="shared" si="1"/>
        <v>0.83333333333333337</v>
      </c>
      <c r="Z3">
        <f t="shared" si="1"/>
        <v>1</v>
      </c>
      <c r="AA3">
        <f t="shared" si="1"/>
        <v>0.75</v>
      </c>
      <c r="AB3">
        <f t="shared" ref="AB3:AB11" si="9">SUM(C3:G3)</f>
        <v>45</v>
      </c>
    </row>
    <row r="4" spans="1:28" x14ac:dyDescent="0.25">
      <c r="A4">
        <v>3</v>
      </c>
      <c r="B4">
        <v>13</v>
      </c>
      <c r="C4">
        <v>9</v>
      </c>
      <c r="D4">
        <v>7</v>
      </c>
      <c r="E4">
        <v>6</v>
      </c>
      <c r="F4">
        <v>12</v>
      </c>
      <c r="G4">
        <v>18</v>
      </c>
      <c r="H4">
        <f>SUM(C$2:C4)</f>
        <v>26</v>
      </c>
      <c r="I4">
        <f>SUM(D$2:D4)</f>
        <v>21</v>
      </c>
      <c r="J4">
        <f>SUM(E$2:E4)</f>
        <v>22</v>
      </c>
      <c r="K4">
        <f>SUM(F$2:F4)</f>
        <v>29</v>
      </c>
      <c r="L4">
        <f>SUM(G$2:G4)</f>
        <v>31</v>
      </c>
      <c r="M4">
        <f t="shared" si="2"/>
        <v>-5</v>
      </c>
      <c r="N4">
        <f t="shared" si="3"/>
        <v>-10</v>
      </c>
      <c r="O4">
        <f t="shared" si="4"/>
        <v>-9</v>
      </c>
      <c r="P4">
        <f t="shared" si="5"/>
        <v>-2</v>
      </c>
      <c r="Q4">
        <f t="shared" si="6"/>
        <v>0</v>
      </c>
      <c r="R4">
        <f t="shared" si="7"/>
        <v>3</v>
      </c>
      <c r="S4">
        <f t="shared" si="7"/>
        <v>4</v>
      </c>
      <c r="T4">
        <f t="shared" si="0"/>
        <v>5</v>
      </c>
      <c r="U4">
        <f t="shared" si="0"/>
        <v>2</v>
      </c>
      <c r="V4">
        <f t="shared" si="0"/>
        <v>1</v>
      </c>
      <c r="W4">
        <f t="shared" si="8"/>
        <v>0.69230769230769229</v>
      </c>
      <c r="X4">
        <f t="shared" si="1"/>
        <v>0.53846153846153844</v>
      </c>
      <c r="Y4">
        <f t="shared" si="1"/>
        <v>0.46153846153846156</v>
      </c>
      <c r="Z4">
        <f t="shared" si="1"/>
        <v>0.92307692307692313</v>
      </c>
      <c r="AA4">
        <f t="shared" si="1"/>
        <v>1.3846153846153846</v>
      </c>
      <c r="AB4">
        <f t="shared" si="9"/>
        <v>52</v>
      </c>
    </row>
    <row r="5" spans="1:28" x14ac:dyDescent="0.25">
      <c r="A5">
        <v>4</v>
      </c>
      <c r="B5">
        <v>14</v>
      </c>
      <c r="C5">
        <v>14</v>
      </c>
      <c r="D5">
        <v>14</v>
      </c>
      <c r="E5">
        <v>7</v>
      </c>
      <c r="F5">
        <v>2</v>
      </c>
      <c r="G5">
        <v>2</v>
      </c>
      <c r="H5">
        <f>SUM(C$2:C5)</f>
        <v>40</v>
      </c>
      <c r="I5">
        <f>SUM(D$2:D5)</f>
        <v>35</v>
      </c>
      <c r="J5">
        <f>SUM(E$2:E5)</f>
        <v>29</v>
      </c>
      <c r="K5">
        <f>SUM(F$2:F5)</f>
        <v>31</v>
      </c>
      <c r="L5">
        <f>SUM(G$2:G5)</f>
        <v>33</v>
      </c>
      <c r="M5">
        <f t="shared" si="2"/>
        <v>0</v>
      </c>
      <c r="N5">
        <f t="shared" si="3"/>
        <v>-5</v>
      </c>
      <c r="O5">
        <f t="shared" si="4"/>
        <v>-11</v>
      </c>
      <c r="P5">
        <f t="shared" si="5"/>
        <v>-9</v>
      </c>
      <c r="Q5">
        <f t="shared" si="6"/>
        <v>-7</v>
      </c>
      <c r="R5">
        <f t="shared" si="7"/>
        <v>1</v>
      </c>
      <c r="S5">
        <f t="shared" si="7"/>
        <v>1</v>
      </c>
      <c r="T5">
        <f t="shared" si="0"/>
        <v>3</v>
      </c>
      <c r="U5">
        <f t="shared" si="0"/>
        <v>4</v>
      </c>
      <c r="V5">
        <f t="shared" si="0"/>
        <v>4</v>
      </c>
      <c r="W5">
        <f t="shared" si="8"/>
        <v>1</v>
      </c>
      <c r="X5">
        <f t="shared" si="1"/>
        <v>1</v>
      </c>
      <c r="Y5">
        <f t="shared" si="1"/>
        <v>0.5</v>
      </c>
      <c r="Z5">
        <f t="shared" si="1"/>
        <v>0.14285714285714285</v>
      </c>
      <c r="AA5">
        <f t="shared" si="1"/>
        <v>0.14285714285714285</v>
      </c>
      <c r="AB5">
        <f t="shared" si="9"/>
        <v>39</v>
      </c>
    </row>
    <row r="6" spans="1:28" x14ac:dyDescent="0.25">
      <c r="A6">
        <v>5</v>
      </c>
      <c r="B6">
        <v>15</v>
      </c>
      <c r="C6">
        <v>15</v>
      </c>
      <c r="D6">
        <v>12</v>
      </c>
      <c r="E6">
        <v>9</v>
      </c>
      <c r="F6">
        <v>12</v>
      </c>
      <c r="G6">
        <v>8</v>
      </c>
      <c r="H6">
        <f>SUM(C$2:C6)</f>
        <v>55</v>
      </c>
      <c r="I6">
        <f>SUM(D$2:D6)</f>
        <v>47</v>
      </c>
      <c r="J6">
        <f>SUM(E$2:E6)</f>
        <v>38</v>
      </c>
      <c r="K6">
        <f>SUM(F$2:F6)</f>
        <v>43</v>
      </c>
      <c r="L6">
        <f>SUM(G$2:G6)</f>
        <v>41</v>
      </c>
      <c r="M6">
        <f t="shared" si="2"/>
        <v>0</v>
      </c>
      <c r="N6">
        <f t="shared" si="3"/>
        <v>-8</v>
      </c>
      <c r="O6">
        <f t="shared" si="4"/>
        <v>-17</v>
      </c>
      <c r="P6">
        <f t="shared" si="5"/>
        <v>-12</v>
      </c>
      <c r="Q6">
        <f t="shared" si="6"/>
        <v>-14</v>
      </c>
      <c r="R6">
        <f t="shared" si="7"/>
        <v>1</v>
      </c>
      <c r="S6">
        <f t="shared" si="7"/>
        <v>2</v>
      </c>
      <c r="T6">
        <f t="shared" si="0"/>
        <v>4</v>
      </c>
      <c r="U6">
        <f t="shared" si="0"/>
        <v>2</v>
      </c>
      <c r="V6">
        <f t="shared" si="0"/>
        <v>5</v>
      </c>
      <c r="W6">
        <f t="shared" si="8"/>
        <v>1</v>
      </c>
      <c r="X6">
        <f t="shared" si="1"/>
        <v>0.8</v>
      </c>
      <c r="Y6">
        <f t="shared" si="1"/>
        <v>0.6</v>
      </c>
      <c r="Z6">
        <f t="shared" si="1"/>
        <v>0.8</v>
      </c>
      <c r="AA6">
        <f t="shared" si="1"/>
        <v>0.53333333333333333</v>
      </c>
      <c r="AB6">
        <f t="shared" si="9"/>
        <v>56</v>
      </c>
    </row>
    <row r="7" spans="1:28" x14ac:dyDescent="0.25">
      <c r="A7">
        <v>6</v>
      </c>
      <c r="B7">
        <v>16</v>
      </c>
      <c r="C7">
        <v>14</v>
      </c>
      <c r="D7">
        <v>14</v>
      </c>
      <c r="E7">
        <v>20</v>
      </c>
      <c r="F7">
        <v>12</v>
      </c>
      <c r="G7">
        <v>12</v>
      </c>
      <c r="H7">
        <f>SUM(C$2:C7)</f>
        <v>69</v>
      </c>
      <c r="I7">
        <f>SUM(D$2:D7)</f>
        <v>61</v>
      </c>
      <c r="J7">
        <f>SUM(E$2:E7)</f>
        <v>58</v>
      </c>
      <c r="K7">
        <f>SUM(F$2:F7)</f>
        <v>55</v>
      </c>
      <c r="L7">
        <f>SUM(G$2:G7)</f>
        <v>53</v>
      </c>
      <c r="M7">
        <f t="shared" si="2"/>
        <v>0</v>
      </c>
      <c r="N7">
        <f t="shared" si="3"/>
        <v>-8</v>
      </c>
      <c r="O7">
        <f t="shared" si="4"/>
        <v>-11</v>
      </c>
      <c r="P7">
        <f t="shared" si="5"/>
        <v>-14</v>
      </c>
      <c r="Q7">
        <f t="shared" si="6"/>
        <v>-16</v>
      </c>
      <c r="R7">
        <f t="shared" si="7"/>
        <v>2</v>
      </c>
      <c r="S7">
        <f t="shared" si="7"/>
        <v>2</v>
      </c>
      <c r="T7">
        <f t="shared" si="0"/>
        <v>1</v>
      </c>
      <c r="U7">
        <f t="shared" si="0"/>
        <v>4</v>
      </c>
      <c r="V7">
        <f t="shared" si="0"/>
        <v>4</v>
      </c>
      <c r="W7">
        <f t="shared" si="8"/>
        <v>0.875</v>
      </c>
      <c r="X7">
        <f t="shared" si="1"/>
        <v>0.875</v>
      </c>
      <c r="Y7">
        <f t="shared" si="1"/>
        <v>1.25</v>
      </c>
      <c r="Z7">
        <f t="shared" si="1"/>
        <v>0.75</v>
      </c>
      <c r="AA7">
        <f t="shared" si="1"/>
        <v>0.75</v>
      </c>
      <c r="AB7">
        <f t="shared" si="9"/>
        <v>72</v>
      </c>
    </row>
    <row r="8" spans="1:28" x14ac:dyDescent="0.25">
      <c r="A8">
        <v>7</v>
      </c>
      <c r="B8">
        <v>17</v>
      </c>
      <c r="C8">
        <v>5</v>
      </c>
      <c r="D8">
        <v>3</v>
      </c>
      <c r="E8">
        <v>10</v>
      </c>
      <c r="F8">
        <v>10</v>
      </c>
      <c r="G8">
        <v>19</v>
      </c>
      <c r="H8">
        <f>SUM(C$2:C8)</f>
        <v>74</v>
      </c>
      <c r="I8">
        <f>SUM(D$2:D8)</f>
        <v>64</v>
      </c>
      <c r="J8">
        <f>SUM(E$2:E8)</f>
        <v>68</v>
      </c>
      <c r="K8">
        <f>SUM(F$2:F8)</f>
        <v>65</v>
      </c>
      <c r="L8">
        <f>SUM(G$2:G8)</f>
        <v>72</v>
      </c>
      <c r="M8">
        <f t="shared" si="2"/>
        <v>0</v>
      </c>
      <c r="N8">
        <f t="shared" si="3"/>
        <v>-10</v>
      </c>
      <c r="O8">
        <f t="shared" si="4"/>
        <v>-6</v>
      </c>
      <c r="P8">
        <f t="shared" si="5"/>
        <v>-9</v>
      </c>
      <c r="Q8">
        <f t="shared" si="6"/>
        <v>-2</v>
      </c>
      <c r="R8">
        <f t="shared" si="7"/>
        <v>4</v>
      </c>
      <c r="S8">
        <f t="shared" si="7"/>
        <v>5</v>
      </c>
      <c r="T8">
        <f t="shared" si="0"/>
        <v>2</v>
      </c>
      <c r="U8">
        <f t="shared" si="0"/>
        <v>2</v>
      </c>
      <c r="V8">
        <f t="shared" si="0"/>
        <v>1</v>
      </c>
      <c r="W8">
        <f t="shared" si="8"/>
        <v>0.29411764705882354</v>
      </c>
      <c r="X8">
        <f t="shared" si="1"/>
        <v>0.17647058823529413</v>
      </c>
      <c r="Y8">
        <f t="shared" si="1"/>
        <v>0.58823529411764708</v>
      </c>
      <c r="Z8">
        <f t="shared" si="1"/>
        <v>0.58823529411764708</v>
      </c>
      <c r="AA8">
        <f t="shared" si="1"/>
        <v>1.1176470588235294</v>
      </c>
      <c r="AB8">
        <f t="shared" si="9"/>
        <v>47</v>
      </c>
    </row>
    <row r="9" spans="1:28" x14ac:dyDescent="0.25">
      <c r="A9">
        <v>8</v>
      </c>
      <c r="B9">
        <v>18</v>
      </c>
      <c r="C9">
        <v>6</v>
      </c>
      <c r="D9">
        <v>6</v>
      </c>
      <c r="E9">
        <v>19</v>
      </c>
      <c r="F9">
        <v>7</v>
      </c>
      <c r="G9">
        <v>4</v>
      </c>
      <c r="H9">
        <f>SUM(C$2:C9)</f>
        <v>80</v>
      </c>
      <c r="I9">
        <f>SUM(D$2:D9)</f>
        <v>70</v>
      </c>
      <c r="J9">
        <f>SUM(E$2:E9)</f>
        <v>87</v>
      </c>
      <c r="K9">
        <f>SUM(F$2:F9)</f>
        <v>72</v>
      </c>
      <c r="L9">
        <f>SUM(G$2:G9)</f>
        <v>76</v>
      </c>
      <c r="M9">
        <f t="shared" si="2"/>
        <v>-7</v>
      </c>
      <c r="N9">
        <f t="shared" si="3"/>
        <v>-17</v>
      </c>
      <c r="O9">
        <f t="shared" si="4"/>
        <v>0</v>
      </c>
      <c r="P9">
        <f t="shared" si="5"/>
        <v>-15</v>
      </c>
      <c r="Q9">
        <f t="shared" si="6"/>
        <v>-11</v>
      </c>
      <c r="R9">
        <f t="shared" si="7"/>
        <v>3</v>
      </c>
      <c r="S9">
        <f t="shared" si="7"/>
        <v>3</v>
      </c>
      <c r="T9">
        <f t="shared" si="0"/>
        <v>1</v>
      </c>
      <c r="U9">
        <f t="shared" si="0"/>
        <v>2</v>
      </c>
      <c r="V9">
        <f t="shared" si="0"/>
        <v>5</v>
      </c>
      <c r="W9">
        <f t="shared" si="8"/>
        <v>0.33333333333333331</v>
      </c>
      <c r="X9">
        <f t="shared" si="1"/>
        <v>0.33333333333333331</v>
      </c>
      <c r="Y9">
        <f t="shared" si="1"/>
        <v>1.0555555555555556</v>
      </c>
      <c r="Z9">
        <f t="shared" si="1"/>
        <v>0.3888888888888889</v>
      </c>
      <c r="AA9">
        <f t="shared" si="1"/>
        <v>0.22222222222222221</v>
      </c>
      <c r="AB9">
        <f t="shared" si="9"/>
        <v>42</v>
      </c>
    </row>
    <row r="10" spans="1:28" x14ac:dyDescent="0.25">
      <c r="A10">
        <v>9</v>
      </c>
      <c r="B10">
        <v>19</v>
      </c>
      <c r="C10">
        <v>8</v>
      </c>
      <c r="D10">
        <v>12</v>
      </c>
      <c r="E10">
        <v>11</v>
      </c>
      <c r="F10">
        <v>25</v>
      </c>
      <c r="G10">
        <v>8</v>
      </c>
      <c r="H10">
        <f>SUM(C$2:C10)</f>
        <v>88</v>
      </c>
      <c r="I10">
        <f>SUM(D$2:D10)</f>
        <v>82</v>
      </c>
      <c r="J10">
        <f>SUM(E$2:E10)</f>
        <v>98</v>
      </c>
      <c r="K10">
        <f>SUM(F$2:F10)</f>
        <v>97</v>
      </c>
      <c r="L10">
        <f>SUM(G$2:G10)</f>
        <v>84</v>
      </c>
      <c r="M10">
        <f t="shared" si="2"/>
        <v>-10</v>
      </c>
      <c r="N10">
        <f t="shared" si="3"/>
        <v>-16</v>
      </c>
      <c r="O10">
        <f t="shared" si="4"/>
        <v>0</v>
      </c>
      <c r="P10">
        <f t="shared" si="5"/>
        <v>-1</v>
      </c>
      <c r="Q10">
        <f t="shared" si="6"/>
        <v>-14</v>
      </c>
      <c r="R10">
        <f t="shared" si="7"/>
        <v>4</v>
      </c>
      <c r="S10">
        <f t="shared" si="7"/>
        <v>2</v>
      </c>
      <c r="T10">
        <f t="shared" si="0"/>
        <v>3</v>
      </c>
      <c r="U10">
        <f t="shared" si="0"/>
        <v>1</v>
      </c>
      <c r="V10">
        <f t="shared" si="0"/>
        <v>4</v>
      </c>
      <c r="W10">
        <f t="shared" si="8"/>
        <v>0.42105263157894735</v>
      </c>
      <c r="X10">
        <f t="shared" si="1"/>
        <v>0.63157894736842102</v>
      </c>
      <c r="Y10">
        <f t="shared" si="1"/>
        <v>0.57894736842105265</v>
      </c>
      <c r="Z10">
        <f t="shared" si="1"/>
        <v>1.3157894736842106</v>
      </c>
      <c r="AA10">
        <f t="shared" si="1"/>
        <v>0.42105263157894735</v>
      </c>
      <c r="AB10">
        <f t="shared" si="9"/>
        <v>64</v>
      </c>
    </row>
    <row r="11" spans="1:28" x14ac:dyDescent="0.25">
      <c r="A11">
        <v>10</v>
      </c>
      <c r="B11">
        <v>20</v>
      </c>
      <c r="C11">
        <v>7</v>
      </c>
      <c r="D11">
        <v>19</v>
      </c>
      <c r="E11">
        <v>9</v>
      </c>
      <c r="F11">
        <v>20</v>
      </c>
      <c r="G11">
        <v>20</v>
      </c>
      <c r="H11">
        <f>SUM(C$2:C11)</f>
        <v>95</v>
      </c>
      <c r="I11">
        <f>SUM(D$2:D11)</f>
        <v>101</v>
      </c>
      <c r="J11">
        <f>SUM(E$2:E11)</f>
        <v>107</v>
      </c>
      <c r="K11">
        <f>SUM(F$2:F11)</f>
        <v>117</v>
      </c>
      <c r="L11">
        <f>SUM(G$2:G11)</f>
        <v>104</v>
      </c>
      <c r="M11">
        <f t="shared" ref="M11" si="10">H11-MAX(H11:L11)</f>
        <v>-22</v>
      </c>
      <c r="N11">
        <f t="shared" ref="N11" si="11">I11-MAX(H11:L11)</f>
        <v>-16</v>
      </c>
      <c r="O11">
        <f t="shared" ref="O11" si="12">J11-MAX(H11:L11)</f>
        <v>-10</v>
      </c>
      <c r="P11">
        <f t="shared" ref="P11" si="13">K11-MAX(H11:L11)</f>
        <v>0</v>
      </c>
      <c r="Q11">
        <f t="shared" ref="Q11" si="14">L11-MAX(H11:L11)</f>
        <v>-13</v>
      </c>
      <c r="R11">
        <f t="shared" si="7"/>
        <v>5</v>
      </c>
      <c r="S11">
        <f t="shared" si="7"/>
        <v>3</v>
      </c>
      <c r="T11">
        <f t="shared" si="0"/>
        <v>4</v>
      </c>
      <c r="U11">
        <f t="shared" si="0"/>
        <v>1</v>
      </c>
      <c r="V11">
        <f t="shared" si="0"/>
        <v>1</v>
      </c>
      <c r="W11">
        <f t="shared" si="8"/>
        <v>0.35</v>
      </c>
      <c r="X11">
        <f t="shared" si="1"/>
        <v>0.95</v>
      </c>
      <c r="Y11">
        <f t="shared" si="1"/>
        <v>0.45</v>
      </c>
      <c r="Z11">
        <f t="shared" si="1"/>
        <v>1</v>
      </c>
      <c r="AA11">
        <f t="shared" si="1"/>
        <v>1</v>
      </c>
      <c r="AB11">
        <f t="shared" si="9"/>
        <v>75</v>
      </c>
    </row>
    <row r="12" spans="1:28" x14ac:dyDescent="0.25">
      <c r="A12">
        <v>11</v>
      </c>
      <c r="B12">
        <v>21</v>
      </c>
      <c r="C12">
        <v>13</v>
      </c>
      <c r="D12">
        <v>9</v>
      </c>
      <c r="E12">
        <v>21</v>
      </c>
      <c r="F12">
        <v>14</v>
      </c>
      <c r="G12">
        <v>9</v>
      </c>
      <c r="H12">
        <f>SUM(C$2:C12)</f>
        <v>108</v>
      </c>
      <c r="I12">
        <f>SUM(D$2:D12)</f>
        <v>110</v>
      </c>
      <c r="J12">
        <f>SUM(E$2:E12)</f>
        <v>128</v>
      </c>
      <c r="K12">
        <f>SUM(F$2:F12)</f>
        <v>131</v>
      </c>
      <c r="L12">
        <f>SUM(G$2:G12)</f>
        <v>113</v>
      </c>
      <c r="M12">
        <f t="shared" ref="M12" si="15">H12-MAX(H12:L12)</f>
        <v>-23</v>
      </c>
      <c r="N12">
        <f t="shared" ref="N12" si="16">I12-MAX(H12:L12)</f>
        <v>-21</v>
      </c>
      <c r="O12">
        <f t="shared" ref="O12" si="17">J12-MAX(H12:L12)</f>
        <v>-3</v>
      </c>
      <c r="P12">
        <f t="shared" ref="P12" si="18">K12-MAX(H12:L12)</f>
        <v>0</v>
      </c>
      <c r="Q12">
        <f t="shared" ref="Q12" si="19">L12-MAX(H12:L12)</f>
        <v>-18</v>
      </c>
      <c r="R12">
        <f t="shared" ref="R12:R13" si="20">RANK(C12,$C12:$G12)</f>
        <v>3</v>
      </c>
      <c r="S12">
        <f t="shared" ref="S12:S13" si="21">RANK(D12,$C12:$G12)</f>
        <v>4</v>
      </c>
      <c r="T12">
        <f t="shared" ref="T12:T13" si="22">RANK(E12,$C12:$G12)</f>
        <v>1</v>
      </c>
      <c r="U12">
        <f t="shared" ref="U12:U13" si="23">RANK(F12,$C12:$G12)</f>
        <v>2</v>
      </c>
      <c r="V12">
        <f t="shared" ref="V12:V13" si="24">RANK(G12,$C12:$G12)</f>
        <v>4</v>
      </c>
      <c r="W12">
        <f t="shared" ref="W12:W13" si="25">C12/$B12</f>
        <v>0.61904761904761907</v>
      </c>
      <c r="X12">
        <f t="shared" ref="X12:X13" si="26">D12/$B12</f>
        <v>0.42857142857142855</v>
      </c>
      <c r="Y12">
        <f t="shared" ref="Y12:Y13" si="27">E12/$B12</f>
        <v>1</v>
      </c>
      <c r="Z12">
        <f t="shared" ref="Z12:Z13" si="28">F12/$B12</f>
        <v>0.66666666666666663</v>
      </c>
      <c r="AA12">
        <f t="shared" ref="AA12:AA13" si="29">G12/$B12</f>
        <v>0.42857142857142855</v>
      </c>
      <c r="AB12">
        <f t="shared" ref="AB12:AB13" si="30">SUM(C12:G12)</f>
        <v>66</v>
      </c>
    </row>
    <row r="13" spans="1:28" x14ac:dyDescent="0.25">
      <c r="A13">
        <v>12</v>
      </c>
      <c r="B13">
        <v>22</v>
      </c>
      <c r="C13">
        <v>15</v>
      </c>
      <c r="D13">
        <v>25</v>
      </c>
      <c r="E13">
        <v>17</v>
      </c>
      <c r="F13">
        <v>16</v>
      </c>
      <c r="G13">
        <v>15</v>
      </c>
      <c r="H13">
        <f>SUM(C$2:C13)</f>
        <v>123</v>
      </c>
      <c r="I13">
        <f>SUM(D$2:D13)</f>
        <v>135</v>
      </c>
      <c r="J13">
        <f>SUM(E$2:E13)</f>
        <v>145</v>
      </c>
      <c r="K13">
        <f>SUM(F$2:F13)</f>
        <v>147</v>
      </c>
      <c r="L13">
        <f>SUM(G$2:G13)</f>
        <v>128</v>
      </c>
      <c r="M13">
        <f t="shared" ref="M13" si="31">H13-MAX(H13:L13)</f>
        <v>-24</v>
      </c>
      <c r="N13">
        <f t="shared" ref="N13" si="32">I13-MAX(H13:L13)</f>
        <v>-12</v>
      </c>
      <c r="O13">
        <f t="shared" ref="O13" si="33">J13-MAX(H13:L13)</f>
        <v>-2</v>
      </c>
      <c r="P13">
        <f t="shared" ref="P13" si="34">K13-MAX(H13:L13)</f>
        <v>0</v>
      </c>
      <c r="Q13">
        <f t="shared" ref="Q13" si="35">L13-MAX(H13:L13)</f>
        <v>-19</v>
      </c>
      <c r="R13">
        <f t="shared" si="20"/>
        <v>4</v>
      </c>
      <c r="S13">
        <f t="shared" si="21"/>
        <v>1</v>
      </c>
      <c r="T13">
        <f t="shared" si="22"/>
        <v>2</v>
      </c>
      <c r="U13">
        <f t="shared" si="23"/>
        <v>3</v>
      </c>
      <c r="V13">
        <f t="shared" si="24"/>
        <v>4</v>
      </c>
      <c r="W13">
        <f t="shared" si="25"/>
        <v>0.68181818181818177</v>
      </c>
      <c r="X13">
        <f t="shared" si="26"/>
        <v>1.1363636363636365</v>
      </c>
      <c r="Y13">
        <f t="shared" si="27"/>
        <v>0.77272727272727271</v>
      </c>
      <c r="Z13">
        <f t="shared" si="28"/>
        <v>0.72727272727272729</v>
      </c>
      <c r="AA13">
        <f t="shared" si="29"/>
        <v>0.68181818181818177</v>
      </c>
      <c r="AB13">
        <f t="shared" si="30"/>
        <v>88</v>
      </c>
    </row>
    <row r="14" spans="1:28" x14ac:dyDescent="0.25">
      <c r="A14">
        <v>13</v>
      </c>
      <c r="B14">
        <v>23</v>
      </c>
      <c r="C14">
        <v>23</v>
      </c>
      <c r="D14">
        <v>26</v>
      </c>
      <c r="E14">
        <v>11</v>
      </c>
      <c r="F14">
        <v>14</v>
      </c>
      <c r="G14">
        <v>13</v>
      </c>
      <c r="H14">
        <f>SUM(C$2:C14)</f>
        <v>146</v>
      </c>
      <c r="I14">
        <f>SUM(D$2:D14)</f>
        <v>161</v>
      </c>
      <c r="J14">
        <f>SUM(E$2:E14)</f>
        <v>156</v>
      </c>
      <c r="K14">
        <f>SUM(F$2:F14)</f>
        <v>161</v>
      </c>
      <c r="L14">
        <f>SUM(G$2:G14)</f>
        <v>141</v>
      </c>
      <c r="M14">
        <f t="shared" ref="M14" si="36">H14-MAX(H14:L14)</f>
        <v>-15</v>
      </c>
      <c r="N14">
        <f t="shared" ref="N14" si="37">I14-MAX(H14:L14)</f>
        <v>0</v>
      </c>
      <c r="O14">
        <f t="shared" ref="O14" si="38">J14-MAX(H14:L14)</f>
        <v>-5</v>
      </c>
      <c r="P14">
        <f t="shared" ref="P14" si="39">K14-MAX(H14:L14)</f>
        <v>0</v>
      </c>
      <c r="Q14">
        <f t="shared" ref="Q14" si="40">L14-MAX(H14:L14)</f>
        <v>-20</v>
      </c>
      <c r="R14">
        <f t="shared" ref="R14" si="41">RANK(C14,$C14:$G14)</f>
        <v>2</v>
      </c>
      <c r="S14">
        <f t="shared" ref="S14" si="42">RANK(D14,$C14:$G14)</f>
        <v>1</v>
      </c>
      <c r="T14">
        <f t="shared" ref="T14" si="43">RANK(E14,$C14:$G14)</f>
        <v>5</v>
      </c>
      <c r="U14">
        <f t="shared" ref="U14" si="44">RANK(F14,$C14:$G14)</f>
        <v>3</v>
      </c>
      <c r="V14">
        <f t="shared" ref="V14" si="45">RANK(G14,$C14:$G14)</f>
        <v>4</v>
      </c>
      <c r="W14">
        <f t="shared" ref="W14" si="46">C14/$B14</f>
        <v>1</v>
      </c>
      <c r="X14">
        <f t="shared" ref="X14" si="47">D14/$B14</f>
        <v>1.1304347826086956</v>
      </c>
      <c r="Y14">
        <f t="shared" ref="Y14" si="48">E14/$B14</f>
        <v>0.47826086956521741</v>
      </c>
      <c r="Z14">
        <f t="shared" ref="Z14" si="49">F14/$B14</f>
        <v>0.60869565217391308</v>
      </c>
      <c r="AA14">
        <f t="shared" ref="AA14" si="50">G14/$B14</f>
        <v>0.56521739130434778</v>
      </c>
      <c r="AB14">
        <f t="shared" ref="AB14" si="51">SUM(C14:G14)</f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8" sqref="J18"/>
    </sheetView>
  </sheetViews>
  <sheetFormatPr defaultColWidth="8.8554687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glory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Karhohs</dc:creator>
  <cp:lastModifiedBy>Kyle Karhohs</cp:lastModifiedBy>
  <dcterms:created xsi:type="dcterms:W3CDTF">2017-11-02T15:18:14Z</dcterms:created>
  <dcterms:modified xsi:type="dcterms:W3CDTF">2018-04-19T07:39:19Z</dcterms:modified>
</cp:coreProperties>
</file>