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390" activeTab="1"/>
  </bookViews>
  <sheets>
    <sheet name="奇观" sheetId="1" r:id="rId1"/>
    <sheet name="建筑单位" sheetId="2" r:id="rId2"/>
  </sheets>
  <calcPr calcId="144525"/>
</workbook>
</file>

<file path=xl/sharedStrings.xml><?xml version="1.0" encoding="utf-8"?>
<sst xmlns="http://schemas.openxmlformats.org/spreadsheetml/2006/main" count="509" uniqueCount="284">
  <si>
    <t>BUILDING_STONEHENGE</t>
  </si>
  <si>
    <t>&lt;Update&gt;&lt;Where BuildingType="</t>
  </si>
  <si>
    <t>" /&gt;&lt;Set Cost="</t>
  </si>
  <si>
    <t>"/&gt;&lt;/Update&gt;</t>
  </si>
  <si>
    <t>BUILDING_HANGING_GARDENS</t>
  </si>
  <si>
    <t>BUILDING_TEMPLE_ARTEMIS</t>
  </si>
  <si>
    <t>BUILDING_GREAT_BATH</t>
  </si>
  <si>
    <t>BUILDING_PYRAMIDS</t>
  </si>
  <si>
    <t>BUILDING_ETEMENANKI</t>
  </si>
  <si>
    <t>建筑价格</t>
  </si>
  <si>
    <t>2.1x</t>
  </si>
  <si>
    <t>2.5x</t>
  </si>
  <si>
    <t>3x</t>
  </si>
  <si>
    <t>BUILDING_ORACLE</t>
  </si>
  <si>
    <t>A</t>
  </si>
  <si>
    <t>BUILDING_GREAT_LIGHTHOUSE</t>
  </si>
  <si>
    <t>C</t>
  </si>
  <si>
    <t>BUILDING_COLOSSUS</t>
  </si>
  <si>
    <t>M</t>
  </si>
  <si>
    <t>BUILDING_PETRA</t>
  </si>
  <si>
    <t>R</t>
  </si>
  <si>
    <t>BUILDING_COLOSSEUM</t>
  </si>
  <si>
    <t>I</t>
  </si>
  <si>
    <t>BUILDING_GREAT_LIBRARY</t>
  </si>
  <si>
    <t>MO</t>
  </si>
  <si>
    <t>BUILDING_MAHABODHI_TEMPLE</t>
  </si>
  <si>
    <t>AT</t>
  </si>
  <si>
    <t>BUILDING_TERRACOTTA_ARMY</t>
  </si>
  <si>
    <t>IN</t>
  </si>
  <si>
    <t>BUILDING_JEBEL_BARKAL</t>
  </si>
  <si>
    <t>BUILDING_APADANA</t>
  </si>
  <si>
    <t>BUILDING_HALICARNASSUS_MAUSOLEUM</t>
  </si>
  <si>
    <t>原价</t>
  </si>
  <si>
    <t>现价</t>
  </si>
  <si>
    <t>折数</t>
  </si>
  <si>
    <t>BUILDING_MACHU_PICCHU</t>
  </si>
  <si>
    <t>BUILDING_STATUE_OF_ZEUS</t>
  </si>
  <si>
    <t>BUILDING_HAGIA_SOPHIA</t>
  </si>
  <si>
    <t>BUILDING_ALHAMBRA</t>
  </si>
  <si>
    <t>BUILDING_CHICHEN_ITZA</t>
  </si>
  <si>
    <t>BUILDING_MONT_ST_MICHEL</t>
  </si>
  <si>
    <t>BUILDING_HUEY_TEOCALLI</t>
  </si>
  <si>
    <t>BUILDING_ANGKOR_WAT</t>
  </si>
  <si>
    <t>BUILDING_KILWA_KISIWANI</t>
  </si>
  <si>
    <t>BUILDING_KOTOKU_IN</t>
  </si>
  <si>
    <t>BUILDING_MEENAKSHI_TEMPLE</t>
  </si>
  <si>
    <t>BUILDING_UNIVERSITY_SANKORE</t>
  </si>
  <si>
    <t>BUILDING_VENETIAN_ARSENAL</t>
  </si>
  <si>
    <t>BUILDING_GREAT_ZIMBABWE</t>
  </si>
  <si>
    <t>BUILDING_FORBIDDEN_CITY</t>
  </si>
  <si>
    <t>BUILDING_CASA_DE_CONTRATACION</t>
  </si>
  <si>
    <t>BUILDING_ST_BASILS_CATHEDRAL</t>
  </si>
  <si>
    <t>BUILDING_TAJ_MAHAL</t>
  </si>
  <si>
    <t>BUILDING_ORSZAGHAZ</t>
  </si>
  <si>
    <t>BUILDING_PANAMA_CANAL</t>
  </si>
  <si>
    <t>BUILDING_TORRE_DE_BELEM</t>
  </si>
  <si>
    <t>BUILDING_POTALA_PALACE</t>
  </si>
  <si>
    <t>BUILDING_RUHR_VALLEY</t>
  </si>
  <si>
    <t>BUILDING_BOLSHOI_THEATRE</t>
  </si>
  <si>
    <t>BUILDING_OXFORD_UNIVERSITY</t>
  </si>
  <si>
    <t>BUILDING_STATUE_LIBERTY</t>
  </si>
  <si>
    <t>BUILDING_BIG_BEN</t>
  </si>
  <si>
    <t>BUILDING_HERMITAGE</t>
  </si>
  <si>
    <t>BUILDING_EIFFEL_TOWER</t>
  </si>
  <si>
    <t>BUILDING_BROADWAY</t>
  </si>
  <si>
    <t>BUILDING_CRISTO_REDENTOR</t>
  </si>
  <si>
    <t>BUILDING_AMUNDSEN_SCOTT_RESEARCH_STATION</t>
  </si>
  <si>
    <t>BUILDING_GOLDEN_GATE_BRIDGE</t>
  </si>
  <si>
    <t>BUILDING_ESTADIO_DO_MARACANA</t>
  </si>
  <si>
    <t>BUILDING_BIOSPHERE</t>
  </si>
  <si>
    <t>BUILDING_SYDNEY_OPERA_HOUSE</t>
  </si>
  <si>
    <t>UNIT_SCOUT</t>
  </si>
  <si>
    <t>BUILDING_MONUMENT</t>
  </si>
  <si>
    <t>UNIT_SLINGER</t>
  </si>
  <si>
    <t>BUILDING_GRANARY</t>
  </si>
  <si>
    <t>UNIT_BARBARIAN_HORSE_ARCHER</t>
  </si>
  <si>
    <t>BUILDING_SHRINE</t>
  </si>
  <si>
    <t>UNIT_BABYLONIAN_SABUM_KIBITTUM</t>
  </si>
  <si>
    <t>BUILDING_WALLS</t>
  </si>
  <si>
    <t>UNIT_TRADER</t>
  </si>
  <si>
    <t>BUILDING_WATER_MILL</t>
  </si>
  <si>
    <t>UNIT_WARRIOR</t>
  </si>
  <si>
    <t>BUILDING_FLOOD_BARRIER</t>
  </si>
  <si>
    <t>UNIT_BARBARIAN_HORSEMAN</t>
  </si>
  <si>
    <t>BUILDING_PALGUM</t>
  </si>
  <si>
    <t>UNIT_CREE_OKIHTCITAW</t>
  </si>
  <si>
    <t>BUILDING_BARRACKS</t>
  </si>
  <si>
    <t>UNIT_BUILDER</t>
  </si>
  <si>
    <t>BUILDING_LIBRARY</t>
  </si>
  <si>
    <t>UNIT_SUMERIAN_WAR_CART</t>
  </si>
  <si>
    <t>BUILDING_BASILIKOI_PAIDES</t>
  </si>
  <si>
    <t>UNIT_ARCHER</t>
  </si>
  <si>
    <t>BUILDING_LIGHTHOUSE</t>
  </si>
  <si>
    <t>UNIT_MAYAN_HULCHE</t>
  </si>
  <si>
    <t>BUILDING_MARKET</t>
  </si>
  <si>
    <t>UNIT_GAUL_GAESATAE</t>
  </si>
  <si>
    <t>BUILDING_STABLE</t>
  </si>
  <si>
    <t>UNIT_GALLEY</t>
  </si>
  <si>
    <t>BUILDING_TEMPLE</t>
  </si>
  <si>
    <t>UNIT_NORWEGIAN_LONGSHIP</t>
  </si>
  <si>
    <t>BUILDING_STAVE_CHURCH</t>
  </si>
  <si>
    <t>UNIT_SPEARMAN</t>
  </si>
  <si>
    <t>BUILDING_PRASAT</t>
  </si>
  <si>
    <t>UNIT_HEAVY_CHARIOT</t>
  </si>
  <si>
    <t>BUILDING_SUKIENNICE</t>
  </si>
  <si>
    <t>UNIT_BATTERING_RAM</t>
  </si>
  <si>
    <t>BUILDING_ORDU</t>
  </si>
  <si>
    <t>UNIT_GREEK_HOPLITE</t>
  </si>
  <si>
    <t>BUILDING_TLACHTLI</t>
  </si>
  <si>
    <t>UNIT_AZTEC_EAGLE_WARRIOR</t>
  </si>
  <si>
    <t>BUILDING_ARENA</t>
  </si>
  <si>
    <t>UNIT_PHOENICIA_BIREME</t>
  </si>
  <si>
    <t>BUILDING_AMPHITHEATER</t>
  </si>
  <si>
    <t>UNIT_NUBIAN_PITATI</t>
  </si>
  <si>
    <t>BUILDING_GOV_TALL</t>
  </si>
  <si>
    <t>UNIT_MISSIONARY</t>
  </si>
  <si>
    <t>BUILDING_GOV_WIDE</t>
  </si>
  <si>
    <t>UNIT_INQUISITOR</t>
  </si>
  <si>
    <t>BUILDING_GOV_CONQUEST</t>
  </si>
  <si>
    <t>UNIT_SETTLER</t>
  </si>
  <si>
    <t>BUILDING_MARAE</t>
  </si>
  <si>
    <t>UNIT_HORSEMAN</t>
  </si>
  <si>
    <t>BUILDING_SHA_COMMISSION</t>
  </si>
  <si>
    <t>UNIT_SWORDSMAN</t>
  </si>
  <si>
    <t>BUILDING_GROVE</t>
  </si>
  <si>
    <t>UNIT_EGYPTIAN_CHARIOT_ARCHER</t>
  </si>
  <si>
    <t>BUILDING_CONSULATE</t>
  </si>
  <si>
    <t>UNIT_WARRIOR_MONK</t>
  </si>
  <si>
    <t>BUILDING_CATHEDRAL</t>
  </si>
  <si>
    <t>UNIT_SCYTHIAN_HORSE_ARCHER</t>
  </si>
  <si>
    <t>BUILDING_GURDWARA</t>
  </si>
  <si>
    <t>UNIT_SIEGE_TOWER</t>
  </si>
  <si>
    <t>BUILDING_MEETING_HOUSE</t>
  </si>
  <si>
    <t>UNIT_MACEDONIAN_HYPASPIST</t>
  </si>
  <si>
    <t>BUILDING_MOSQUE</t>
  </si>
  <si>
    <t>UNIT_MACEDONIAN_HETAIROI</t>
  </si>
  <si>
    <t>BUILDING_PAGODA</t>
  </si>
  <si>
    <t>UNIT_PERSIAN_IMMORTAL</t>
  </si>
  <si>
    <t>BUILDING_SYNAGOGUE</t>
  </si>
  <si>
    <t>UNIT_LAHORE_NIHANG</t>
  </si>
  <si>
    <t>BUILDING_WAT</t>
  </si>
  <si>
    <t>UNIT_ROMAN_LEGION</t>
  </si>
  <si>
    <t>BUILDING_STUPA</t>
  </si>
  <si>
    <t>UNIT_KONGO_SHIELD_BEARER</t>
  </si>
  <si>
    <t>BUILDING_DAR_E_MEHR</t>
  </si>
  <si>
    <t>UNIT_GURU</t>
  </si>
  <si>
    <t>BUILDING_WORKSHOP</t>
  </si>
  <si>
    <t>UNIT_CATAPULT</t>
  </si>
  <si>
    <t>BUILDING_ARMORY</t>
  </si>
  <si>
    <t>UNIT_QUADRIREME</t>
  </si>
  <si>
    <t>BUILDING_SEWER</t>
  </si>
  <si>
    <t>UNIT_INDIAN_VARU</t>
  </si>
  <si>
    <t>BUILDING_QUEENS_BIBLIOTHEQUE</t>
  </si>
  <si>
    <t>UNIT_MAORI_TOA</t>
  </si>
  <si>
    <t>BUILDING_CASTLE</t>
  </si>
  <si>
    <t>UNIT_SULEIMAN_JANISSARY</t>
  </si>
  <si>
    <t>BUILDING_GRAND_BAZAAR</t>
  </si>
  <si>
    <t>UNIT_BYZANTINE_DROMON</t>
  </si>
  <si>
    <t>BUILDING_UNIVERSITY</t>
  </si>
  <si>
    <t>UNIT_ZULU_IMPI</t>
  </si>
  <si>
    <t>BUILDING_MADRASA</t>
  </si>
  <si>
    <t>UNIT_CHINESE_CROUCHING_TIGER</t>
  </si>
  <si>
    <t>BUILDING_NAVIGATION_SCHOOL</t>
  </si>
  <si>
    <t>UNIT_SKIRMISHER</t>
  </si>
  <si>
    <t>BUILDING_TSIKHE</t>
  </si>
  <si>
    <t>UNIT_JAPANESE_SAMURAI</t>
  </si>
  <si>
    <t>BUILDING_SHIPYARD</t>
  </si>
  <si>
    <t>UNIT_NORWEGIAN_BERSERKER</t>
  </si>
  <si>
    <t>BUILDING_BANK</t>
  </si>
  <si>
    <t>UNIT_MAN_AT_ARMS</t>
  </si>
  <si>
    <t>BUILDING_MUSEUM_ART</t>
  </si>
  <si>
    <t>UNIT_MONGOLIAN_KESHIG</t>
  </si>
  <si>
    <t>BUILDING_MUSEUM_ARTIFACT</t>
  </si>
  <si>
    <t>UNIT_GEORGIAN_KHEVSURETI</t>
  </si>
  <si>
    <t>BUILDING_FERRIS_WHEEL</t>
  </si>
  <si>
    <t>UNIT_INCA_WARAKAQ</t>
  </si>
  <si>
    <t>BUILDING_GOV_CITYSTATES</t>
  </si>
  <si>
    <t>UNIT_MILITARY_ENGINEER</t>
  </si>
  <si>
    <t>BUILDING_GOV_SPIES</t>
  </si>
  <si>
    <t>UNIT_CROSSBOWMAN</t>
  </si>
  <si>
    <t>BUILDING_GOV_FAITH</t>
  </si>
  <si>
    <t>UNIT_PIKEMAN</t>
  </si>
  <si>
    <t>BUILDING_CHANCERY</t>
  </si>
  <si>
    <t>UNIT_APOSTLE</t>
  </si>
  <si>
    <t>BUILDING_STAR_FORT</t>
  </si>
  <si>
    <t>UNIT_TREBUCHET</t>
  </si>
  <si>
    <t>BUILDING_COAL_POWER_PLANT</t>
  </si>
  <si>
    <t>UNIT_KHMER_DOMREY</t>
  </si>
  <si>
    <t>BUILDING_FACTORY</t>
  </si>
  <si>
    <t>UNIT_COURSER</t>
  </si>
  <si>
    <t>BUILDING_ELECTRONICS_FACTORY</t>
  </si>
  <si>
    <t>UNIT_VIETNAMESE_VOI_CHIEN</t>
  </si>
  <si>
    <t>BUILDING_STOCK_EXCHANGE</t>
  </si>
  <si>
    <t>UNIT_ETHIOPIAN_OROMO_CAVALRY</t>
  </si>
  <si>
    <t>BUILDING_MILITARY_ACADEMY</t>
  </si>
  <si>
    <t>UNIT_HUNGARY_BLACK_ARMY</t>
  </si>
  <si>
    <t>BUILDING_ZOO</t>
  </si>
  <si>
    <t>UNIT_KNIGHT</t>
  </si>
  <si>
    <t>BUILDING_AQUARIUM</t>
  </si>
  <si>
    <t>UNIT_ARABIAN_MAMLUK</t>
  </si>
  <si>
    <t>BUILDING_FOSSIL_FUEL_POWER_PLANT</t>
  </si>
  <si>
    <t>UNIT_MALI_MANDEKALU_CAVALRY</t>
  </si>
  <si>
    <t>BUILDING_THERMAL_BATH</t>
  </si>
  <si>
    <t>UNIT_BYZANTINE_TAGMA</t>
  </si>
  <si>
    <t>BUILDING_HANGAR</t>
  </si>
  <si>
    <t>UNIT_SPY</t>
  </si>
  <si>
    <t>BUILDING_FOOD_MARKET</t>
  </si>
  <si>
    <t>UNIT_MAPUCHE_MALON_RAIDER</t>
  </si>
  <si>
    <t>BUILDING_BROADCAST_CENTER</t>
  </si>
  <si>
    <t>UNIT_MUSKETMAN</t>
  </si>
  <si>
    <t>BUILDING_FILM_STUDIO</t>
  </si>
  <si>
    <t>UNIT_CARAVEL</t>
  </si>
  <si>
    <t>BUILDING_RESEARCH_LAB</t>
  </si>
  <si>
    <t>UNIT_OBSERVATION_BALLOON</t>
  </si>
  <si>
    <t>BUILDING_GOV_MILITARY</t>
  </si>
  <si>
    <t>UNIT_OTTOMAN_BARBARY_CORSAIR</t>
  </si>
  <si>
    <t>BUILDING_GOV_CULTURE</t>
  </si>
  <si>
    <t>UNIT_PORTUGUESE_NAU</t>
  </si>
  <si>
    <t>BUILDING_GOV_SCIENCE</t>
  </si>
  <si>
    <t>UNIT_SPANISH_CONQUISTADOR</t>
  </si>
  <si>
    <t>BUILDING_SHOPPING_MALL</t>
  </si>
  <si>
    <t>UNIT_KOREAN_HWACHA</t>
  </si>
  <si>
    <t>BUILDING_HYDROELECTRIC_DAM</t>
  </si>
  <si>
    <t>UNIT_PIKE_AND_SHOT</t>
  </si>
  <si>
    <t>BUILDING_SANCTUARY</t>
  </si>
  <si>
    <t>UNIT_SWEDEN_CAROLEAN</t>
  </si>
  <si>
    <t>BUILDING_POWER_PLANT</t>
  </si>
  <si>
    <t>UNIT_BOMBARD</t>
  </si>
  <si>
    <t>BUILDING_AIRPORT</t>
  </si>
  <si>
    <t>UNIT_FRIGATE</t>
  </si>
  <si>
    <t>BUILDING_STADIUM</t>
  </si>
  <si>
    <t>UNIT_PRIVATEER</t>
  </si>
  <si>
    <t>BUILDING_AQUATICS_CENTER</t>
  </si>
  <si>
    <t>UNIT_ENGLISH_SEADOG</t>
  </si>
  <si>
    <t>UNIT_DE_ZEVEN_PROVINCIEN</t>
  </si>
  <si>
    <t>UNIT_CANADA_MOUNTIE</t>
  </si>
  <si>
    <t>UNIT_NATURALIST</t>
  </si>
  <si>
    <t>UNIT_INDONESIAN_JONG</t>
  </si>
  <si>
    <t>UNIT_ROCK_BAND</t>
  </si>
  <si>
    <t>UNIT_FIELD_CANNON</t>
  </si>
  <si>
    <t>UNIT_CAVALRY</t>
  </si>
  <si>
    <t>UNIT_POLISH_HUSSAR</t>
  </si>
  <si>
    <t>UNIT_CUIRASSIER</t>
  </si>
  <si>
    <t>UNIT_COLOMBIAN_LLANERO</t>
  </si>
  <si>
    <t>UNIT_HUNGARY_HUSZAR</t>
  </si>
  <si>
    <t>UNIT_RUSSIAN_COSSACK</t>
  </si>
  <si>
    <t>UNIT_ENGLISH_REDCOAT</t>
  </si>
  <si>
    <t>UNIT_FRENCH_GARDE_IMPERIALE</t>
  </si>
  <si>
    <t>UNIT_LINE_INFANTRY</t>
  </si>
  <si>
    <t>UNIT_MEDIC</t>
  </si>
  <si>
    <t>UNIT_IRONCLAD</t>
  </si>
  <si>
    <t>UNIT_RANGER</t>
  </si>
  <si>
    <t>UNIT_SCOTTISH_HIGHLANDER</t>
  </si>
  <si>
    <t>UNIT_AMERICAN_ROUGH_RIDER</t>
  </si>
  <si>
    <t>UNIT_ARCHAEOLOGIST</t>
  </si>
  <si>
    <t>UNIT_AT_CREW</t>
  </si>
  <si>
    <t>UNIT_DRONE</t>
  </si>
  <si>
    <t>UNIT_BIPLANE</t>
  </si>
  <si>
    <t>UNIT_INFANTRY</t>
  </si>
  <si>
    <t>UNIT_ARTILLERY</t>
  </si>
  <si>
    <t>UNIT_BATTLESHIP</t>
  </si>
  <si>
    <t>UNIT_BRAZILIAN_MINAS_GERAES</t>
  </si>
  <si>
    <t>UNIT_GERMAN_UBOAT</t>
  </si>
  <si>
    <t>UNIT_DIGGER</t>
  </si>
  <si>
    <t>UNIT_SUPPLY_CONVOY</t>
  </si>
  <si>
    <t>UNIT_ANTIAIR_GUN</t>
  </si>
  <si>
    <t>UNIT_SUBMARINE</t>
  </si>
  <si>
    <t>UNIT_TANK</t>
  </si>
  <si>
    <t>UNIT_FIGHTER</t>
  </si>
  <si>
    <t>UNIT_AMERICAN_P51</t>
  </si>
  <si>
    <t>UNIT_SPEC_OPS</t>
  </si>
  <si>
    <t>UNIT_MACHINE_GUN</t>
  </si>
  <si>
    <t>UNIT_AIRCRAFT_CARRIER</t>
  </si>
  <si>
    <t>UNIT_DESTROYER</t>
  </si>
  <si>
    <t>UNIT_BOMBER</t>
  </si>
  <si>
    <t>UNIT_MODERN_AT</t>
  </si>
  <si>
    <t>UNIT_MOBILE_SAM</t>
  </si>
  <si>
    <t>UNIT_HELICOPTER</t>
  </si>
  <si>
    <t>UNIT_MECHANIZED_INFANTRY</t>
  </si>
  <si>
    <t>UNIT_JET_FIGHTER</t>
  </si>
  <si>
    <t>UNIT_NUCLEAR_SUBMARINE</t>
  </si>
  <si>
    <t>UNIT_ROCKET_ARTILLERY</t>
  </si>
  <si>
    <t>UNIT_MISSILE_CRUISER</t>
  </si>
  <si>
    <t>UNIT_MODERN_ARMOR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</si>
</sst>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3"/>
  <sheetViews>
    <sheetView workbookViewId="0">
      <selection activeCell="J11" sqref="J11"/>
    </sheetView>
  </sheetViews>
  <sheetFormatPr defaultColWidth="9" defaultRowHeight="13.5"/>
  <cols>
    <col min="1" max="1" width="36.625" customWidth="1"/>
    <col min="8" max="8" width="12.625"/>
    <col min="11" max="11" width="46.25" hidden="1" customWidth="1"/>
    <col min="12" max="13" width="9" hidden="1" customWidth="1"/>
  </cols>
  <sheetData>
    <row r="1" spans="1:15">
      <c r="A1" t="s">
        <v>0</v>
      </c>
      <c r="B1">
        <v>180</v>
      </c>
      <c r="C1">
        <f>VLOOKUP(B1,$F$18:$H$29,2,FALSE)</f>
        <v>135</v>
      </c>
      <c r="K1" t="s">
        <v>1</v>
      </c>
      <c r="L1" t="s">
        <v>2</v>
      </c>
      <c r="M1" t="s">
        <v>3</v>
      </c>
      <c r="O1" t="str">
        <f>_xlfn.CONCAT($K$1,A1,$L$1,C1,$M$1)</f>
        <v>&lt;Update&gt;&lt;Where BuildingType="BUILDING_STONEHENGE" /&gt;&lt;Set Cost="135"/&gt;&lt;/Update&gt;</v>
      </c>
    </row>
    <row r="2" spans="1:15">
      <c r="A2" t="s">
        <v>4</v>
      </c>
      <c r="B2">
        <v>180</v>
      </c>
      <c r="C2">
        <f t="shared" ref="C2:C33" si="0">VLOOKUP(B2,$F$18:$H$29,2,FALSE)</f>
        <v>135</v>
      </c>
      <c r="O2" t="str">
        <f t="shared" ref="O2:O33" si="1">_xlfn.CONCAT($K$1,A2,$L$1,C2,$M$1)</f>
        <v>&lt;Update&gt;&lt;Where BuildingType="BUILDING_HANGING_GARDENS" /&gt;&lt;Set Cost="135"/&gt;&lt;/Update&gt;</v>
      </c>
    </row>
    <row r="3" spans="1:15">
      <c r="A3" t="s">
        <v>5</v>
      </c>
      <c r="B3">
        <v>180</v>
      </c>
      <c r="C3">
        <f t="shared" si="0"/>
        <v>135</v>
      </c>
      <c r="O3" t="str">
        <f t="shared" si="1"/>
        <v>&lt;Update&gt;&lt;Where BuildingType="BUILDING_TEMPLE_ARTEMIS" /&gt;&lt;Set Cost="135"/&gt;&lt;/Update&gt;</v>
      </c>
    </row>
    <row r="4" spans="1:15">
      <c r="A4" t="s">
        <v>6</v>
      </c>
      <c r="B4">
        <v>180</v>
      </c>
      <c r="C4">
        <f t="shared" si="0"/>
        <v>135</v>
      </c>
      <c r="O4" t="str">
        <f t="shared" si="1"/>
        <v>&lt;Update&gt;&lt;Where BuildingType="BUILDING_GREAT_BATH" /&gt;&lt;Set Cost="135"/&gt;&lt;/Update&gt;</v>
      </c>
    </row>
    <row r="5" spans="1:15">
      <c r="A5" t="s">
        <v>7</v>
      </c>
      <c r="B5">
        <v>220</v>
      </c>
      <c r="C5">
        <f t="shared" si="0"/>
        <v>160</v>
      </c>
      <c r="O5" t="str">
        <f t="shared" si="1"/>
        <v>&lt;Update&gt;&lt;Where BuildingType="BUILDING_PYRAMIDS" /&gt;&lt;Set Cost="160"/&gt;&lt;/Update&gt;</v>
      </c>
    </row>
    <row r="6" spans="1:15">
      <c r="A6" t="s">
        <v>8</v>
      </c>
      <c r="B6">
        <v>220</v>
      </c>
      <c r="C6">
        <f t="shared" si="0"/>
        <v>160</v>
      </c>
      <c r="F6" t="s">
        <v>9</v>
      </c>
      <c r="G6" t="s">
        <v>10</v>
      </c>
      <c r="H6" t="s">
        <v>11</v>
      </c>
      <c r="I6" t="s">
        <v>12</v>
      </c>
      <c r="O6" t="str">
        <f t="shared" si="1"/>
        <v>&lt;Update&gt;&lt;Where BuildingType="BUILDING_ETEMENANKI" /&gt;&lt;Set Cost="160"/&gt;&lt;/Update&gt;</v>
      </c>
    </row>
    <row r="7" spans="1:15">
      <c r="A7" t="s">
        <v>13</v>
      </c>
      <c r="B7">
        <v>290</v>
      </c>
      <c r="C7">
        <f t="shared" si="0"/>
        <v>210</v>
      </c>
      <c r="E7" t="s">
        <v>14</v>
      </c>
      <c r="F7">
        <v>65</v>
      </c>
      <c r="G7">
        <f>F7*2.1</f>
        <v>136.5</v>
      </c>
      <c r="H7">
        <f>F7*2.5</f>
        <v>162.5</v>
      </c>
      <c r="I7">
        <f>F7*3</f>
        <v>195</v>
      </c>
      <c r="O7" t="str">
        <f t="shared" si="1"/>
        <v>&lt;Update&gt;&lt;Where BuildingType="BUILDING_ORACLE" /&gt;&lt;Set Cost="210"/&gt;&lt;/Update&gt;</v>
      </c>
    </row>
    <row r="8" spans="1:15">
      <c r="A8" t="s">
        <v>15</v>
      </c>
      <c r="B8">
        <v>290</v>
      </c>
      <c r="C8">
        <f t="shared" si="0"/>
        <v>210</v>
      </c>
      <c r="E8" t="s">
        <v>16</v>
      </c>
      <c r="F8">
        <v>100</v>
      </c>
      <c r="G8">
        <f t="shared" ref="G8:G14" si="2">F8*2.1</f>
        <v>210</v>
      </c>
      <c r="H8">
        <f t="shared" ref="H8:H14" si="3">F8*2.5</f>
        <v>250</v>
      </c>
      <c r="I8">
        <f t="shared" ref="I8:I14" si="4">F8*3</f>
        <v>300</v>
      </c>
      <c r="O8" t="str">
        <f t="shared" si="1"/>
        <v>&lt;Update&gt;&lt;Where BuildingType="BUILDING_GREAT_LIGHTHOUSE" /&gt;&lt;Set Cost="210"/&gt;&lt;/Update&gt;</v>
      </c>
    </row>
    <row r="9" spans="1:15">
      <c r="A9" t="s">
        <v>17</v>
      </c>
      <c r="B9">
        <v>400</v>
      </c>
      <c r="C9">
        <f t="shared" si="0"/>
        <v>250</v>
      </c>
      <c r="E9" t="s">
        <v>18</v>
      </c>
      <c r="F9">
        <v>160</v>
      </c>
      <c r="G9">
        <f t="shared" si="2"/>
        <v>336</v>
      </c>
      <c r="H9">
        <f t="shared" si="3"/>
        <v>400</v>
      </c>
      <c r="I9">
        <f t="shared" si="4"/>
        <v>480</v>
      </c>
      <c r="O9" t="str">
        <f t="shared" si="1"/>
        <v>&lt;Update&gt;&lt;Where BuildingType="BUILDING_COLOSSUS" /&gt;&lt;Set Cost="250"/&gt;&lt;/Update&gt;</v>
      </c>
    </row>
    <row r="10" spans="1:15">
      <c r="A10" t="s">
        <v>19</v>
      </c>
      <c r="B10">
        <v>400</v>
      </c>
      <c r="C10">
        <f t="shared" si="0"/>
        <v>250</v>
      </c>
      <c r="E10" t="s">
        <v>20</v>
      </c>
      <c r="F10">
        <v>240</v>
      </c>
      <c r="G10">
        <f t="shared" si="2"/>
        <v>504</v>
      </c>
      <c r="H10">
        <f t="shared" si="3"/>
        <v>600</v>
      </c>
      <c r="I10">
        <f t="shared" si="4"/>
        <v>720</v>
      </c>
      <c r="O10" t="str">
        <f t="shared" si="1"/>
        <v>&lt;Update&gt;&lt;Where BuildingType="BUILDING_PETRA" /&gt;&lt;Set Cost="250"/&gt;&lt;/Update&gt;</v>
      </c>
    </row>
    <row r="11" spans="1:15">
      <c r="A11" t="s">
        <v>21</v>
      </c>
      <c r="B11">
        <v>400</v>
      </c>
      <c r="C11">
        <f t="shared" si="0"/>
        <v>250</v>
      </c>
      <c r="E11" t="s">
        <v>22</v>
      </c>
      <c r="F11">
        <v>330</v>
      </c>
      <c r="G11">
        <f t="shared" si="2"/>
        <v>693</v>
      </c>
      <c r="H11">
        <f t="shared" si="3"/>
        <v>825</v>
      </c>
      <c r="I11">
        <f t="shared" si="4"/>
        <v>990</v>
      </c>
      <c r="O11" t="str">
        <f t="shared" si="1"/>
        <v>&lt;Update&gt;&lt;Where BuildingType="BUILDING_COLOSSEUM" /&gt;&lt;Set Cost="250"/&gt;&lt;/Update&gt;</v>
      </c>
    </row>
    <row r="12" spans="1:15">
      <c r="A12" t="s">
        <v>23</v>
      </c>
      <c r="B12">
        <v>400</v>
      </c>
      <c r="C12">
        <f t="shared" si="0"/>
        <v>250</v>
      </c>
      <c r="E12" t="s">
        <v>24</v>
      </c>
      <c r="F12">
        <v>430</v>
      </c>
      <c r="G12">
        <f t="shared" si="2"/>
        <v>903</v>
      </c>
      <c r="H12">
        <f t="shared" si="3"/>
        <v>1075</v>
      </c>
      <c r="I12">
        <f t="shared" si="4"/>
        <v>1290</v>
      </c>
      <c r="O12" t="str">
        <f t="shared" si="1"/>
        <v>&lt;Update&gt;&lt;Where BuildingType="BUILDING_GREAT_LIBRARY" /&gt;&lt;Set Cost="250"/&gt;&lt;/Update&gt;</v>
      </c>
    </row>
    <row r="13" spans="1:15">
      <c r="A13" t="s">
        <v>25</v>
      </c>
      <c r="B13">
        <v>400</v>
      </c>
      <c r="C13">
        <f t="shared" si="0"/>
        <v>250</v>
      </c>
      <c r="E13" t="s">
        <v>26</v>
      </c>
      <c r="F13">
        <v>540</v>
      </c>
      <c r="G13">
        <f t="shared" si="2"/>
        <v>1134</v>
      </c>
      <c r="H13">
        <f t="shared" si="3"/>
        <v>1350</v>
      </c>
      <c r="I13">
        <f t="shared" si="4"/>
        <v>1620</v>
      </c>
      <c r="O13" t="str">
        <f t="shared" si="1"/>
        <v>&lt;Update&gt;&lt;Where BuildingType="BUILDING_MAHABODHI_TEMPLE" /&gt;&lt;Set Cost="250"/&gt;&lt;/Update&gt;</v>
      </c>
    </row>
    <row r="14" spans="1:15">
      <c r="A14" t="s">
        <v>27</v>
      </c>
      <c r="B14">
        <v>400</v>
      </c>
      <c r="C14">
        <f t="shared" si="0"/>
        <v>250</v>
      </c>
      <c r="E14" t="s">
        <v>28</v>
      </c>
      <c r="F14">
        <v>650</v>
      </c>
      <c r="G14">
        <f t="shared" si="2"/>
        <v>1365</v>
      </c>
      <c r="H14">
        <f t="shared" si="3"/>
        <v>1625</v>
      </c>
      <c r="I14">
        <f t="shared" si="4"/>
        <v>1950</v>
      </c>
      <c r="O14" t="str">
        <f t="shared" si="1"/>
        <v>&lt;Update&gt;&lt;Where BuildingType="BUILDING_TERRACOTTA_ARMY" /&gt;&lt;Set Cost="250"/&gt;&lt;/Update&gt;</v>
      </c>
    </row>
    <row r="15" spans="1:15">
      <c r="A15" t="s">
        <v>29</v>
      </c>
      <c r="B15">
        <v>400</v>
      </c>
      <c r="C15">
        <f t="shared" si="0"/>
        <v>250</v>
      </c>
      <c r="O15" t="str">
        <f t="shared" si="1"/>
        <v>&lt;Update&gt;&lt;Where BuildingType="BUILDING_JEBEL_BARKAL" /&gt;&lt;Set Cost="250"/&gt;&lt;/Update&gt;</v>
      </c>
    </row>
    <row r="16" spans="1:15">
      <c r="A16" t="s">
        <v>30</v>
      </c>
      <c r="B16">
        <v>400</v>
      </c>
      <c r="C16">
        <f t="shared" si="0"/>
        <v>250</v>
      </c>
      <c r="O16" t="str">
        <f t="shared" si="1"/>
        <v>&lt;Update&gt;&lt;Where BuildingType="BUILDING_APADANA" /&gt;&lt;Set Cost="250"/&gt;&lt;/Update&gt;</v>
      </c>
    </row>
    <row r="17" spans="1:15">
      <c r="A17" t="s">
        <v>31</v>
      </c>
      <c r="B17">
        <v>400</v>
      </c>
      <c r="C17">
        <f t="shared" si="0"/>
        <v>250</v>
      </c>
      <c r="F17" t="s">
        <v>32</v>
      </c>
      <c r="G17" t="s">
        <v>33</v>
      </c>
      <c r="H17" t="s">
        <v>34</v>
      </c>
      <c r="O17" t="str">
        <f t="shared" si="1"/>
        <v>&lt;Update&gt;&lt;Where BuildingType="BUILDING_HALICARNASSUS_MAUSOLEUM" /&gt;&lt;Set Cost="250"/&gt;&lt;/Update&gt;</v>
      </c>
    </row>
    <row r="18" spans="1:15">
      <c r="A18" t="s">
        <v>35</v>
      </c>
      <c r="B18">
        <v>400</v>
      </c>
      <c r="C18">
        <f t="shared" si="0"/>
        <v>250</v>
      </c>
      <c r="E18" t="s">
        <v>14</v>
      </c>
      <c r="F18">
        <v>180</v>
      </c>
      <c r="G18">
        <v>135</v>
      </c>
      <c r="H18">
        <f>G18/F18</f>
        <v>0.75</v>
      </c>
      <c r="O18" t="str">
        <f t="shared" si="1"/>
        <v>&lt;Update&gt;&lt;Where BuildingType="BUILDING_MACHU_PICCHU" /&gt;&lt;Set Cost="250"/&gt;&lt;/Update&gt;</v>
      </c>
    </row>
    <row r="19" spans="1:15">
      <c r="A19" t="s">
        <v>36</v>
      </c>
      <c r="B19">
        <v>400</v>
      </c>
      <c r="C19">
        <f t="shared" si="0"/>
        <v>250</v>
      </c>
      <c r="E19" t="s">
        <v>14</v>
      </c>
      <c r="F19">
        <v>220</v>
      </c>
      <c r="G19">
        <v>160</v>
      </c>
      <c r="H19">
        <f t="shared" ref="H19:H29" si="5">G19/F19</f>
        <v>0.727272727272727</v>
      </c>
      <c r="O19" t="str">
        <f t="shared" si="1"/>
        <v>&lt;Update&gt;&lt;Where BuildingType="BUILDING_STATUE_OF_ZEUS" /&gt;&lt;Set Cost="250"/&gt;&lt;/Update&gt;</v>
      </c>
    </row>
    <row r="20" spans="1:15">
      <c r="A20" t="s">
        <v>37</v>
      </c>
      <c r="B20">
        <v>710</v>
      </c>
      <c r="C20">
        <f t="shared" si="0"/>
        <v>400</v>
      </c>
      <c r="E20" t="s">
        <v>16</v>
      </c>
      <c r="F20">
        <v>290</v>
      </c>
      <c r="G20">
        <v>210</v>
      </c>
      <c r="H20">
        <f t="shared" si="5"/>
        <v>0.724137931034483</v>
      </c>
      <c r="O20" t="str">
        <f t="shared" si="1"/>
        <v>&lt;Update&gt;&lt;Where BuildingType="BUILDING_HAGIA_SOPHIA" /&gt;&lt;Set Cost="400"/&gt;&lt;/Update&gt;</v>
      </c>
    </row>
    <row r="21" spans="1:15">
      <c r="A21" t="s">
        <v>38</v>
      </c>
      <c r="B21">
        <v>710</v>
      </c>
      <c r="C21">
        <f t="shared" si="0"/>
        <v>400</v>
      </c>
      <c r="E21" t="s">
        <v>16</v>
      </c>
      <c r="F21">
        <v>400</v>
      </c>
      <c r="G21">
        <v>250</v>
      </c>
      <c r="H21">
        <f t="shared" si="5"/>
        <v>0.625</v>
      </c>
      <c r="O21" t="str">
        <f t="shared" si="1"/>
        <v>&lt;Update&gt;&lt;Where BuildingType="BUILDING_ALHAMBRA" /&gt;&lt;Set Cost="400"/&gt;&lt;/Update&gt;</v>
      </c>
    </row>
    <row r="22" spans="1:15">
      <c r="A22" t="s">
        <v>39</v>
      </c>
      <c r="B22">
        <v>710</v>
      </c>
      <c r="C22">
        <f t="shared" si="0"/>
        <v>400</v>
      </c>
      <c r="E22" t="s">
        <v>18</v>
      </c>
      <c r="F22">
        <v>710</v>
      </c>
      <c r="G22">
        <v>400</v>
      </c>
      <c r="H22">
        <f t="shared" si="5"/>
        <v>0.563380281690141</v>
      </c>
      <c r="O22" t="str">
        <f t="shared" si="1"/>
        <v>&lt;Update&gt;&lt;Where BuildingType="BUILDING_CHICHEN_ITZA" /&gt;&lt;Set Cost="400"/&gt;&lt;/Update&gt;</v>
      </c>
    </row>
    <row r="23" spans="1:15">
      <c r="A23" t="s">
        <v>40</v>
      </c>
      <c r="B23">
        <v>710</v>
      </c>
      <c r="C23">
        <f t="shared" si="0"/>
        <v>400</v>
      </c>
      <c r="E23" t="s">
        <v>20</v>
      </c>
      <c r="F23">
        <v>920</v>
      </c>
      <c r="G23">
        <v>500</v>
      </c>
      <c r="H23">
        <f t="shared" si="5"/>
        <v>0.543478260869565</v>
      </c>
      <c r="O23" t="str">
        <f t="shared" si="1"/>
        <v>&lt;Update&gt;&lt;Where BuildingType="BUILDING_MONT_ST_MICHEL" /&gt;&lt;Set Cost="400"/&gt;&lt;/Update&gt;</v>
      </c>
    </row>
    <row r="24" spans="1:15">
      <c r="A24" t="s">
        <v>41</v>
      </c>
      <c r="B24">
        <v>710</v>
      </c>
      <c r="C24">
        <f t="shared" si="0"/>
        <v>400</v>
      </c>
      <c r="E24" t="s">
        <v>20</v>
      </c>
      <c r="F24">
        <v>1060</v>
      </c>
      <c r="G24">
        <v>600</v>
      </c>
      <c r="H24">
        <f t="shared" si="5"/>
        <v>0.566037735849057</v>
      </c>
      <c r="O24" t="str">
        <f t="shared" si="1"/>
        <v>&lt;Update&gt;&lt;Where BuildingType="BUILDING_HUEY_TEOCALLI" /&gt;&lt;Set Cost="400"/&gt;&lt;/Update&gt;</v>
      </c>
    </row>
    <row r="25" spans="1:15">
      <c r="A25" t="s">
        <v>42</v>
      </c>
      <c r="B25">
        <v>710</v>
      </c>
      <c r="C25">
        <f t="shared" si="0"/>
        <v>400</v>
      </c>
      <c r="E25" t="s">
        <v>22</v>
      </c>
      <c r="F25">
        <v>1240</v>
      </c>
      <c r="G25">
        <v>700</v>
      </c>
      <c r="H25">
        <f t="shared" si="5"/>
        <v>0.564516129032258</v>
      </c>
      <c r="O25" t="str">
        <f t="shared" si="1"/>
        <v>&lt;Update&gt;&lt;Where BuildingType="BUILDING_ANGKOR_WAT" /&gt;&lt;Set Cost="400"/&gt;&lt;/Update&gt;</v>
      </c>
    </row>
    <row r="26" spans="1:15">
      <c r="A26" t="s">
        <v>43</v>
      </c>
      <c r="B26">
        <v>710</v>
      </c>
      <c r="C26">
        <f t="shared" si="0"/>
        <v>400</v>
      </c>
      <c r="E26" t="s">
        <v>22</v>
      </c>
      <c r="F26">
        <v>1450</v>
      </c>
      <c r="G26">
        <v>825</v>
      </c>
      <c r="H26">
        <f t="shared" si="5"/>
        <v>0.568965517241379</v>
      </c>
      <c r="O26" t="str">
        <f t="shared" si="1"/>
        <v>&lt;Update&gt;&lt;Where BuildingType="BUILDING_KILWA_KISIWANI" /&gt;&lt;Set Cost="400"/&gt;&lt;/Update&gt;</v>
      </c>
    </row>
    <row r="27" spans="1:15">
      <c r="A27" t="s">
        <v>44</v>
      </c>
      <c r="B27">
        <v>710</v>
      </c>
      <c r="C27">
        <f t="shared" si="0"/>
        <v>400</v>
      </c>
      <c r="E27" t="s">
        <v>24</v>
      </c>
      <c r="F27">
        <v>1620</v>
      </c>
      <c r="G27">
        <v>1075</v>
      </c>
      <c r="H27">
        <f t="shared" si="5"/>
        <v>0.66358024691358</v>
      </c>
      <c r="O27" t="str">
        <f t="shared" si="1"/>
        <v>&lt;Update&gt;&lt;Where BuildingType="BUILDING_KOTOKU_IN" /&gt;&lt;Set Cost="400"/&gt;&lt;/Update&gt;</v>
      </c>
    </row>
    <row r="28" spans="1:15">
      <c r="A28" t="s">
        <v>45</v>
      </c>
      <c r="B28">
        <v>710</v>
      </c>
      <c r="C28">
        <f t="shared" si="0"/>
        <v>400</v>
      </c>
      <c r="E28" t="s">
        <v>26</v>
      </c>
      <c r="F28">
        <v>1740</v>
      </c>
      <c r="G28">
        <v>1150</v>
      </c>
      <c r="H28">
        <f t="shared" si="5"/>
        <v>0.660919540229885</v>
      </c>
      <c r="O28" t="str">
        <f t="shared" si="1"/>
        <v>&lt;Update&gt;&lt;Where BuildingType="BUILDING_MEENAKSHI_TEMPLE" /&gt;&lt;Set Cost="400"/&gt;&lt;/Update&gt;</v>
      </c>
    </row>
    <row r="29" spans="1:15">
      <c r="A29" t="s">
        <v>46</v>
      </c>
      <c r="B29">
        <v>710</v>
      </c>
      <c r="C29">
        <f t="shared" si="0"/>
        <v>400</v>
      </c>
      <c r="E29" t="s">
        <v>26</v>
      </c>
      <c r="F29">
        <v>1850</v>
      </c>
      <c r="G29">
        <v>1350</v>
      </c>
      <c r="H29">
        <f t="shared" si="5"/>
        <v>0.72972972972973</v>
      </c>
      <c r="O29" t="str">
        <f t="shared" si="1"/>
        <v>&lt;Update&gt;&lt;Where BuildingType="BUILDING_UNIVERSITY_SANKORE" /&gt;&lt;Set Cost="400"/&gt;&lt;/Update&gt;</v>
      </c>
    </row>
    <row r="30" spans="1:15">
      <c r="A30" t="s">
        <v>47</v>
      </c>
      <c r="B30">
        <v>920</v>
      </c>
      <c r="C30">
        <f t="shared" si="0"/>
        <v>500</v>
      </c>
      <c r="O30" t="str">
        <f t="shared" si="1"/>
        <v>&lt;Update&gt;&lt;Where BuildingType="BUILDING_VENETIAN_ARSENAL" /&gt;&lt;Set Cost="500"/&gt;&lt;/Update&gt;</v>
      </c>
    </row>
    <row r="31" spans="1:15">
      <c r="A31" t="s">
        <v>48</v>
      </c>
      <c r="B31">
        <v>920</v>
      </c>
      <c r="C31">
        <f t="shared" si="0"/>
        <v>500</v>
      </c>
      <c r="O31" t="str">
        <f t="shared" si="1"/>
        <v>&lt;Update&gt;&lt;Where BuildingType="BUILDING_GREAT_ZIMBABWE" /&gt;&lt;Set Cost="500"/&gt;&lt;/Update&gt;</v>
      </c>
    </row>
    <row r="32" spans="1:15">
      <c r="A32" t="s">
        <v>49</v>
      </c>
      <c r="B32">
        <v>920</v>
      </c>
      <c r="C32">
        <f t="shared" si="0"/>
        <v>500</v>
      </c>
      <c r="O32" t="str">
        <f t="shared" si="1"/>
        <v>&lt;Update&gt;&lt;Where BuildingType="BUILDING_FORBIDDEN_CITY" /&gt;&lt;Set Cost="500"/&gt;&lt;/Update&gt;</v>
      </c>
    </row>
    <row r="33" spans="1:15">
      <c r="A33" t="s">
        <v>50</v>
      </c>
      <c r="B33">
        <v>920</v>
      </c>
      <c r="C33">
        <f t="shared" si="0"/>
        <v>500</v>
      </c>
      <c r="O33" t="str">
        <f t="shared" si="1"/>
        <v>&lt;Update&gt;&lt;Where BuildingType="BUILDING_CASA_DE_CONTRATACION" /&gt;&lt;Set Cost="500"/&gt;&lt;/Update&gt;</v>
      </c>
    </row>
    <row r="34" spans="1:15">
      <c r="A34" t="s">
        <v>51</v>
      </c>
      <c r="B34">
        <v>920</v>
      </c>
      <c r="C34">
        <f t="shared" ref="C34:C53" si="6">VLOOKUP(B34,$F$18:$H$29,2,FALSE)</f>
        <v>500</v>
      </c>
      <c r="O34" t="str">
        <f t="shared" ref="O34:O53" si="7">_xlfn.CONCAT($K$1,A34,$L$1,C34,$M$1)</f>
        <v>&lt;Update&gt;&lt;Where BuildingType="BUILDING_ST_BASILS_CATHEDRAL" /&gt;&lt;Set Cost="500"/&gt;&lt;/Update&gt;</v>
      </c>
    </row>
    <row r="35" spans="1:15">
      <c r="A35" t="s">
        <v>52</v>
      </c>
      <c r="B35">
        <v>920</v>
      </c>
      <c r="C35">
        <f t="shared" si="6"/>
        <v>500</v>
      </c>
      <c r="O35" t="str">
        <f t="shared" si="7"/>
        <v>&lt;Update&gt;&lt;Where BuildingType="BUILDING_TAJ_MAHAL" /&gt;&lt;Set Cost="500"/&gt;&lt;/Update&gt;</v>
      </c>
    </row>
    <row r="36" spans="1:15">
      <c r="A36" t="s">
        <v>53</v>
      </c>
      <c r="B36">
        <v>920</v>
      </c>
      <c r="C36">
        <f t="shared" si="6"/>
        <v>500</v>
      </c>
      <c r="O36" t="str">
        <f t="shared" si="7"/>
        <v>&lt;Update&gt;&lt;Where BuildingType="BUILDING_ORSZAGHAZ" /&gt;&lt;Set Cost="500"/&gt;&lt;/Update&gt;</v>
      </c>
    </row>
    <row r="37" spans="1:15">
      <c r="A37" t="s">
        <v>54</v>
      </c>
      <c r="B37">
        <v>920</v>
      </c>
      <c r="C37">
        <f t="shared" si="6"/>
        <v>500</v>
      </c>
      <c r="O37" t="str">
        <f t="shared" si="7"/>
        <v>&lt;Update&gt;&lt;Where BuildingType="BUILDING_PANAMA_CANAL" /&gt;&lt;Set Cost="500"/&gt;&lt;/Update&gt;</v>
      </c>
    </row>
    <row r="38" spans="1:15">
      <c r="A38" t="s">
        <v>55</v>
      </c>
      <c r="B38">
        <v>920</v>
      </c>
      <c r="C38">
        <f t="shared" si="6"/>
        <v>500</v>
      </c>
      <c r="O38" t="str">
        <f t="shared" si="7"/>
        <v>&lt;Update&gt;&lt;Where BuildingType="BUILDING_TORRE_DE_BELEM" /&gt;&lt;Set Cost="500"/&gt;&lt;/Update&gt;</v>
      </c>
    </row>
    <row r="39" spans="1:15">
      <c r="A39" t="s">
        <v>56</v>
      </c>
      <c r="B39">
        <v>1060</v>
      </c>
      <c r="C39">
        <f t="shared" si="6"/>
        <v>600</v>
      </c>
      <c r="O39" t="str">
        <f t="shared" si="7"/>
        <v>&lt;Update&gt;&lt;Where BuildingType="BUILDING_POTALA_PALACE" /&gt;&lt;Set Cost="600"/&gt;&lt;/Update&gt;</v>
      </c>
    </row>
    <row r="40" spans="1:15">
      <c r="A40" t="s">
        <v>57</v>
      </c>
      <c r="B40">
        <v>1240</v>
      </c>
      <c r="C40">
        <f t="shared" si="6"/>
        <v>700</v>
      </c>
      <c r="O40" t="str">
        <f t="shared" si="7"/>
        <v>&lt;Update&gt;&lt;Where BuildingType="BUILDING_RUHR_VALLEY" /&gt;&lt;Set Cost="700"/&gt;&lt;/Update&gt;</v>
      </c>
    </row>
    <row r="41" spans="1:15">
      <c r="A41" t="s">
        <v>58</v>
      </c>
      <c r="B41">
        <v>1240</v>
      </c>
      <c r="C41">
        <f t="shared" si="6"/>
        <v>700</v>
      </c>
      <c r="O41" t="str">
        <f t="shared" si="7"/>
        <v>&lt;Update&gt;&lt;Where BuildingType="BUILDING_BOLSHOI_THEATRE" /&gt;&lt;Set Cost="700"/&gt;&lt;/Update&gt;</v>
      </c>
    </row>
    <row r="42" spans="1:15">
      <c r="A42" t="s">
        <v>59</v>
      </c>
      <c r="B42">
        <v>1240</v>
      </c>
      <c r="C42">
        <f t="shared" si="6"/>
        <v>700</v>
      </c>
      <c r="O42" t="str">
        <f t="shared" si="7"/>
        <v>&lt;Update&gt;&lt;Where BuildingType="BUILDING_OXFORD_UNIVERSITY" /&gt;&lt;Set Cost="700"/&gt;&lt;/Update&gt;</v>
      </c>
    </row>
    <row r="43" spans="1:15">
      <c r="A43" t="s">
        <v>60</v>
      </c>
      <c r="B43">
        <v>1240</v>
      </c>
      <c r="C43">
        <f t="shared" si="6"/>
        <v>700</v>
      </c>
      <c r="O43" t="str">
        <f t="shared" si="7"/>
        <v>&lt;Update&gt;&lt;Where BuildingType="BUILDING_STATUE_LIBERTY" /&gt;&lt;Set Cost="700"/&gt;&lt;/Update&gt;</v>
      </c>
    </row>
    <row r="44" spans="1:15">
      <c r="A44" t="s">
        <v>61</v>
      </c>
      <c r="B44">
        <v>1450</v>
      </c>
      <c r="C44">
        <f t="shared" si="6"/>
        <v>825</v>
      </c>
      <c r="O44" t="str">
        <f t="shared" si="7"/>
        <v>&lt;Update&gt;&lt;Where BuildingType="BUILDING_BIG_BEN" /&gt;&lt;Set Cost="825"/&gt;&lt;/Update&gt;</v>
      </c>
    </row>
    <row r="45" spans="1:15">
      <c r="A45" t="s">
        <v>62</v>
      </c>
      <c r="B45">
        <v>1450</v>
      </c>
      <c r="C45">
        <f t="shared" si="6"/>
        <v>825</v>
      </c>
      <c r="O45" t="str">
        <f t="shared" si="7"/>
        <v>&lt;Update&gt;&lt;Where BuildingType="BUILDING_HERMITAGE" /&gt;&lt;Set Cost="825"/&gt;&lt;/Update&gt;</v>
      </c>
    </row>
    <row r="46" spans="1:15">
      <c r="A46" t="s">
        <v>63</v>
      </c>
      <c r="B46">
        <v>1620</v>
      </c>
      <c r="C46">
        <f t="shared" si="6"/>
        <v>1075</v>
      </c>
      <c r="O46" t="str">
        <f t="shared" si="7"/>
        <v>&lt;Update&gt;&lt;Where BuildingType="BUILDING_EIFFEL_TOWER" /&gt;&lt;Set Cost="1075"/&gt;&lt;/Update&gt;</v>
      </c>
    </row>
    <row r="47" spans="1:15">
      <c r="A47" t="s">
        <v>64</v>
      </c>
      <c r="B47">
        <v>1620</v>
      </c>
      <c r="C47">
        <f t="shared" si="6"/>
        <v>1075</v>
      </c>
      <c r="O47" t="str">
        <f t="shared" si="7"/>
        <v>&lt;Update&gt;&lt;Where BuildingType="BUILDING_BROADWAY" /&gt;&lt;Set Cost="1075"/&gt;&lt;/Update&gt;</v>
      </c>
    </row>
    <row r="48" spans="1:15">
      <c r="A48" t="s">
        <v>65</v>
      </c>
      <c r="B48">
        <v>1620</v>
      </c>
      <c r="C48">
        <f t="shared" si="6"/>
        <v>1075</v>
      </c>
      <c r="O48" t="str">
        <f t="shared" si="7"/>
        <v>&lt;Update&gt;&lt;Where BuildingType="BUILDING_CRISTO_REDENTOR" /&gt;&lt;Set Cost="1075"/&gt;&lt;/Update&gt;</v>
      </c>
    </row>
    <row r="49" spans="1:15">
      <c r="A49" t="s">
        <v>66</v>
      </c>
      <c r="B49">
        <v>1620</v>
      </c>
      <c r="C49">
        <f t="shared" si="6"/>
        <v>1075</v>
      </c>
      <c r="O49" t="str">
        <f t="shared" si="7"/>
        <v>&lt;Update&gt;&lt;Where BuildingType="BUILDING_AMUNDSEN_SCOTT_RESEARCH_STATION" /&gt;&lt;Set Cost="1075"/&gt;&lt;/Update&gt;</v>
      </c>
    </row>
    <row r="50" spans="1:15">
      <c r="A50" t="s">
        <v>67</v>
      </c>
      <c r="B50">
        <v>1620</v>
      </c>
      <c r="C50">
        <f t="shared" si="6"/>
        <v>1075</v>
      </c>
      <c r="O50" t="str">
        <f t="shared" si="7"/>
        <v>&lt;Update&gt;&lt;Where BuildingType="BUILDING_GOLDEN_GATE_BRIDGE" /&gt;&lt;Set Cost="1075"/&gt;&lt;/Update&gt;</v>
      </c>
    </row>
    <row r="51" spans="1:15">
      <c r="A51" t="s">
        <v>68</v>
      </c>
      <c r="B51">
        <v>1740</v>
      </c>
      <c r="C51">
        <f t="shared" si="6"/>
        <v>1150</v>
      </c>
      <c r="O51" t="str">
        <f t="shared" si="7"/>
        <v>&lt;Update&gt;&lt;Where BuildingType="BUILDING_ESTADIO_DO_MARACANA" /&gt;&lt;Set Cost="1150"/&gt;&lt;/Update&gt;</v>
      </c>
    </row>
    <row r="52" spans="1:15">
      <c r="A52" t="s">
        <v>69</v>
      </c>
      <c r="B52">
        <v>1740</v>
      </c>
      <c r="C52">
        <f t="shared" si="6"/>
        <v>1150</v>
      </c>
      <c r="O52" t="str">
        <f t="shared" si="7"/>
        <v>&lt;Update&gt;&lt;Where BuildingType="BUILDING_BIOSPHERE" /&gt;&lt;Set Cost="1150"/&gt;&lt;/Update&gt;</v>
      </c>
    </row>
    <row r="53" spans="1:15">
      <c r="A53" t="s">
        <v>70</v>
      </c>
      <c r="B53">
        <v>1850</v>
      </c>
      <c r="C53">
        <f t="shared" si="6"/>
        <v>1350</v>
      </c>
      <c r="O53" t="str">
        <f t="shared" si="7"/>
        <v>&lt;Update&gt;&lt;Where BuildingType="BUILDING_SYDNEY_OPERA_HOUSE" /&gt;&lt;Set Cost="1350"/&gt;&lt;/Update&gt;</v>
      </c>
    </row>
  </sheetData>
  <sortState ref="A1:B53">
    <sortCondition ref="B53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3"/>
  <sheetViews>
    <sheetView tabSelected="1" workbookViewId="0">
      <selection activeCell="E114" sqref="E114"/>
    </sheetView>
  </sheetViews>
  <sheetFormatPr defaultColWidth="9" defaultRowHeight="13.5"/>
  <cols>
    <col min="1" max="1" width="30.625" customWidth="1"/>
    <col min="7" max="7" width="29" customWidth="1"/>
    <col min="10" max="10" width="12.625"/>
  </cols>
  <sheetData>
    <row r="1" spans="4:5">
      <c r="D1">
        <v>0.78</v>
      </c>
      <c r="E1">
        <v>0.87</v>
      </c>
    </row>
    <row r="2" spans="1:9">
      <c r="A2" t="s">
        <v>71</v>
      </c>
      <c r="B2">
        <v>30</v>
      </c>
      <c r="C2" t="s">
        <v>14</v>
      </c>
      <c r="D2">
        <f>ROUND(B2*D$1/5,0)*5</f>
        <v>25</v>
      </c>
      <c r="E2">
        <f>ROUND(B2*E$1/5,0)*5</f>
        <v>25</v>
      </c>
      <c r="G2" t="s">
        <v>72</v>
      </c>
      <c r="H2">
        <v>60</v>
      </c>
      <c r="I2" t="s">
        <v>14</v>
      </c>
    </row>
    <row r="3" spans="1:9">
      <c r="A3" t="s">
        <v>73</v>
      </c>
      <c r="B3">
        <v>35</v>
      </c>
      <c r="C3" t="s">
        <v>14</v>
      </c>
      <c r="D3">
        <f t="shared" ref="D3:D34" si="0">ROUND(B3*D$1/5,0)*5</f>
        <v>25</v>
      </c>
      <c r="E3">
        <f t="shared" ref="E3:E34" si="1">ROUND(B3*E$1/5,0)*5</f>
        <v>30</v>
      </c>
      <c r="G3" t="s">
        <v>74</v>
      </c>
      <c r="H3">
        <v>65</v>
      </c>
      <c r="I3" t="s">
        <v>14</v>
      </c>
    </row>
    <row r="4" spans="1:9">
      <c r="A4" t="s">
        <v>75</v>
      </c>
      <c r="B4">
        <v>35</v>
      </c>
      <c r="C4" t="s">
        <v>14</v>
      </c>
      <c r="D4">
        <f t="shared" si="0"/>
        <v>25</v>
      </c>
      <c r="E4">
        <f t="shared" si="1"/>
        <v>30</v>
      </c>
      <c r="G4" t="s">
        <v>76</v>
      </c>
      <c r="H4">
        <v>70</v>
      </c>
      <c r="I4" t="s">
        <v>14</v>
      </c>
    </row>
    <row r="5" spans="1:9">
      <c r="A5" t="s">
        <v>77</v>
      </c>
      <c r="B5">
        <v>35</v>
      </c>
      <c r="C5" t="s">
        <v>14</v>
      </c>
      <c r="D5">
        <f t="shared" si="0"/>
        <v>25</v>
      </c>
      <c r="E5">
        <f t="shared" si="1"/>
        <v>30</v>
      </c>
      <c r="G5" t="s">
        <v>78</v>
      </c>
      <c r="H5">
        <v>80</v>
      </c>
      <c r="I5" t="s">
        <v>14</v>
      </c>
    </row>
    <row r="6" spans="1:9">
      <c r="A6" t="s">
        <v>79</v>
      </c>
      <c r="B6">
        <v>40</v>
      </c>
      <c r="C6" t="s">
        <v>14</v>
      </c>
      <c r="D6">
        <f t="shared" si="0"/>
        <v>30</v>
      </c>
      <c r="E6">
        <f t="shared" si="1"/>
        <v>35</v>
      </c>
      <c r="G6" t="s">
        <v>80</v>
      </c>
      <c r="H6">
        <v>80</v>
      </c>
      <c r="I6" t="s">
        <v>14</v>
      </c>
    </row>
    <row r="7" spans="1:9">
      <c r="A7" t="s">
        <v>81</v>
      </c>
      <c r="B7">
        <v>40</v>
      </c>
      <c r="C7" t="s">
        <v>14</v>
      </c>
      <c r="D7">
        <f t="shared" si="0"/>
        <v>30</v>
      </c>
      <c r="E7">
        <f t="shared" si="1"/>
        <v>35</v>
      </c>
      <c r="G7" t="s">
        <v>82</v>
      </c>
      <c r="H7">
        <v>80</v>
      </c>
      <c r="I7" t="s">
        <v>14</v>
      </c>
    </row>
    <row r="8" spans="1:9">
      <c r="A8" t="s">
        <v>83</v>
      </c>
      <c r="B8">
        <v>40</v>
      </c>
      <c r="C8" t="s">
        <v>14</v>
      </c>
      <c r="D8">
        <f t="shared" si="0"/>
        <v>30</v>
      </c>
      <c r="E8">
        <f t="shared" si="1"/>
        <v>35</v>
      </c>
      <c r="G8" t="s">
        <v>84</v>
      </c>
      <c r="H8">
        <v>80</v>
      </c>
      <c r="I8" t="s">
        <v>14</v>
      </c>
    </row>
    <row r="9" spans="1:9">
      <c r="A9" t="s">
        <v>85</v>
      </c>
      <c r="B9">
        <v>40</v>
      </c>
      <c r="C9" t="s">
        <v>14</v>
      </c>
      <c r="D9">
        <f t="shared" si="0"/>
        <v>30</v>
      </c>
      <c r="E9">
        <f t="shared" si="1"/>
        <v>35</v>
      </c>
      <c r="G9" t="s">
        <v>86</v>
      </c>
      <c r="H9">
        <v>90</v>
      </c>
      <c r="I9" t="s">
        <v>14</v>
      </c>
    </row>
    <row r="10" spans="1:9">
      <c r="A10" t="s">
        <v>87</v>
      </c>
      <c r="B10">
        <v>50</v>
      </c>
      <c r="C10" t="s">
        <v>14</v>
      </c>
      <c r="D10">
        <f t="shared" si="0"/>
        <v>40</v>
      </c>
      <c r="E10">
        <f t="shared" si="1"/>
        <v>45</v>
      </c>
      <c r="G10" t="s">
        <v>88</v>
      </c>
      <c r="H10">
        <v>90</v>
      </c>
      <c r="I10" t="s">
        <v>14</v>
      </c>
    </row>
    <row r="11" spans="1:9">
      <c r="A11" t="s">
        <v>89</v>
      </c>
      <c r="B11">
        <v>55</v>
      </c>
      <c r="C11" t="s">
        <v>14</v>
      </c>
      <c r="D11">
        <f t="shared" si="0"/>
        <v>45</v>
      </c>
      <c r="E11">
        <f t="shared" si="1"/>
        <v>50</v>
      </c>
      <c r="G11" t="s">
        <v>90</v>
      </c>
      <c r="H11">
        <v>90</v>
      </c>
      <c r="I11" t="s">
        <v>14</v>
      </c>
    </row>
    <row r="12" spans="1:9">
      <c r="A12" t="s">
        <v>91</v>
      </c>
      <c r="B12">
        <v>60</v>
      </c>
      <c r="C12" t="s">
        <v>14</v>
      </c>
      <c r="D12">
        <f t="shared" si="0"/>
        <v>45</v>
      </c>
      <c r="E12">
        <f t="shared" si="1"/>
        <v>50</v>
      </c>
      <c r="G12" t="s">
        <v>92</v>
      </c>
      <c r="H12">
        <v>120</v>
      </c>
      <c r="I12" t="s">
        <v>16</v>
      </c>
    </row>
    <row r="13" spans="1:9">
      <c r="A13" t="s">
        <v>93</v>
      </c>
      <c r="B13">
        <v>60</v>
      </c>
      <c r="C13" t="s">
        <v>14</v>
      </c>
      <c r="D13">
        <f t="shared" si="0"/>
        <v>45</v>
      </c>
      <c r="E13">
        <f t="shared" si="1"/>
        <v>50</v>
      </c>
      <c r="G13" t="s">
        <v>94</v>
      </c>
      <c r="H13">
        <v>120</v>
      </c>
      <c r="I13" t="s">
        <v>16</v>
      </c>
    </row>
    <row r="14" spans="1:9">
      <c r="A14" t="s">
        <v>95</v>
      </c>
      <c r="B14">
        <v>60</v>
      </c>
      <c r="C14" t="s">
        <v>14</v>
      </c>
      <c r="D14">
        <f t="shared" si="0"/>
        <v>45</v>
      </c>
      <c r="E14">
        <f t="shared" si="1"/>
        <v>50</v>
      </c>
      <c r="G14" t="s">
        <v>96</v>
      </c>
      <c r="H14">
        <v>120</v>
      </c>
      <c r="I14" t="s">
        <v>16</v>
      </c>
    </row>
    <row r="15" spans="1:9">
      <c r="A15" t="s">
        <v>97</v>
      </c>
      <c r="B15">
        <v>65</v>
      </c>
      <c r="C15" t="s">
        <v>14</v>
      </c>
      <c r="D15">
        <f t="shared" si="0"/>
        <v>50</v>
      </c>
      <c r="E15">
        <f t="shared" si="1"/>
        <v>55</v>
      </c>
      <c r="G15" t="s">
        <v>98</v>
      </c>
      <c r="H15">
        <v>120</v>
      </c>
      <c r="I15" t="s">
        <v>16</v>
      </c>
    </row>
    <row r="16" spans="1:9">
      <c r="A16" t="s">
        <v>99</v>
      </c>
      <c r="B16">
        <v>65</v>
      </c>
      <c r="C16" t="s">
        <v>14</v>
      </c>
      <c r="D16">
        <f t="shared" si="0"/>
        <v>50</v>
      </c>
      <c r="E16">
        <f t="shared" si="1"/>
        <v>55</v>
      </c>
      <c r="G16" t="s">
        <v>100</v>
      </c>
      <c r="H16">
        <v>120</v>
      </c>
      <c r="I16" t="s">
        <v>16</v>
      </c>
    </row>
    <row r="17" spans="1:9">
      <c r="A17" t="s">
        <v>101</v>
      </c>
      <c r="B17">
        <v>65</v>
      </c>
      <c r="C17" t="s">
        <v>14</v>
      </c>
      <c r="D17">
        <f t="shared" si="0"/>
        <v>50</v>
      </c>
      <c r="E17">
        <f t="shared" si="1"/>
        <v>55</v>
      </c>
      <c r="G17" t="s">
        <v>102</v>
      </c>
      <c r="H17">
        <v>120</v>
      </c>
      <c r="I17" t="s">
        <v>16</v>
      </c>
    </row>
    <row r="18" spans="1:9">
      <c r="A18" t="s">
        <v>103</v>
      </c>
      <c r="B18">
        <v>65</v>
      </c>
      <c r="C18" t="s">
        <v>14</v>
      </c>
      <c r="D18">
        <f t="shared" si="0"/>
        <v>50</v>
      </c>
      <c r="E18">
        <f t="shared" si="1"/>
        <v>55</v>
      </c>
      <c r="G18" t="s">
        <v>104</v>
      </c>
      <c r="H18">
        <v>120</v>
      </c>
      <c r="I18" t="s">
        <v>16</v>
      </c>
    </row>
    <row r="19" spans="1:9">
      <c r="A19" t="s">
        <v>105</v>
      </c>
      <c r="B19">
        <v>65</v>
      </c>
      <c r="C19" t="s">
        <v>14</v>
      </c>
      <c r="D19">
        <f t="shared" si="0"/>
        <v>50</v>
      </c>
      <c r="E19">
        <f t="shared" si="1"/>
        <v>55</v>
      </c>
      <c r="G19" t="s">
        <v>106</v>
      </c>
      <c r="H19">
        <v>120</v>
      </c>
      <c r="I19" t="s">
        <v>16</v>
      </c>
    </row>
    <row r="20" spans="1:9">
      <c r="A20" t="s">
        <v>107</v>
      </c>
      <c r="B20">
        <v>65</v>
      </c>
      <c r="C20" t="s">
        <v>14</v>
      </c>
      <c r="D20">
        <f t="shared" si="0"/>
        <v>50</v>
      </c>
      <c r="E20">
        <f t="shared" si="1"/>
        <v>55</v>
      </c>
      <c r="G20" t="s">
        <v>108</v>
      </c>
      <c r="H20">
        <v>135</v>
      </c>
      <c r="I20" t="s">
        <v>16</v>
      </c>
    </row>
    <row r="21" spans="1:9">
      <c r="A21" t="s">
        <v>109</v>
      </c>
      <c r="B21">
        <v>65</v>
      </c>
      <c r="C21" t="s">
        <v>14</v>
      </c>
      <c r="D21">
        <f t="shared" si="0"/>
        <v>50</v>
      </c>
      <c r="E21">
        <f t="shared" si="1"/>
        <v>55</v>
      </c>
      <c r="G21" t="s">
        <v>110</v>
      </c>
      <c r="H21">
        <v>150</v>
      </c>
      <c r="I21" t="s">
        <v>16</v>
      </c>
    </row>
    <row r="22" spans="1:9">
      <c r="A22" t="s">
        <v>111</v>
      </c>
      <c r="B22">
        <v>65</v>
      </c>
      <c r="C22" t="s">
        <v>14</v>
      </c>
      <c r="D22">
        <f t="shared" si="0"/>
        <v>50</v>
      </c>
      <c r="E22">
        <f t="shared" si="1"/>
        <v>55</v>
      </c>
      <c r="G22" t="s">
        <v>112</v>
      </c>
      <c r="H22">
        <v>150</v>
      </c>
      <c r="I22" t="s">
        <v>16</v>
      </c>
    </row>
    <row r="23" spans="1:9">
      <c r="A23" t="s">
        <v>113</v>
      </c>
      <c r="B23">
        <v>70</v>
      </c>
      <c r="C23" t="s">
        <v>14</v>
      </c>
      <c r="D23">
        <f t="shared" si="0"/>
        <v>55</v>
      </c>
      <c r="E23">
        <f t="shared" si="1"/>
        <v>60</v>
      </c>
      <c r="G23" t="s">
        <v>114</v>
      </c>
      <c r="H23">
        <v>150</v>
      </c>
      <c r="I23" t="s">
        <v>16</v>
      </c>
    </row>
    <row r="24" spans="1:9">
      <c r="A24" t="s">
        <v>115</v>
      </c>
      <c r="B24">
        <v>75</v>
      </c>
      <c r="C24" t="s">
        <v>14</v>
      </c>
      <c r="D24">
        <f t="shared" si="0"/>
        <v>60</v>
      </c>
      <c r="E24">
        <f t="shared" si="1"/>
        <v>65</v>
      </c>
      <c r="G24" t="s">
        <v>116</v>
      </c>
      <c r="H24">
        <v>150</v>
      </c>
      <c r="I24" t="s">
        <v>16</v>
      </c>
    </row>
    <row r="25" spans="1:9">
      <c r="A25" t="s">
        <v>117</v>
      </c>
      <c r="B25">
        <v>75</v>
      </c>
      <c r="C25" t="s">
        <v>14</v>
      </c>
      <c r="D25">
        <f t="shared" si="0"/>
        <v>60</v>
      </c>
      <c r="E25">
        <f t="shared" si="1"/>
        <v>65</v>
      </c>
      <c r="G25" t="s">
        <v>118</v>
      </c>
      <c r="H25">
        <v>150</v>
      </c>
      <c r="I25" t="s">
        <v>16</v>
      </c>
    </row>
    <row r="26" spans="1:9">
      <c r="A26" t="s">
        <v>119</v>
      </c>
      <c r="B26">
        <v>80</v>
      </c>
      <c r="C26" t="s">
        <v>14</v>
      </c>
      <c r="D26">
        <f t="shared" si="0"/>
        <v>60</v>
      </c>
      <c r="E26">
        <f t="shared" si="1"/>
        <v>70</v>
      </c>
      <c r="G26" t="s">
        <v>120</v>
      </c>
      <c r="H26">
        <v>150</v>
      </c>
      <c r="I26" t="s">
        <v>16</v>
      </c>
    </row>
    <row r="27" spans="1:9">
      <c r="A27" t="s">
        <v>121</v>
      </c>
      <c r="B27">
        <v>80</v>
      </c>
      <c r="C27" t="s">
        <v>16</v>
      </c>
      <c r="D27">
        <f t="shared" si="0"/>
        <v>60</v>
      </c>
      <c r="E27">
        <f t="shared" si="1"/>
        <v>70</v>
      </c>
      <c r="G27" t="s">
        <v>122</v>
      </c>
      <c r="H27">
        <v>150</v>
      </c>
      <c r="I27" t="s">
        <v>16</v>
      </c>
    </row>
    <row r="28" spans="1:9">
      <c r="A28" t="s">
        <v>123</v>
      </c>
      <c r="B28">
        <v>90</v>
      </c>
      <c r="C28" t="s">
        <v>16</v>
      </c>
      <c r="D28">
        <f t="shared" si="0"/>
        <v>70</v>
      </c>
      <c r="E28">
        <f t="shared" si="1"/>
        <v>80</v>
      </c>
      <c r="G28" t="s">
        <v>124</v>
      </c>
      <c r="H28">
        <v>150</v>
      </c>
      <c r="I28" t="s">
        <v>16</v>
      </c>
    </row>
    <row r="29" spans="1:9">
      <c r="A29" t="s">
        <v>125</v>
      </c>
      <c r="B29">
        <v>90</v>
      </c>
      <c r="C29" t="s">
        <v>16</v>
      </c>
      <c r="D29">
        <f t="shared" si="0"/>
        <v>70</v>
      </c>
      <c r="E29">
        <f t="shared" si="1"/>
        <v>80</v>
      </c>
      <c r="G29" t="s">
        <v>126</v>
      </c>
      <c r="H29">
        <v>150</v>
      </c>
      <c r="I29" t="s">
        <v>16</v>
      </c>
    </row>
    <row r="30" spans="1:9">
      <c r="A30" t="s">
        <v>127</v>
      </c>
      <c r="B30">
        <v>100</v>
      </c>
      <c r="C30" t="s">
        <v>16</v>
      </c>
      <c r="D30">
        <f t="shared" si="0"/>
        <v>80</v>
      </c>
      <c r="E30">
        <f t="shared" si="1"/>
        <v>85</v>
      </c>
      <c r="G30" t="s">
        <v>128</v>
      </c>
      <c r="H30">
        <v>190</v>
      </c>
      <c r="I30" t="s">
        <v>18</v>
      </c>
    </row>
    <row r="31" spans="1:9">
      <c r="A31" t="s">
        <v>129</v>
      </c>
      <c r="B31">
        <v>100</v>
      </c>
      <c r="C31" t="s">
        <v>16</v>
      </c>
      <c r="D31">
        <f t="shared" si="0"/>
        <v>80</v>
      </c>
      <c r="E31">
        <f t="shared" si="1"/>
        <v>85</v>
      </c>
      <c r="G31" t="s">
        <v>130</v>
      </c>
      <c r="H31">
        <v>190</v>
      </c>
      <c r="I31" t="s">
        <v>18</v>
      </c>
    </row>
    <row r="32" spans="1:9">
      <c r="A32" t="s">
        <v>131</v>
      </c>
      <c r="B32">
        <v>100</v>
      </c>
      <c r="C32" t="s">
        <v>16</v>
      </c>
      <c r="D32">
        <f t="shared" si="0"/>
        <v>80</v>
      </c>
      <c r="E32">
        <f t="shared" si="1"/>
        <v>85</v>
      </c>
      <c r="G32" t="s">
        <v>132</v>
      </c>
      <c r="H32">
        <v>190</v>
      </c>
      <c r="I32" t="s">
        <v>18</v>
      </c>
    </row>
    <row r="33" spans="1:9">
      <c r="A33" t="s">
        <v>133</v>
      </c>
      <c r="B33">
        <v>100</v>
      </c>
      <c r="C33" t="s">
        <v>16</v>
      </c>
      <c r="D33">
        <f t="shared" si="0"/>
        <v>80</v>
      </c>
      <c r="E33">
        <f t="shared" si="1"/>
        <v>85</v>
      </c>
      <c r="G33" t="s">
        <v>134</v>
      </c>
      <c r="H33">
        <v>190</v>
      </c>
      <c r="I33" t="s">
        <v>18</v>
      </c>
    </row>
    <row r="34" spans="1:9">
      <c r="A34" t="s">
        <v>135</v>
      </c>
      <c r="B34">
        <v>100</v>
      </c>
      <c r="C34" t="s">
        <v>16</v>
      </c>
      <c r="D34">
        <f t="shared" si="0"/>
        <v>80</v>
      </c>
      <c r="E34">
        <f t="shared" si="1"/>
        <v>85</v>
      </c>
      <c r="G34" t="s">
        <v>136</v>
      </c>
      <c r="H34">
        <v>190</v>
      </c>
      <c r="I34" t="s">
        <v>18</v>
      </c>
    </row>
    <row r="35" spans="1:9">
      <c r="A35" t="s">
        <v>137</v>
      </c>
      <c r="B35">
        <v>100</v>
      </c>
      <c r="C35" t="s">
        <v>16</v>
      </c>
      <c r="D35">
        <f t="shared" ref="D35:D66" si="2">ROUND(B35*D$1/5,0)*5</f>
        <v>80</v>
      </c>
      <c r="E35">
        <f t="shared" ref="E35:E66" si="3">ROUND(B35*E$1/5,0)*5</f>
        <v>85</v>
      </c>
      <c r="G35" t="s">
        <v>138</v>
      </c>
      <c r="H35">
        <v>190</v>
      </c>
      <c r="I35" t="s">
        <v>18</v>
      </c>
    </row>
    <row r="36" spans="1:9">
      <c r="A36" t="s">
        <v>139</v>
      </c>
      <c r="B36">
        <v>100</v>
      </c>
      <c r="C36" t="s">
        <v>16</v>
      </c>
      <c r="D36">
        <f t="shared" si="2"/>
        <v>80</v>
      </c>
      <c r="E36">
        <f t="shared" si="3"/>
        <v>85</v>
      </c>
      <c r="G36" t="s">
        <v>140</v>
      </c>
      <c r="H36">
        <v>190</v>
      </c>
      <c r="I36" t="s">
        <v>18</v>
      </c>
    </row>
    <row r="37" spans="1:9">
      <c r="A37" t="s">
        <v>141</v>
      </c>
      <c r="B37">
        <v>110</v>
      </c>
      <c r="C37" t="s">
        <v>16</v>
      </c>
      <c r="D37">
        <f t="shared" si="2"/>
        <v>85</v>
      </c>
      <c r="E37">
        <f t="shared" si="3"/>
        <v>95</v>
      </c>
      <c r="G37" t="s">
        <v>142</v>
      </c>
      <c r="H37">
        <v>190</v>
      </c>
      <c r="I37" t="s">
        <v>18</v>
      </c>
    </row>
    <row r="38" spans="1:9">
      <c r="A38" t="s">
        <v>143</v>
      </c>
      <c r="B38">
        <v>110</v>
      </c>
      <c r="C38" t="s">
        <v>16</v>
      </c>
      <c r="D38">
        <f t="shared" si="2"/>
        <v>85</v>
      </c>
      <c r="E38">
        <f t="shared" si="3"/>
        <v>95</v>
      </c>
      <c r="G38" t="s">
        <v>144</v>
      </c>
      <c r="H38">
        <v>190</v>
      </c>
      <c r="I38" t="s">
        <v>18</v>
      </c>
    </row>
    <row r="39" spans="1:9">
      <c r="A39" t="s">
        <v>145</v>
      </c>
      <c r="B39">
        <v>120</v>
      </c>
      <c r="C39" t="s">
        <v>16</v>
      </c>
      <c r="D39">
        <f t="shared" si="2"/>
        <v>95</v>
      </c>
      <c r="E39">
        <f t="shared" si="3"/>
        <v>105</v>
      </c>
      <c r="G39" t="s">
        <v>146</v>
      </c>
      <c r="H39">
        <v>195</v>
      </c>
      <c r="I39" t="s">
        <v>18</v>
      </c>
    </row>
    <row r="40" spans="1:9">
      <c r="A40" t="s">
        <v>147</v>
      </c>
      <c r="B40">
        <v>120</v>
      </c>
      <c r="C40" t="s">
        <v>16</v>
      </c>
      <c r="D40">
        <f t="shared" si="2"/>
        <v>95</v>
      </c>
      <c r="E40">
        <f t="shared" si="3"/>
        <v>105</v>
      </c>
      <c r="G40" t="s">
        <v>148</v>
      </c>
      <c r="H40">
        <v>195</v>
      </c>
      <c r="I40" t="s">
        <v>18</v>
      </c>
    </row>
    <row r="41" spans="1:9">
      <c r="A41" t="s">
        <v>149</v>
      </c>
      <c r="B41">
        <v>120</v>
      </c>
      <c r="C41" t="s">
        <v>16</v>
      </c>
      <c r="D41">
        <f t="shared" si="2"/>
        <v>95</v>
      </c>
      <c r="E41">
        <f t="shared" si="3"/>
        <v>105</v>
      </c>
      <c r="G41" t="s">
        <v>150</v>
      </c>
      <c r="H41">
        <v>200</v>
      </c>
      <c r="I41" t="s">
        <v>18</v>
      </c>
    </row>
    <row r="42" spans="1:9">
      <c r="A42" t="s">
        <v>151</v>
      </c>
      <c r="B42">
        <v>120</v>
      </c>
      <c r="C42" t="s">
        <v>16</v>
      </c>
      <c r="D42">
        <f t="shared" si="2"/>
        <v>95</v>
      </c>
      <c r="E42">
        <f t="shared" si="3"/>
        <v>105</v>
      </c>
      <c r="G42" t="s">
        <v>152</v>
      </c>
      <c r="H42">
        <v>217</v>
      </c>
      <c r="I42" t="s">
        <v>18</v>
      </c>
    </row>
    <row r="43" spans="1:9">
      <c r="A43" t="s">
        <v>153</v>
      </c>
      <c r="B43">
        <v>120</v>
      </c>
      <c r="C43" t="s">
        <v>16</v>
      </c>
      <c r="D43">
        <f t="shared" si="2"/>
        <v>95</v>
      </c>
      <c r="E43">
        <f t="shared" si="3"/>
        <v>105</v>
      </c>
      <c r="G43" t="s">
        <v>154</v>
      </c>
      <c r="H43">
        <v>220</v>
      </c>
      <c r="I43" t="s">
        <v>18</v>
      </c>
    </row>
    <row r="44" spans="1:9">
      <c r="A44" t="s">
        <v>155</v>
      </c>
      <c r="B44">
        <v>120</v>
      </c>
      <c r="C44" t="s">
        <v>16</v>
      </c>
      <c r="D44">
        <f t="shared" si="2"/>
        <v>95</v>
      </c>
      <c r="E44">
        <f t="shared" si="3"/>
        <v>105</v>
      </c>
      <c r="G44" t="s">
        <v>156</v>
      </c>
      <c r="H44">
        <v>220</v>
      </c>
      <c r="I44" t="s">
        <v>18</v>
      </c>
    </row>
    <row r="45" spans="1:9">
      <c r="A45" t="s">
        <v>157</v>
      </c>
      <c r="B45">
        <v>120</v>
      </c>
      <c r="C45" t="s">
        <v>16</v>
      </c>
      <c r="D45">
        <f t="shared" si="2"/>
        <v>95</v>
      </c>
      <c r="E45">
        <f t="shared" si="3"/>
        <v>105</v>
      </c>
      <c r="G45" t="s">
        <v>158</v>
      </c>
      <c r="H45">
        <v>250</v>
      </c>
      <c r="I45" t="s">
        <v>18</v>
      </c>
    </row>
    <row r="46" spans="1:9">
      <c r="A46" t="s">
        <v>159</v>
      </c>
      <c r="B46">
        <v>125</v>
      </c>
      <c r="C46" t="s">
        <v>16</v>
      </c>
      <c r="D46">
        <f t="shared" si="2"/>
        <v>100</v>
      </c>
      <c r="E46">
        <f t="shared" si="3"/>
        <v>110</v>
      </c>
      <c r="G46" t="s">
        <v>160</v>
      </c>
      <c r="H46">
        <v>250</v>
      </c>
      <c r="I46" t="s">
        <v>18</v>
      </c>
    </row>
    <row r="47" spans="1:9">
      <c r="A47" t="s">
        <v>161</v>
      </c>
      <c r="B47">
        <v>140</v>
      </c>
      <c r="C47" t="s">
        <v>18</v>
      </c>
      <c r="D47">
        <f t="shared" si="2"/>
        <v>110</v>
      </c>
      <c r="E47">
        <f t="shared" si="3"/>
        <v>120</v>
      </c>
      <c r="G47" t="s">
        <v>162</v>
      </c>
      <c r="H47">
        <v>250</v>
      </c>
      <c r="I47" t="s">
        <v>18</v>
      </c>
    </row>
    <row r="48" spans="1:9">
      <c r="A48" t="s">
        <v>163</v>
      </c>
      <c r="B48">
        <v>150</v>
      </c>
      <c r="C48" t="s">
        <v>18</v>
      </c>
      <c r="D48">
        <f t="shared" si="2"/>
        <v>115</v>
      </c>
      <c r="E48">
        <f t="shared" si="3"/>
        <v>130</v>
      </c>
      <c r="G48" t="s">
        <v>164</v>
      </c>
      <c r="H48">
        <v>260</v>
      </c>
      <c r="I48" t="s">
        <v>18</v>
      </c>
    </row>
    <row r="49" spans="1:9">
      <c r="A49" t="s">
        <v>165</v>
      </c>
      <c r="B49">
        <v>160</v>
      </c>
      <c r="C49" t="s">
        <v>18</v>
      </c>
      <c r="D49">
        <f t="shared" si="2"/>
        <v>125</v>
      </c>
      <c r="E49">
        <f t="shared" si="3"/>
        <v>140</v>
      </c>
      <c r="G49" t="s">
        <v>166</v>
      </c>
      <c r="H49">
        <v>290</v>
      </c>
      <c r="I49" t="s">
        <v>20</v>
      </c>
    </row>
    <row r="50" spans="1:9">
      <c r="A50" t="s">
        <v>167</v>
      </c>
      <c r="B50">
        <v>160</v>
      </c>
      <c r="C50" t="s">
        <v>18</v>
      </c>
      <c r="D50">
        <f t="shared" si="2"/>
        <v>125</v>
      </c>
      <c r="E50">
        <f t="shared" si="3"/>
        <v>140</v>
      </c>
      <c r="G50" t="s">
        <v>168</v>
      </c>
      <c r="H50">
        <v>290</v>
      </c>
      <c r="I50" t="s">
        <v>20</v>
      </c>
    </row>
    <row r="51" spans="1:9">
      <c r="A51" t="s">
        <v>169</v>
      </c>
      <c r="B51">
        <v>160</v>
      </c>
      <c r="C51" t="s">
        <v>18</v>
      </c>
      <c r="D51">
        <f t="shared" si="2"/>
        <v>125</v>
      </c>
      <c r="E51">
        <f t="shared" si="3"/>
        <v>140</v>
      </c>
      <c r="G51" t="s">
        <v>170</v>
      </c>
      <c r="H51">
        <v>290</v>
      </c>
      <c r="I51" t="s">
        <v>20</v>
      </c>
    </row>
    <row r="52" spans="1:9">
      <c r="A52" t="s">
        <v>171</v>
      </c>
      <c r="B52">
        <v>160</v>
      </c>
      <c r="C52" t="s">
        <v>18</v>
      </c>
      <c r="D52">
        <f t="shared" si="2"/>
        <v>125</v>
      </c>
      <c r="E52">
        <f t="shared" si="3"/>
        <v>140</v>
      </c>
      <c r="G52" t="s">
        <v>172</v>
      </c>
      <c r="H52">
        <v>290</v>
      </c>
      <c r="I52" t="s">
        <v>20</v>
      </c>
    </row>
    <row r="53" spans="1:9">
      <c r="A53" t="s">
        <v>173</v>
      </c>
      <c r="B53">
        <v>160</v>
      </c>
      <c r="C53" t="s">
        <v>18</v>
      </c>
      <c r="D53">
        <f t="shared" si="2"/>
        <v>125</v>
      </c>
      <c r="E53">
        <f t="shared" si="3"/>
        <v>140</v>
      </c>
      <c r="G53" t="s">
        <v>174</v>
      </c>
      <c r="H53">
        <v>290</v>
      </c>
      <c r="I53" t="s">
        <v>20</v>
      </c>
    </row>
    <row r="54" spans="1:9">
      <c r="A54" t="s">
        <v>175</v>
      </c>
      <c r="B54">
        <v>165</v>
      </c>
      <c r="C54" t="s">
        <v>18</v>
      </c>
      <c r="D54">
        <f t="shared" si="2"/>
        <v>130</v>
      </c>
      <c r="E54">
        <f t="shared" si="3"/>
        <v>145</v>
      </c>
      <c r="G54" t="s">
        <v>176</v>
      </c>
      <c r="H54">
        <v>290</v>
      </c>
      <c r="I54" t="s">
        <v>20</v>
      </c>
    </row>
    <row r="55" spans="1:9">
      <c r="A55" t="s">
        <v>177</v>
      </c>
      <c r="B55">
        <v>170</v>
      </c>
      <c r="C55" t="s">
        <v>18</v>
      </c>
      <c r="D55">
        <f t="shared" si="2"/>
        <v>135</v>
      </c>
      <c r="E55">
        <f t="shared" si="3"/>
        <v>150</v>
      </c>
      <c r="G55" t="s">
        <v>178</v>
      </c>
      <c r="H55">
        <v>290</v>
      </c>
      <c r="I55" t="s">
        <v>20</v>
      </c>
    </row>
    <row r="56" spans="1:9">
      <c r="A56" t="s">
        <v>179</v>
      </c>
      <c r="B56">
        <v>180</v>
      </c>
      <c r="C56" t="s">
        <v>18</v>
      </c>
      <c r="D56">
        <f t="shared" si="2"/>
        <v>140</v>
      </c>
      <c r="E56">
        <f t="shared" si="3"/>
        <v>155</v>
      </c>
      <c r="G56" t="s">
        <v>180</v>
      </c>
      <c r="H56">
        <v>290</v>
      </c>
      <c r="I56" t="s">
        <v>20</v>
      </c>
    </row>
    <row r="57" spans="1:9">
      <c r="A57" t="s">
        <v>181</v>
      </c>
      <c r="B57">
        <v>180</v>
      </c>
      <c r="C57" t="s">
        <v>18</v>
      </c>
      <c r="D57">
        <f t="shared" si="2"/>
        <v>140</v>
      </c>
      <c r="E57">
        <f t="shared" si="3"/>
        <v>155</v>
      </c>
      <c r="G57" t="s">
        <v>182</v>
      </c>
      <c r="H57">
        <v>290</v>
      </c>
      <c r="I57" t="s">
        <v>20</v>
      </c>
    </row>
    <row r="58" spans="1:9">
      <c r="A58" t="s">
        <v>183</v>
      </c>
      <c r="B58">
        <v>200</v>
      </c>
      <c r="C58" t="s">
        <v>18</v>
      </c>
      <c r="D58">
        <f t="shared" si="2"/>
        <v>155</v>
      </c>
      <c r="E58">
        <f t="shared" si="3"/>
        <v>175</v>
      </c>
      <c r="G58" t="s">
        <v>184</v>
      </c>
      <c r="H58">
        <v>300</v>
      </c>
      <c r="I58" t="s">
        <v>20</v>
      </c>
    </row>
    <row r="59" spans="1:9">
      <c r="A59" t="s">
        <v>185</v>
      </c>
      <c r="B59">
        <v>200</v>
      </c>
      <c r="C59" t="s">
        <v>18</v>
      </c>
      <c r="D59">
        <f t="shared" si="2"/>
        <v>155</v>
      </c>
      <c r="E59">
        <f t="shared" si="3"/>
        <v>175</v>
      </c>
      <c r="G59" t="s">
        <v>186</v>
      </c>
      <c r="H59">
        <v>300</v>
      </c>
      <c r="I59" t="s">
        <v>22</v>
      </c>
    </row>
    <row r="60" spans="1:9">
      <c r="A60" t="s">
        <v>187</v>
      </c>
      <c r="B60">
        <v>200</v>
      </c>
      <c r="C60" t="s">
        <v>18</v>
      </c>
      <c r="D60">
        <f t="shared" si="2"/>
        <v>155</v>
      </c>
      <c r="E60">
        <f t="shared" si="3"/>
        <v>175</v>
      </c>
      <c r="G60" t="s">
        <v>188</v>
      </c>
      <c r="H60">
        <v>330</v>
      </c>
      <c r="I60" t="s">
        <v>22</v>
      </c>
    </row>
    <row r="61" spans="1:9">
      <c r="A61" t="s">
        <v>189</v>
      </c>
      <c r="B61">
        <v>200</v>
      </c>
      <c r="C61" t="s">
        <v>18</v>
      </c>
      <c r="D61">
        <f t="shared" si="2"/>
        <v>155</v>
      </c>
      <c r="E61">
        <f t="shared" si="3"/>
        <v>175</v>
      </c>
      <c r="G61" t="s">
        <v>190</v>
      </c>
      <c r="H61">
        <v>330</v>
      </c>
      <c r="I61" t="s">
        <v>22</v>
      </c>
    </row>
    <row r="62" spans="1:9">
      <c r="A62" t="s">
        <v>191</v>
      </c>
      <c r="B62">
        <v>200</v>
      </c>
      <c r="C62" t="s">
        <v>18</v>
      </c>
      <c r="D62">
        <f t="shared" si="2"/>
        <v>155</v>
      </c>
      <c r="E62">
        <f t="shared" si="3"/>
        <v>175</v>
      </c>
      <c r="G62" t="s">
        <v>192</v>
      </c>
      <c r="H62">
        <v>330</v>
      </c>
      <c r="I62" t="s">
        <v>22</v>
      </c>
    </row>
    <row r="63" spans="1:9">
      <c r="A63" t="s">
        <v>193</v>
      </c>
      <c r="B63">
        <v>200</v>
      </c>
      <c r="C63" t="s">
        <v>18</v>
      </c>
      <c r="D63">
        <f t="shared" si="2"/>
        <v>155</v>
      </c>
      <c r="E63">
        <f t="shared" si="3"/>
        <v>175</v>
      </c>
      <c r="G63" t="s">
        <v>194</v>
      </c>
      <c r="H63">
        <v>330</v>
      </c>
      <c r="I63" t="s">
        <v>22</v>
      </c>
    </row>
    <row r="64" spans="1:9">
      <c r="A64" t="s">
        <v>195</v>
      </c>
      <c r="B64">
        <v>205</v>
      </c>
      <c r="C64" t="s">
        <v>18</v>
      </c>
      <c r="D64">
        <f t="shared" si="2"/>
        <v>160</v>
      </c>
      <c r="E64">
        <f t="shared" si="3"/>
        <v>180</v>
      </c>
      <c r="G64" t="s">
        <v>196</v>
      </c>
      <c r="H64">
        <v>360</v>
      </c>
      <c r="I64" t="s">
        <v>22</v>
      </c>
    </row>
    <row r="65" spans="1:9">
      <c r="A65" t="s">
        <v>197</v>
      </c>
      <c r="B65">
        <v>220</v>
      </c>
      <c r="C65" t="s">
        <v>18</v>
      </c>
      <c r="D65">
        <f t="shared" si="2"/>
        <v>170</v>
      </c>
      <c r="E65">
        <f t="shared" si="3"/>
        <v>190</v>
      </c>
      <c r="G65" t="s">
        <v>198</v>
      </c>
      <c r="H65">
        <v>360</v>
      </c>
      <c r="I65" t="s">
        <v>22</v>
      </c>
    </row>
    <row r="66" spans="1:9">
      <c r="A66" t="s">
        <v>199</v>
      </c>
      <c r="B66">
        <v>220</v>
      </c>
      <c r="C66" t="s">
        <v>18</v>
      </c>
      <c r="D66">
        <f t="shared" si="2"/>
        <v>170</v>
      </c>
      <c r="E66">
        <f t="shared" si="3"/>
        <v>190</v>
      </c>
      <c r="G66" t="s">
        <v>200</v>
      </c>
      <c r="H66">
        <v>360</v>
      </c>
      <c r="I66" t="s">
        <v>18</v>
      </c>
    </row>
    <row r="67" spans="1:9">
      <c r="A67" t="s">
        <v>201</v>
      </c>
      <c r="B67">
        <v>220</v>
      </c>
      <c r="C67" t="s">
        <v>18</v>
      </c>
      <c r="D67">
        <f t="shared" ref="D67:D98" si="4">ROUND(B67*D$1/5,0)*5</f>
        <v>170</v>
      </c>
      <c r="E67">
        <f t="shared" ref="E67:E98" si="5">ROUND(B67*E$1/5,0)*5</f>
        <v>190</v>
      </c>
      <c r="G67" t="s">
        <v>202</v>
      </c>
      <c r="H67">
        <v>360</v>
      </c>
      <c r="I67" t="s">
        <v>18</v>
      </c>
    </row>
    <row r="68" spans="1:9">
      <c r="A68" t="s">
        <v>203</v>
      </c>
      <c r="B68">
        <v>220</v>
      </c>
      <c r="C68" t="s">
        <v>18</v>
      </c>
      <c r="D68">
        <f t="shared" si="4"/>
        <v>170</v>
      </c>
      <c r="E68">
        <f t="shared" si="5"/>
        <v>190</v>
      </c>
      <c r="G68" t="s">
        <v>204</v>
      </c>
      <c r="H68">
        <v>380</v>
      </c>
      <c r="I68" t="s">
        <v>18</v>
      </c>
    </row>
    <row r="69" spans="1:9">
      <c r="A69" t="s">
        <v>205</v>
      </c>
      <c r="B69">
        <v>225</v>
      </c>
      <c r="C69" t="s">
        <v>18</v>
      </c>
      <c r="D69">
        <f t="shared" si="4"/>
        <v>175</v>
      </c>
      <c r="E69">
        <f t="shared" si="5"/>
        <v>195</v>
      </c>
      <c r="G69" t="s">
        <v>206</v>
      </c>
      <c r="H69">
        <v>380</v>
      </c>
      <c r="I69" t="s">
        <v>18</v>
      </c>
    </row>
    <row r="70" spans="1:9">
      <c r="A70" t="s">
        <v>207</v>
      </c>
      <c r="B70">
        <v>230</v>
      </c>
      <c r="C70" t="s">
        <v>18</v>
      </c>
      <c r="D70">
        <f t="shared" si="4"/>
        <v>180</v>
      </c>
      <c r="E70">
        <f t="shared" si="5"/>
        <v>200</v>
      </c>
      <c r="G70" t="s">
        <v>208</v>
      </c>
      <c r="H70">
        <v>440</v>
      </c>
      <c r="I70" t="s">
        <v>18</v>
      </c>
    </row>
    <row r="71" spans="1:9">
      <c r="A71" t="s">
        <v>209</v>
      </c>
      <c r="B71">
        <v>240</v>
      </c>
      <c r="C71" t="s">
        <v>20</v>
      </c>
      <c r="D71">
        <f t="shared" si="4"/>
        <v>185</v>
      </c>
      <c r="E71">
        <f t="shared" si="5"/>
        <v>210</v>
      </c>
      <c r="G71" t="s">
        <v>210</v>
      </c>
      <c r="H71">
        <v>440</v>
      </c>
      <c r="I71" t="s">
        <v>18</v>
      </c>
    </row>
    <row r="72" spans="1:9">
      <c r="A72" t="s">
        <v>211</v>
      </c>
      <c r="B72">
        <v>240</v>
      </c>
      <c r="C72" t="s">
        <v>20</v>
      </c>
      <c r="D72">
        <f t="shared" si="4"/>
        <v>185</v>
      </c>
      <c r="E72">
        <f t="shared" si="5"/>
        <v>210</v>
      </c>
      <c r="G72" t="s">
        <v>212</v>
      </c>
      <c r="H72">
        <v>440</v>
      </c>
      <c r="I72" t="s">
        <v>18</v>
      </c>
    </row>
    <row r="73" spans="1:9">
      <c r="A73" t="s">
        <v>213</v>
      </c>
      <c r="B73">
        <v>240</v>
      </c>
      <c r="C73" t="s">
        <v>20</v>
      </c>
      <c r="D73">
        <f t="shared" si="4"/>
        <v>185</v>
      </c>
      <c r="E73">
        <f t="shared" si="5"/>
        <v>210</v>
      </c>
      <c r="G73" t="s">
        <v>214</v>
      </c>
      <c r="H73">
        <v>440</v>
      </c>
      <c r="I73" t="s">
        <v>18</v>
      </c>
    </row>
    <row r="74" spans="1:9">
      <c r="A74" t="s">
        <v>215</v>
      </c>
      <c r="B74">
        <v>240</v>
      </c>
      <c r="C74" t="s">
        <v>20</v>
      </c>
      <c r="D74">
        <f t="shared" si="4"/>
        <v>185</v>
      </c>
      <c r="E74">
        <f t="shared" si="5"/>
        <v>210</v>
      </c>
      <c r="G74" t="s">
        <v>216</v>
      </c>
      <c r="H74">
        <v>440</v>
      </c>
      <c r="I74" t="s">
        <v>18</v>
      </c>
    </row>
    <row r="75" spans="1:9">
      <c r="A75" t="s">
        <v>217</v>
      </c>
      <c r="B75">
        <v>240</v>
      </c>
      <c r="C75" t="s">
        <v>20</v>
      </c>
      <c r="D75">
        <f t="shared" si="4"/>
        <v>185</v>
      </c>
      <c r="E75">
        <f t="shared" si="5"/>
        <v>210</v>
      </c>
      <c r="G75" t="s">
        <v>218</v>
      </c>
      <c r="H75">
        <v>440</v>
      </c>
      <c r="I75" t="s">
        <v>18</v>
      </c>
    </row>
    <row r="76" spans="1:9">
      <c r="A76" t="s">
        <v>219</v>
      </c>
      <c r="B76">
        <v>250</v>
      </c>
      <c r="C76" t="s">
        <v>20</v>
      </c>
      <c r="D76">
        <f t="shared" si="4"/>
        <v>195</v>
      </c>
      <c r="E76">
        <f t="shared" si="5"/>
        <v>220</v>
      </c>
      <c r="G76" t="s">
        <v>220</v>
      </c>
      <c r="H76">
        <v>440</v>
      </c>
      <c r="I76" t="s">
        <v>26</v>
      </c>
    </row>
    <row r="77" spans="1:9">
      <c r="A77" t="s">
        <v>221</v>
      </c>
      <c r="B77">
        <v>250</v>
      </c>
      <c r="C77" t="s">
        <v>20</v>
      </c>
      <c r="D77">
        <f t="shared" si="4"/>
        <v>195</v>
      </c>
      <c r="E77">
        <f t="shared" si="5"/>
        <v>220</v>
      </c>
      <c r="G77" t="s">
        <v>222</v>
      </c>
      <c r="H77">
        <v>440</v>
      </c>
      <c r="I77" t="s">
        <v>26</v>
      </c>
    </row>
    <row r="78" spans="1:9">
      <c r="A78" t="s">
        <v>223</v>
      </c>
      <c r="B78">
        <v>250</v>
      </c>
      <c r="C78" t="s">
        <v>20</v>
      </c>
      <c r="D78">
        <f t="shared" si="4"/>
        <v>195</v>
      </c>
      <c r="E78">
        <f t="shared" si="5"/>
        <v>220</v>
      </c>
      <c r="G78" t="s">
        <v>224</v>
      </c>
      <c r="H78">
        <v>440</v>
      </c>
      <c r="I78" t="s">
        <v>26</v>
      </c>
    </row>
    <row r="79" spans="1:9">
      <c r="A79" t="s">
        <v>225</v>
      </c>
      <c r="B79">
        <v>250</v>
      </c>
      <c r="C79" t="s">
        <v>20</v>
      </c>
      <c r="D79">
        <f t="shared" si="4"/>
        <v>195</v>
      </c>
      <c r="E79">
        <f t="shared" si="5"/>
        <v>220</v>
      </c>
      <c r="G79" t="s">
        <v>226</v>
      </c>
      <c r="H79">
        <v>480</v>
      </c>
      <c r="I79" t="s">
        <v>26</v>
      </c>
    </row>
    <row r="80" spans="1:9">
      <c r="A80" t="s">
        <v>227</v>
      </c>
      <c r="B80">
        <v>280</v>
      </c>
      <c r="C80" t="s">
        <v>20</v>
      </c>
      <c r="D80">
        <f t="shared" si="4"/>
        <v>220</v>
      </c>
      <c r="E80">
        <f t="shared" si="5"/>
        <v>245</v>
      </c>
      <c r="G80" t="s">
        <v>228</v>
      </c>
      <c r="H80">
        <v>480</v>
      </c>
      <c r="I80" t="s">
        <v>26</v>
      </c>
    </row>
    <row r="81" spans="1:9">
      <c r="A81" t="s">
        <v>229</v>
      </c>
      <c r="B81">
        <v>280</v>
      </c>
      <c r="C81" t="s">
        <v>20</v>
      </c>
      <c r="D81">
        <f t="shared" si="4"/>
        <v>220</v>
      </c>
      <c r="E81">
        <f t="shared" si="5"/>
        <v>245</v>
      </c>
      <c r="G81" t="s">
        <v>230</v>
      </c>
      <c r="H81">
        <v>480</v>
      </c>
      <c r="I81" t="s">
        <v>26</v>
      </c>
    </row>
    <row r="82" spans="1:9">
      <c r="A82" t="s">
        <v>231</v>
      </c>
      <c r="B82">
        <v>280</v>
      </c>
      <c r="C82" t="s">
        <v>20</v>
      </c>
      <c r="D82">
        <f t="shared" si="4"/>
        <v>220</v>
      </c>
      <c r="E82">
        <f t="shared" si="5"/>
        <v>245</v>
      </c>
      <c r="G82" t="s">
        <v>232</v>
      </c>
      <c r="H82">
        <v>480</v>
      </c>
      <c r="I82" t="s">
        <v>26</v>
      </c>
    </row>
    <row r="83" spans="1:5">
      <c r="A83" t="s">
        <v>233</v>
      </c>
      <c r="B83">
        <v>280</v>
      </c>
      <c r="C83" t="s">
        <v>20</v>
      </c>
      <c r="D83">
        <f t="shared" si="4"/>
        <v>220</v>
      </c>
      <c r="E83">
        <f t="shared" si="5"/>
        <v>245</v>
      </c>
    </row>
    <row r="84" spans="1:5">
      <c r="A84" t="s">
        <v>234</v>
      </c>
      <c r="B84">
        <v>280</v>
      </c>
      <c r="C84" t="s">
        <v>20</v>
      </c>
      <c r="D84">
        <f t="shared" si="4"/>
        <v>220</v>
      </c>
      <c r="E84">
        <f t="shared" si="5"/>
        <v>245</v>
      </c>
    </row>
    <row r="85" spans="1:5">
      <c r="A85" t="s">
        <v>235</v>
      </c>
      <c r="B85">
        <v>290</v>
      </c>
      <c r="C85" t="s">
        <v>20</v>
      </c>
      <c r="D85">
        <f t="shared" si="4"/>
        <v>225</v>
      </c>
      <c r="E85">
        <f t="shared" si="5"/>
        <v>250</v>
      </c>
    </row>
    <row r="86" spans="1:5">
      <c r="A86" t="s">
        <v>236</v>
      </c>
      <c r="B86">
        <v>300</v>
      </c>
      <c r="C86" t="s">
        <v>22</v>
      </c>
      <c r="D86">
        <f t="shared" si="4"/>
        <v>235</v>
      </c>
      <c r="E86">
        <f t="shared" si="5"/>
        <v>260</v>
      </c>
    </row>
    <row r="87" spans="1:5">
      <c r="A87" t="s">
        <v>237</v>
      </c>
      <c r="B87">
        <v>300</v>
      </c>
      <c r="C87" t="s">
        <v>22</v>
      </c>
      <c r="D87">
        <f t="shared" si="4"/>
        <v>235</v>
      </c>
      <c r="E87">
        <f t="shared" si="5"/>
        <v>260</v>
      </c>
    </row>
    <row r="88" spans="1:5">
      <c r="A88" t="s">
        <v>238</v>
      </c>
      <c r="B88">
        <v>300</v>
      </c>
      <c r="C88" t="s">
        <v>22</v>
      </c>
      <c r="D88">
        <f t="shared" si="4"/>
        <v>235</v>
      </c>
      <c r="E88">
        <f t="shared" si="5"/>
        <v>260</v>
      </c>
    </row>
    <row r="89" spans="1:5">
      <c r="A89" t="s">
        <v>239</v>
      </c>
      <c r="B89">
        <v>330</v>
      </c>
      <c r="C89" t="s">
        <v>22</v>
      </c>
      <c r="D89">
        <f t="shared" si="4"/>
        <v>255</v>
      </c>
      <c r="E89">
        <f t="shared" si="5"/>
        <v>285</v>
      </c>
    </row>
    <row r="90" spans="1:5">
      <c r="A90" t="s">
        <v>240</v>
      </c>
      <c r="B90">
        <v>330</v>
      </c>
      <c r="C90" t="s">
        <v>22</v>
      </c>
      <c r="D90">
        <f t="shared" si="4"/>
        <v>255</v>
      </c>
      <c r="E90">
        <f t="shared" si="5"/>
        <v>285</v>
      </c>
    </row>
    <row r="91" spans="1:5">
      <c r="A91" t="s">
        <v>241</v>
      </c>
      <c r="B91">
        <v>330</v>
      </c>
      <c r="C91" t="s">
        <v>22</v>
      </c>
      <c r="D91">
        <f t="shared" si="4"/>
        <v>255</v>
      </c>
      <c r="E91">
        <f t="shared" si="5"/>
        <v>285</v>
      </c>
    </row>
    <row r="92" spans="1:5">
      <c r="A92" t="s">
        <v>242</v>
      </c>
      <c r="B92">
        <v>330</v>
      </c>
      <c r="C92" t="s">
        <v>22</v>
      </c>
      <c r="D92">
        <f t="shared" si="4"/>
        <v>255</v>
      </c>
      <c r="E92">
        <f t="shared" si="5"/>
        <v>285</v>
      </c>
    </row>
    <row r="93" spans="1:5">
      <c r="A93" t="s">
        <v>243</v>
      </c>
      <c r="B93">
        <v>330</v>
      </c>
      <c r="C93" t="s">
        <v>22</v>
      </c>
      <c r="D93">
        <f t="shared" si="4"/>
        <v>255</v>
      </c>
      <c r="E93">
        <f t="shared" si="5"/>
        <v>285</v>
      </c>
    </row>
    <row r="94" spans="1:5">
      <c r="A94" t="s">
        <v>244</v>
      </c>
      <c r="B94">
        <v>335</v>
      </c>
      <c r="C94" t="s">
        <v>22</v>
      </c>
      <c r="D94">
        <f t="shared" si="4"/>
        <v>260</v>
      </c>
      <c r="E94">
        <f t="shared" si="5"/>
        <v>290</v>
      </c>
    </row>
    <row r="95" spans="1:5">
      <c r="A95" t="s">
        <v>245</v>
      </c>
      <c r="B95">
        <v>340</v>
      </c>
      <c r="C95" t="s">
        <v>22</v>
      </c>
      <c r="D95">
        <f t="shared" si="4"/>
        <v>265</v>
      </c>
      <c r="E95">
        <f t="shared" si="5"/>
        <v>295</v>
      </c>
    </row>
    <row r="96" spans="1:5">
      <c r="A96" t="s">
        <v>246</v>
      </c>
      <c r="B96">
        <v>360</v>
      </c>
      <c r="C96" t="s">
        <v>22</v>
      </c>
      <c r="D96">
        <f t="shared" si="4"/>
        <v>280</v>
      </c>
      <c r="E96">
        <f t="shared" si="5"/>
        <v>315</v>
      </c>
    </row>
    <row r="97" spans="1:5">
      <c r="A97" t="s">
        <v>247</v>
      </c>
      <c r="B97">
        <v>360</v>
      </c>
      <c r="C97" t="s">
        <v>22</v>
      </c>
      <c r="D97">
        <f t="shared" si="4"/>
        <v>280</v>
      </c>
      <c r="E97">
        <f t="shared" si="5"/>
        <v>315</v>
      </c>
    </row>
    <row r="98" spans="1:5">
      <c r="A98" t="s">
        <v>248</v>
      </c>
      <c r="B98">
        <v>360</v>
      </c>
      <c r="C98" t="s">
        <v>22</v>
      </c>
      <c r="D98">
        <f t="shared" si="4"/>
        <v>280</v>
      </c>
      <c r="E98">
        <f t="shared" si="5"/>
        <v>315</v>
      </c>
    </row>
    <row r="99" spans="1:5">
      <c r="A99" t="s">
        <v>249</v>
      </c>
      <c r="B99">
        <v>370</v>
      </c>
      <c r="C99" t="s">
        <v>22</v>
      </c>
      <c r="D99">
        <f t="shared" ref="D99:D130" si="6">ROUND(B99*D$1/5,0)*5</f>
        <v>290</v>
      </c>
      <c r="E99">
        <f t="shared" ref="E99:E130" si="7">ROUND(B99*E$1/5,0)*5</f>
        <v>320</v>
      </c>
    </row>
    <row r="100" spans="1:5">
      <c r="A100" t="s">
        <v>250</v>
      </c>
      <c r="B100">
        <v>380</v>
      </c>
      <c r="C100" t="s">
        <v>22</v>
      </c>
      <c r="D100">
        <f t="shared" si="6"/>
        <v>295</v>
      </c>
      <c r="E100">
        <f t="shared" si="7"/>
        <v>330</v>
      </c>
    </row>
    <row r="101" spans="1:5">
      <c r="A101" t="s">
        <v>251</v>
      </c>
      <c r="B101">
        <v>380</v>
      </c>
      <c r="C101" t="s">
        <v>22</v>
      </c>
      <c r="D101">
        <f t="shared" si="6"/>
        <v>295</v>
      </c>
      <c r="E101">
        <f t="shared" si="7"/>
        <v>330</v>
      </c>
    </row>
    <row r="102" spans="1:5">
      <c r="A102" t="s">
        <v>252</v>
      </c>
      <c r="B102">
        <v>380</v>
      </c>
      <c r="C102" t="s">
        <v>22</v>
      </c>
      <c r="D102">
        <f t="shared" si="6"/>
        <v>295</v>
      </c>
      <c r="E102">
        <f t="shared" si="7"/>
        <v>330</v>
      </c>
    </row>
    <row r="103" spans="1:5">
      <c r="A103" t="s">
        <v>253</v>
      </c>
      <c r="B103">
        <v>385</v>
      </c>
      <c r="C103" t="s">
        <v>22</v>
      </c>
      <c r="D103">
        <f t="shared" si="6"/>
        <v>300</v>
      </c>
      <c r="E103">
        <f t="shared" si="7"/>
        <v>335</v>
      </c>
    </row>
    <row r="104" spans="1:5">
      <c r="A104" t="s">
        <v>254</v>
      </c>
      <c r="B104">
        <v>400</v>
      </c>
      <c r="C104" t="s">
        <v>18</v>
      </c>
      <c r="D104">
        <f t="shared" si="6"/>
        <v>310</v>
      </c>
      <c r="E104">
        <f t="shared" si="7"/>
        <v>350</v>
      </c>
    </row>
    <row r="105" spans="1:5">
      <c r="A105" t="s">
        <v>255</v>
      </c>
      <c r="B105">
        <v>400</v>
      </c>
      <c r="C105" t="s">
        <v>18</v>
      </c>
      <c r="D105">
        <f t="shared" si="6"/>
        <v>310</v>
      </c>
      <c r="E105">
        <f t="shared" si="7"/>
        <v>350</v>
      </c>
    </row>
    <row r="106" spans="1:5">
      <c r="A106" t="s">
        <v>256</v>
      </c>
      <c r="B106">
        <v>420</v>
      </c>
      <c r="C106" t="s">
        <v>18</v>
      </c>
      <c r="D106">
        <f t="shared" si="6"/>
        <v>330</v>
      </c>
      <c r="E106">
        <f t="shared" si="7"/>
        <v>365</v>
      </c>
    </row>
    <row r="107" spans="1:5">
      <c r="A107" t="s">
        <v>257</v>
      </c>
      <c r="B107">
        <v>430</v>
      </c>
      <c r="C107" t="s">
        <v>18</v>
      </c>
      <c r="D107">
        <f t="shared" si="6"/>
        <v>335</v>
      </c>
      <c r="E107">
        <f t="shared" si="7"/>
        <v>375</v>
      </c>
    </row>
    <row r="108" spans="1:5">
      <c r="A108" t="s">
        <v>258</v>
      </c>
      <c r="B108">
        <v>430</v>
      </c>
      <c r="C108" t="s">
        <v>18</v>
      </c>
      <c r="D108">
        <f t="shared" si="6"/>
        <v>335</v>
      </c>
      <c r="E108">
        <f t="shared" si="7"/>
        <v>375</v>
      </c>
    </row>
    <row r="109" spans="1:5">
      <c r="A109" t="s">
        <v>259</v>
      </c>
      <c r="B109">
        <v>430</v>
      </c>
      <c r="C109" t="s">
        <v>18</v>
      </c>
      <c r="D109">
        <f t="shared" si="6"/>
        <v>335</v>
      </c>
      <c r="E109">
        <f t="shared" si="7"/>
        <v>375</v>
      </c>
    </row>
    <row r="110" spans="1:5">
      <c r="A110" t="s">
        <v>260</v>
      </c>
      <c r="B110">
        <v>430</v>
      </c>
      <c r="C110" t="s">
        <v>18</v>
      </c>
      <c r="D110">
        <f t="shared" si="6"/>
        <v>335</v>
      </c>
      <c r="E110">
        <f t="shared" si="7"/>
        <v>375</v>
      </c>
    </row>
    <row r="111" spans="1:5">
      <c r="A111" t="s">
        <v>261</v>
      </c>
      <c r="B111">
        <v>430</v>
      </c>
      <c r="C111" t="s">
        <v>18</v>
      </c>
      <c r="D111">
        <f t="shared" si="6"/>
        <v>335</v>
      </c>
      <c r="E111">
        <f t="shared" si="7"/>
        <v>375</v>
      </c>
    </row>
    <row r="112" spans="1:5">
      <c r="A112" t="s">
        <v>262</v>
      </c>
      <c r="B112">
        <v>430</v>
      </c>
      <c r="C112" t="s">
        <v>18</v>
      </c>
      <c r="D112">
        <f t="shared" si="6"/>
        <v>335</v>
      </c>
      <c r="E112">
        <f t="shared" si="7"/>
        <v>375</v>
      </c>
    </row>
    <row r="113" spans="1:5">
      <c r="A113" t="s">
        <v>263</v>
      </c>
      <c r="B113">
        <v>430</v>
      </c>
      <c r="C113" t="s">
        <v>18</v>
      </c>
      <c r="D113">
        <f t="shared" si="6"/>
        <v>335</v>
      </c>
      <c r="E113">
        <f t="shared" si="7"/>
        <v>375</v>
      </c>
    </row>
    <row r="114" spans="1:5">
      <c r="A114" t="s">
        <v>264</v>
      </c>
      <c r="B114">
        <v>450</v>
      </c>
      <c r="C114" t="s">
        <v>18</v>
      </c>
      <c r="D114">
        <f t="shared" si="6"/>
        <v>350</v>
      </c>
      <c r="E114">
        <f t="shared" si="7"/>
        <v>390</v>
      </c>
    </row>
    <row r="115" spans="1:5">
      <c r="A115" t="s">
        <v>265</v>
      </c>
      <c r="B115">
        <v>455</v>
      </c>
      <c r="C115" t="s">
        <v>18</v>
      </c>
      <c r="D115">
        <f t="shared" si="6"/>
        <v>355</v>
      </c>
      <c r="E115">
        <f t="shared" si="7"/>
        <v>395</v>
      </c>
    </row>
    <row r="116" spans="1:5">
      <c r="A116" t="s">
        <v>266</v>
      </c>
      <c r="B116">
        <v>480</v>
      </c>
      <c r="C116" t="s">
        <v>18</v>
      </c>
      <c r="D116">
        <f t="shared" si="6"/>
        <v>375</v>
      </c>
      <c r="E116">
        <f t="shared" si="7"/>
        <v>420</v>
      </c>
    </row>
    <row r="117" spans="1:5">
      <c r="A117" t="s">
        <v>267</v>
      </c>
      <c r="B117">
        <v>480</v>
      </c>
      <c r="C117" t="s">
        <v>18</v>
      </c>
      <c r="D117">
        <f t="shared" si="6"/>
        <v>375</v>
      </c>
      <c r="E117">
        <f t="shared" si="7"/>
        <v>420</v>
      </c>
    </row>
    <row r="118" spans="1:5">
      <c r="A118" t="s">
        <v>268</v>
      </c>
      <c r="B118">
        <v>520</v>
      </c>
      <c r="C118" t="s">
        <v>26</v>
      </c>
      <c r="D118">
        <f t="shared" si="6"/>
        <v>405</v>
      </c>
      <c r="E118">
        <f t="shared" si="7"/>
        <v>450</v>
      </c>
    </row>
    <row r="119" spans="1:5">
      <c r="A119" t="s">
        <v>269</v>
      </c>
      <c r="B119">
        <v>520</v>
      </c>
      <c r="C119" t="s">
        <v>26</v>
      </c>
      <c r="D119">
        <f t="shared" si="6"/>
        <v>405</v>
      </c>
      <c r="E119">
        <f t="shared" si="7"/>
        <v>450</v>
      </c>
    </row>
    <row r="120" spans="1:5">
      <c r="A120" t="s">
        <v>270</v>
      </c>
      <c r="B120">
        <v>520</v>
      </c>
      <c r="C120" t="s">
        <v>26</v>
      </c>
      <c r="D120">
        <f t="shared" si="6"/>
        <v>405</v>
      </c>
      <c r="E120">
        <f t="shared" si="7"/>
        <v>450</v>
      </c>
    </row>
    <row r="121" spans="1:5">
      <c r="A121" t="s">
        <v>271</v>
      </c>
      <c r="B121">
        <v>540</v>
      </c>
      <c r="C121" t="s">
        <v>26</v>
      </c>
      <c r="D121">
        <f t="shared" si="6"/>
        <v>420</v>
      </c>
      <c r="E121">
        <f t="shared" si="7"/>
        <v>470</v>
      </c>
    </row>
    <row r="122" spans="1:5">
      <c r="A122" t="s">
        <v>272</v>
      </c>
      <c r="B122">
        <v>540</v>
      </c>
      <c r="C122" t="s">
        <v>26</v>
      </c>
      <c r="D122">
        <f t="shared" si="6"/>
        <v>420</v>
      </c>
      <c r="E122">
        <f t="shared" si="7"/>
        <v>470</v>
      </c>
    </row>
    <row r="123" spans="1:5">
      <c r="A123" t="s">
        <v>273</v>
      </c>
      <c r="B123">
        <v>540</v>
      </c>
      <c r="C123" t="s">
        <v>26</v>
      </c>
      <c r="D123">
        <f t="shared" si="6"/>
        <v>420</v>
      </c>
      <c r="E123">
        <f t="shared" si="7"/>
        <v>470</v>
      </c>
    </row>
    <row r="124" spans="1:5">
      <c r="A124" t="s">
        <v>274</v>
      </c>
      <c r="B124">
        <v>560</v>
      </c>
      <c r="C124" t="s">
        <v>26</v>
      </c>
      <c r="D124">
        <f t="shared" si="6"/>
        <v>435</v>
      </c>
      <c r="E124">
        <f t="shared" si="7"/>
        <v>485</v>
      </c>
    </row>
    <row r="125" spans="1:5">
      <c r="A125" t="s">
        <v>275</v>
      </c>
      <c r="B125">
        <v>580</v>
      </c>
      <c r="C125" t="s">
        <v>28</v>
      </c>
      <c r="D125">
        <f t="shared" si="6"/>
        <v>450</v>
      </c>
      <c r="E125">
        <f t="shared" si="7"/>
        <v>505</v>
      </c>
    </row>
    <row r="126" spans="1:5">
      <c r="A126" t="s">
        <v>276</v>
      </c>
      <c r="B126">
        <v>590</v>
      </c>
      <c r="C126" t="s">
        <v>28</v>
      </c>
      <c r="D126">
        <f t="shared" si="6"/>
        <v>460</v>
      </c>
      <c r="E126">
        <f t="shared" si="7"/>
        <v>515</v>
      </c>
    </row>
    <row r="127" spans="1:5">
      <c r="A127" t="s">
        <v>277</v>
      </c>
      <c r="B127">
        <v>600</v>
      </c>
      <c r="C127" t="s">
        <v>28</v>
      </c>
      <c r="D127">
        <f t="shared" si="6"/>
        <v>470</v>
      </c>
      <c r="E127">
        <f t="shared" si="7"/>
        <v>520</v>
      </c>
    </row>
    <row r="128" spans="1:5">
      <c r="A128" t="s">
        <v>278</v>
      </c>
      <c r="B128">
        <v>650</v>
      </c>
      <c r="C128" t="s">
        <v>28</v>
      </c>
      <c r="D128">
        <f t="shared" si="6"/>
        <v>505</v>
      </c>
      <c r="E128">
        <f t="shared" si="7"/>
        <v>565</v>
      </c>
    </row>
    <row r="129" spans="1:5">
      <c r="A129" t="s">
        <v>279</v>
      </c>
      <c r="B129">
        <v>650</v>
      </c>
      <c r="C129" t="s">
        <v>28</v>
      </c>
      <c r="D129">
        <f t="shared" si="6"/>
        <v>505</v>
      </c>
      <c r="E129">
        <f t="shared" si="7"/>
        <v>565</v>
      </c>
    </row>
    <row r="130" spans="1:5">
      <c r="A130" t="s">
        <v>280</v>
      </c>
      <c r="B130">
        <v>680</v>
      </c>
      <c r="C130" t="s">
        <v>28</v>
      </c>
      <c r="D130">
        <f t="shared" si="6"/>
        <v>530</v>
      </c>
      <c r="E130">
        <f t="shared" si="7"/>
        <v>590</v>
      </c>
    </row>
    <row r="131" spans="1:5">
      <c r="A131" t="s">
        <v>281</v>
      </c>
      <c r="B131">
        <v>680</v>
      </c>
      <c r="C131" t="s">
        <v>28</v>
      </c>
      <c r="D131">
        <f>ROUND(B131*D$1/5,0)*5</f>
        <v>530</v>
      </c>
      <c r="E131">
        <f>ROUND(B131*E$1/5,0)*5</f>
        <v>590</v>
      </c>
    </row>
    <row r="132" spans="1:5">
      <c r="A132" t="s">
        <v>282</v>
      </c>
      <c r="B132">
        <v>680</v>
      </c>
      <c r="C132" t="s">
        <v>28</v>
      </c>
      <c r="D132">
        <f>ROUND(B132*D$1/5,0)*5</f>
        <v>530</v>
      </c>
      <c r="E132">
        <f>ROUND(B132*E$1/5,0)*5</f>
        <v>590</v>
      </c>
    </row>
    <row r="133" spans="1:5">
      <c r="A133" t="s">
        <v>283</v>
      </c>
      <c r="B133">
        <v>680</v>
      </c>
      <c r="C133" t="s">
        <v>28</v>
      </c>
      <c r="D133">
        <f>ROUND(B133*D$1/5,0)*5</f>
        <v>530</v>
      </c>
      <c r="E133">
        <f>ROUND(B133*E$1/5,0)*5</f>
        <v>590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奇观</vt:lpstr>
      <vt:lpstr>建筑单位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林凯鑫</dc:creator>
  <cp:lastModifiedBy>林凯鑫</cp:lastModifiedBy>
  <dcterms:created xsi:type="dcterms:W3CDTF">2023-08-10T08:01:00Z</dcterms:created>
  <dcterms:modified xsi:type="dcterms:W3CDTF">2023-08-25T04:02:24Z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DCC3CA0C84E642CD87B4E2E4EB588982</vt:lpwstr>
  </property>
  <property fmtid="{D5CDD505-2E9C-101B-9397-08002B2CF9AE}" pid="3" name="KSOProductBuildVer">
    <vt:lpwstr>2052-11.8.2.11734</vt:lpwstr>
  </property>
</Properties>
</file>