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kan\Data set\"/>
    </mc:Choice>
  </mc:AlternateContent>
  <xr:revisionPtr revIDLastSave="0" documentId="13_ncr:1_{D6429A2A-13CC-4A43-A0DC-E08744BCAAD4}" xr6:coauthVersionLast="45" xr6:coauthVersionMax="45" xr10:uidLastSave="{00000000-0000-0000-0000-000000000000}"/>
  <bookViews>
    <workbookView xWindow="-120" yWindow="-120" windowWidth="20730" windowHeight="11160" tabRatio="727" firstSheet="3" activeTab="21" xr2:uid="{BF1440BC-09E5-48D1-83F5-E4C837FFE7CA}"/>
  </bookViews>
  <sheets>
    <sheet name="births (skill labor)" sheetId="1" r:id="rId1"/>
    <sheet name="tax revenue" sheetId="2" r:id="rId2"/>
    <sheet name="literacy rate (old)" sheetId="3" r:id="rId3"/>
    <sheet name="poverty line 1.9" sheetId="4" r:id="rId4"/>
    <sheet name="gini index" sheetId="5" r:id="rId5"/>
    <sheet name="military expenditure" sheetId="6" r:id="rId6"/>
    <sheet name="poverty 3.2" sheetId="7" r:id="rId7"/>
    <sheet name="education doctor" sheetId="8" r:id="rId8"/>
    <sheet name="education bachelor" sheetId="9" r:id="rId9"/>
    <sheet name="education master" sheetId="10" r:id="rId10"/>
    <sheet name="education lower secondary" sheetId="11" r:id="rId11"/>
    <sheet name="education post secondary" sheetId="12" r:id="rId12"/>
    <sheet name="education primary" sheetId="13" r:id="rId13"/>
    <sheet name="education short tertiary" sheetId="14" r:id="rId14"/>
    <sheet name="education upper secondary" sheetId="15" r:id="rId15"/>
    <sheet name="biggest city" sheetId="16" r:id="rId16"/>
    <sheet name="first share " sheetId="17" r:id="rId17"/>
    <sheet name="second share" sheetId="18" r:id="rId18"/>
    <sheet name="third share" sheetId="19" r:id="rId19"/>
    <sheet name="fourth share" sheetId="20" r:id="rId20"/>
    <sheet name="fifth share" sheetId="21" r:id="rId21"/>
    <sheet name="education expenditure" sheetId="22" r:id="rId2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2" l="1"/>
  <c r="B13" i="22"/>
  <c r="B5" i="22"/>
  <c r="B9" i="21"/>
  <c r="B4" i="21"/>
  <c r="B2" i="21"/>
  <c r="B13" i="19"/>
  <c r="B4" i="19"/>
  <c r="B9" i="17"/>
  <c r="B4" i="17"/>
  <c r="C12" i="10"/>
  <c r="C14" i="10"/>
</calcChain>
</file>

<file path=xl/sharedStrings.xml><?xml version="1.0" encoding="utf-8"?>
<sst xmlns="http://schemas.openxmlformats.org/spreadsheetml/2006/main" count="286" uniqueCount="26">
  <si>
    <t>Bangladesh</t>
  </si>
  <si>
    <t>Bhutan</t>
  </si>
  <si>
    <t>China</t>
  </si>
  <si>
    <t>India</t>
  </si>
  <si>
    <t>Kazakhstan</t>
  </si>
  <si>
    <t>Kyrgyzstan</t>
  </si>
  <si>
    <t>Maldives</t>
  </si>
  <si>
    <t>Mongolia</t>
  </si>
  <si>
    <t>Myanmar</t>
  </si>
  <si>
    <t>Nepal</t>
  </si>
  <si>
    <t>Sri Lanka</t>
  </si>
  <si>
    <t>Tajikistan</t>
  </si>
  <si>
    <t>Thailand</t>
  </si>
  <si>
    <t>BGD</t>
  </si>
  <si>
    <t>BTN</t>
  </si>
  <si>
    <t>CHN</t>
  </si>
  <si>
    <t>IND</t>
  </si>
  <si>
    <t>KAZ</t>
  </si>
  <si>
    <t>KGZ</t>
  </si>
  <si>
    <t>MDV</t>
  </si>
  <si>
    <t>MNG</t>
  </si>
  <si>
    <t>MMR</t>
  </si>
  <si>
    <t>NPL</t>
  </si>
  <si>
    <t>LKA</t>
  </si>
  <si>
    <t>TJK</t>
  </si>
  <si>
    <t>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</si>
</sst>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3" fillId="0" borderId="6" xfId="0" applyFont="1" applyBorder="1" applyAlignment="1">
      <alignment horizontal="center" vertical="top" wrapText="1"/>
    </xf>
    <xf numFmtId="0" fontId="0" fillId="0" borderId="7" xfId="0" applyBorder="1" applyAlignment="1">
      <alignment horizontal="right" wrapText="1"/>
    </xf>
    <xf numFmtId="0" fontId="0" fillId="0" borderId="7" xfId="0" applyBorder="1" applyAlignment="1">
      <alignment wrapText="1"/>
    </xf>
    <xf numFmtId="0" fontId="3" fillId="0" borderId="6" xfId="0" applyFont="1" applyBorder="1" applyAlignment="1">
      <alignment horizontal="center" vertical="top"/>
    </xf>
    <xf numFmtId="0" fontId="4" fillId="0" borderId="0" xfId="1"/>
    <xf numFmtId="0" fontId="5" fillId="0" borderId="8" xfId="1" applyFont="1" applyBorder="1" applyAlignment="1">
      <alignment horizontal="center" vertical="top"/>
    </xf>
    <xf numFmtId="0" fontId="6" fillId="0" borderId="0" xfId="1" applyFont="1"/>
    <xf numFmtId="0" fontId="5" fillId="0" borderId="8" xfId="0" applyFont="1" applyBorder="1" applyAlignment="1">
      <alignment horizontal="center" vertical="top"/>
    </xf>
    <xf numFmtId="0" fontId="6" fillId="0" borderId="0" xfId="0" applyFont="1"/>
    <xf numFmtId="0" fontId="1" fillId="0" borderId="0" xfId="2" applyFont="1"/>
    <xf numFmtId="0" fontId="7" fillId="0" borderId="0" xfId="2"/>
    <xf numFmtId="0" fontId="6" fillId="0" borderId="0" xfId="2" applyFont="1"/>
    <xf numFmtId="0" fontId="8" fillId="0" borderId="0" xfId="2" applyFont="1"/>
  </cellXfs>
  <cellStyles count="3">
    <cellStyle name="Normal" xfId="0" builtinId="0"/>
    <cellStyle name="Normal 2" xfId="1" xr:uid="{F9CF3E03-BCAC-4EFC-A2DD-761F8256EAD3}"/>
    <cellStyle name="Normal 3" xfId="2" xr:uid="{23F8B495-8EA3-4E33-8F2B-D428172E7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7D1A-5125-459D-A2FF-3FD31E5ECAC4}">
  <dimension ref="A1:B14"/>
  <sheetViews>
    <sheetView workbookViewId="0">
      <selection activeCell="E8" sqref="E8"/>
    </sheetView>
  </sheetViews>
  <sheetFormatPr defaultRowHeight="15" x14ac:dyDescent="0.25"/>
  <sheetData>
    <row r="1" spans="1:2" x14ac:dyDescent="0.25">
      <c r="B1">
        <v>2017</v>
      </c>
    </row>
    <row r="2" spans="1:2" x14ac:dyDescent="0.25">
      <c r="A2" t="s">
        <v>0</v>
      </c>
      <c r="B2">
        <v>49.8</v>
      </c>
    </row>
    <row r="3" spans="1:2" x14ac:dyDescent="0.25">
      <c r="A3" t="s">
        <v>1</v>
      </c>
      <c r="B3">
        <v>89</v>
      </c>
    </row>
    <row r="4" spans="1:2" x14ac:dyDescent="0.25">
      <c r="A4" t="s">
        <v>2</v>
      </c>
      <c r="B4">
        <v>99.9</v>
      </c>
    </row>
    <row r="5" spans="1:2" x14ac:dyDescent="0.25">
      <c r="A5" t="s">
        <v>3</v>
      </c>
      <c r="B5">
        <v>81.400000000000006</v>
      </c>
    </row>
    <row r="6" spans="1:2" x14ac:dyDescent="0.25">
      <c r="A6" t="s">
        <v>4</v>
      </c>
      <c r="B6">
        <v>99.793329999999997</v>
      </c>
    </row>
    <row r="7" spans="1:2" x14ac:dyDescent="0.25">
      <c r="A7" t="s">
        <v>5</v>
      </c>
      <c r="B7">
        <v>98.68</v>
      </c>
    </row>
    <row r="8" spans="1:2" x14ac:dyDescent="0.25">
      <c r="A8" t="s">
        <v>6</v>
      </c>
      <c r="B8">
        <v>99.5</v>
      </c>
    </row>
    <row r="9" spans="1:2" x14ac:dyDescent="0.25">
      <c r="A9" t="s">
        <v>7</v>
      </c>
      <c r="B9">
        <v>98.84</v>
      </c>
    </row>
    <row r="10" spans="1:2" x14ac:dyDescent="0.25">
      <c r="A10" t="s">
        <v>8</v>
      </c>
      <c r="B10">
        <v>60</v>
      </c>
    </row>
    <row r="11" spans="1:2" x14ac:dyDescent="0.25">
      <c r="A11" t="s">
        <v>9</v>
      </c>
      <c r="B11">
        <v>58</v>
      </c>
    </row>
    <row r="12" spans="1:2" x14ac:dyDescent="0.25">
      <c r="A12" s="1" t="s">
        <v>10</v>
      </c>
    </row>
    <row r="13" spans="1:2" x14ac:dyDescent="0.25">
      <c r="A13" t="s">
        <v>11</v>
      </c>
      <c r="B13">
        <v>94.8</v>
      </c>
    </row>
    <row r="14" spans="1:2" x14ac:dyDescent="0.25">
      <c r="A14" t="s">
        <v>12</v>
      </c>
      <c r="B14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C0A6-EE26-45E7-A10D-A1F567497FA9}">
  <sheetPr>
    <tabColor rgb="FFFF0000"/>
  </sheetPr>
  <dimension ref="A1:T14"/>
  <sheetViews>
    <sheetView workbookViewId="0">
      <selection activeCell="K18" sqref="K18"/>
    </sheetView>
  </sheetViews>
  <sheetFormatPr defaultRowHeight="15" x14ac:dyDescent="0.25"/>
  <cols>
    <col min="1" max="1" width="13.140625" customWidth="1"/>
  </cols>
  <sheetData>
    <row r="1" spans="1:20" x14ac:dyDescent="0.25">
      <c r="B1" s="6">
        <v>2018</v>
      </c>
      <c r="C1" s="7">
        <v>2017</v>
      </c>
      <c r="D1" s="7">
        <v>2016</v>
      </c>
      <c r="E1" s="7">
        <v>2015</v>
      </c>
      <c r="F1" s="7">
        <v>2014</v>
      </c>
      <c r="G1" s="7">
        <v>2013</v>
      </c>
      <c r="H1" s="7">
        <v>2012</v>
      </c>
      <c r="I1" s="7">
        <v>2011</v>
      </c>
      <c r="J1" s="7">
        <v>2010</v>
      </c>
      <c r="K1" s="7">
        <v>2009</v>
      </c>
      <c r="L1" s="7">
        <v>2008</v>
      </c>
      <c r="M1" s="7">
        <v>2007</v>
      </c>
      <c r="N1" s="7">
        <v>2006</v>
      </c>
      <c r="O1" s="7">
        <v>2005</v>
      </c>
      <c r="P1" s="7">
        <v>2004</v>
      </c>
      <c r="Q1" s="7">
        <v>2003</v>
      </c>
      <c r="R1" s="7">
        <v>2002</v>
      </c>
      <c r="S1" s="7">
        <v>2001</v>
      </c>
      <c r="T1" s="8">
        <v>2000</v>
      </c>
    </row>
    <row r="2" spans="1:20" x14ac:dyDescent="0.25">
      <c r="A2" t="s">
        <v>0</v>
      </c>
      <c r="B2">
        <v>4.01797</v>
      </c>
      <c r="C2">
        <v>3.79244</v>
      </c>
      <c r="D2">
        <v>3.4811899999999998</v>
      </c>
      <c r="E2">
        <v>3.3259400000000001</v>
      </c>
      <c r="F2">
        <v>2.0582199999999999</v>
      </c>
      <c r="G2">
        <v>1.96671</v>
      </c>
      <c r="H2">
        <v>1.72566</v>
      </c>
      <c r="I2">
        <v>1.6817</v>
      </c>
    </row>
    <row r="3" spans="1:20" x14ac:dyDescent="0.25">
      <c r="A3" t="s">
        <v>1</v>
      </c>
      <c r="C3">
        <v>2.1547800000000001</v>
      </c>
      <c r="H3">
        <v>0.74578999999999995</v>
      </c>
    </row>
    <row r="4" spans="1:20" x14ac:dyDescent="0.25">
      <c r="A4" t="s">
        <v>2</v>
      </c>
      <c r="J4">
        <v>0.37868000000000002</v>
      </c>
    </row>
    <row r="5" spans="1:20" x14ac:dyDescent="0.25">
      <c r="A5" t="s">
        <v>3</v>
      </c>
    </row>
    <row r="6" spans="1:20" x14ac:dyDescent="0.25">
      <c r="A6" t="s">
        <v>4</v>
      </c>
      <c r="K6">
        <v>0.12592</v>
      </c>
    </row>
    <row r="7" spans="1:20" x14ac:dyDescent="0.25">
      <c r="A7" t="s">
        <v>5</v>
      </c>
      <c r="K7">
        <v>15.44759</v>
      </c>
    </row>
    <row r="8" spans="1:20" x14ac:dyDescent="0.25">
      <c r="A8" t="s">
        <v>6</v>
      </c>
    </row>
    <row r="9" spans="1:20" x14ac:dyDescent="0.25">
      <c r="A9" t="s">
        <v>7</v>
      </c>
      <c r="J9">
        <v>2.4840300000000002</v>
      </c>
    </row>
    <row r="10" spans="1:20" x14ac:dyDescent="0.25">
      <c r="A10" t="s">
        <v>8</v>
      </c>
    </row>
    <row r="11" spans="1:20" x14ac:dyDescent="0.25">
      <c r="A11" t="s">
        <v>9</v>
      </c>
      <c r="I11">
        <v>1.4107099999999999</v>
      </c>
    </row>
    <row r="12" spans="1:20" x14ac:dyDescent="0.25">
      <c r="A12" t="s">
        <v>10</v>
      </c>
      <c r="C12">
        <f>D12</f>
        <v>0.82518999999999998</v>
      </c>
      <c r="D12">
        <v>0.82518999999999998</v>
      </c>
    </row>
    <row r="13" spans="1:20" x14ac:dyDescent="0.25">
      <c r="A13" t="s">
        <v>11</v>
      </c>
      <c r="C13">
        <v>10.96564</v>
      </c>
    </row>
    <row r="14" spans="1:20" x14ac:dyDescent="0.25">
      <c r="A14" t="s">
        <v>12</v>
      </c>
      <c r="C14">
        <f>D14</f>
        <v>2.1408100000000001</v>
      </c>
      <c r="D14">
        <v>2.1408100000000001</v>
      </c>
      <c r="G14">
        <v>1.79016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DB4D-E77B-438C-9878-23F1CD4A63E4}">
  <sheetPr>
    <tabColor rgb="FFFF0000"/>
  </sheetPr>
  <dimension ref="A1:B14"/>
  <sheetViews>
    <sheetView workbookViewId="0">
      <selection activeCell="D3" sqref="D3"/>
    </sheetView>
  </sheetViews>
  <sheetFormatPr defaultRowHeight="15" x14ac:dyDescent="0.25"/>
  <cols>
    <col min="1" max="1" width="14.7109375" customWidth="1"/>
  </cols>
  <sheetData>
    <row r="1" spans="1:2" x14ac:dyDescent="0.25">
      <c r="B1" s="7">
        <v>2017</v>
      </c>
    </row>
    <row r="2" spans="1:2" x14ac:dyDescent="0.25">
      <c r="A2" t="s">
        <v>0</v>
      </c>
      <c r="B2">
        <v>42.6</v>
      </c>
    </row>
    <row r="3" spans="1:2" x14ac:dyDescent="0.25">
      <c r="A3" t="s">
        <v>1</v>
      </c>
      <c r="B3">
        <v>28.2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  <c r="B12">
        <v>81.599999999999994</v>
      </c>
    </row>
    <row r="13" spans="1:2" x14ac:dyDescent="0.25">
      <c r="A13" t="s">
        <v>11</v>
      </c>
      <c r="B13">
        <v>94.5</v>
      </c>
    </row>
    <row r="14" spans="1:2" x14ac:dyDescent="0.25">
      <c r="A14" t="s">
        <v>12</v>
      </c>
      <c r="B14">
        <v>45.1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89FB-EE52-4766-8A5D-833EC9398703}">
  <sheetPr>
    <tabColor rgb="FFFF0000"/>
  </sheetPr>
  <dimension ref="A1:T14"/>
  <sheetViews>
    <sheetView workbookViewId="0">
      <selection activeCell="G6" sqref="G6"/>
    </sheetView>
  </sheetViews>
  <sheetFormatPr defaultRowHeight="15" x14ac:dyDescent="0.25"/>
  <cols>
    <col min="1" max="1" width="15.42578125" customWidth="1"/>
  </cols>
  <sheetData>
    <row r="1" spans="1:20" x14ac:dyDescent="0.25">
      <c r="B1" s="6">
        <v>2018</v>
      </c>
      <c r="C1" s="7">
        <v>2017</v>
      </c>
      <c r="D1" s="7">
        <v>2016</v>
      </c>
      <c r="E1" s="7">
        <v>2015</v>
      </c>
      <c r="F1" s="7">
        <v>2014</v>
      </c>
      <c r="G1" s="7">
        <v>2013</v>
      </c>
      <c r="H1" s="7">
        <v>2012</v>
      </c>
      <c r="I1" s="7">
        <v>2011</v>
      </c>
      <c r="J1" s="7">
        <v>2010</v>
      </c>
      <c r="K1" s="7">
        <v>2009</v>
      </c>
      <c r="L1" s="7">
        <v>2008</v>
      </c>
      <c r="M1" s="7">
        <v>2007</v>
      </c>
      <c r="N1" s="7">
        <v>2006</v>
      </c>
      <c r="O1" s="7">
        <v>2005</v>
      </c>
      <c r="P1" s="7">
        <v>2004</v>
      </c>
      <c r="Q1" s="7">
        <v>2003</v>
      </c>
      <c r="R1" s="7">
        <v>2002</v>
      </c>
      <c r="S1" s="7">
        <v>2001</v>
      </c>
      <c r="T1" s="8">
        <v>2000</v>
      </c>
    </row>
    <row r="2" spans="1:20" x14ac:dyDescent="0.25">
      <c r="A2" t="s">
        <v>0</v>
      </c>
      <c r="C2">
        <v>14.923999999999999</v>
      </c>
      <c r="D2">
        <v>14.3</v>
      </c>
    </row>
    <row r="3" spans="1:20" x14ac:dyDescent="0.25">
      <c r="A3" t="s">
        <v>1</v>
      </c>
      <c r="C3">
        <v>11</v>
      </c>
    </row>
    <row r="4" spans="1:20" x14ac:dyDescent="0.25">
      <c r="A4" t="s">
        <v>2</v>
      </c>
      <c r="T4">
        <v>4.3</v>
      </c>
    </row>
    <row r="5" spans="1:20" x14ac:dyDescent="0.25">
      <c r="A5" t="s">
        <v>3</v>
      </c>
      <c r="I5">
        <v>10.012</v>
      </c>
    </row>
    <row r="6" spans="1:20" x14ac:dyDescent="0.25">
      <c r="A6" t="s">
        <v>4</v>
      </c>
      <c r="K6">
        <v>54.741</v>
      </c>
      <c r="M6">
        <v>56.581000000000003</v>
      </c>
    </row>
    <row r="7" spans="1:20" x14ac:dyDescent="0.25">
      <c r="A7" t="s">
        <v>5</v>
      </c>
      <c r="K7">
        <v>26.849</v>
      </c>
    </row>
    <row r="8" spans="1:20" x14ac:dyDescent="0.25">
      <c r="A8" t="s">
        <v>6</v>
      </c>
      <c r="N8">
        <v>4.2</v>
      </c>
    </row>
    <row r="9" spans="1:20" x14ac:dyDescent="0.25">
      <c r="A9" t="s">
        <v>7</v>
      </c>
      <c r="J9">
        <v>35.526000000000003</v>
      </c>
      <c r="T9">
        <v>30.571999999999999</v>
      </c>
    </row>
    <row r="10" spans="1:20" x14ac:dyDescent="0.25">
      <c r="A10" t="s">
        <v>8</v>
      </c>
    </row>
    <row r="11" spans="1:20" x14ac:dyDescent="0.25">
      <c r="A11" t="s">
        <v>9</v>
      </c>
      <c r="I11">
        <v>9.4600000000000009</v>
      </c>
    </row>
    <row r="12" spans="1:20" x14ac:dyDescent="0.25">
      <c r="A12" t="s">
        <v>10</v>
      </c>
      <c r="K12">
        <v>29.643999999999998</v>
      </c>
      <c r="L12">
        <v>29.303000000000001</v>
      </c>
      <c r="S12">
        <v>35.298000000000002</v>
      </c>
    </row>
    <row r="13" spans="1:20" x14ac:dyDescent="0.25">
      <c r="A13" t="s">
        <v>11</v>
      </c>
      <c r="C13">
        <v>22.746929999999999</v>
      </c>
    </row>
    <row r="14" spans="1:20" x14ac:dyDescent="0.25">
      <c r="A14" t="s">
        <v>12</v>
      </c>
      <c r="J14">
        <v>12.901</v>
      </c>
      <c r="N14">
        <v>12.869</v>
      </c>
      <c r="P14">
        <v>12.993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D406-E5C8-4652-A49E-9AB48A3C2A04}">
  <sheetPr>
    <tabColor rgb="FFFF0000"/>
  </sheetPr>
  <dimension ref="A1:T14"/>
  <sheetViews>
    <sheetView workbookViewId="0">
      <selection activeCell="G20" sqref="G20"/>
    </sheetView>
  </sheetViews>
  <sheetFormatPr defaultRowHeight="15" x14ac:dyDescent="0.25"/>
  <cols>
    <col min="1" max="1" width="17" customWidth="1"/>
  </cols>
  <sheetData>
    <row r="1" spans="1:20" x14ac:dyDescent="0.25">
      <c r="B1" s="6">
        <v>2018</v>
      </c>
      <c r="C1" s="7">
        <v>2017</v>
      </c>
      <c r="D1" s="7">
        <v>2016</v>
      </c>
      <c r="E1" s="7">
        <v>2015</v>
      </c>
      <c r="F1" s="7">
        <v>2014</v>
      </c>
      <c r="G1" s="7">
        <v>2013</v>
      </c>
      <c r="H1" s="7">
        <v>2012</v>
      </c>
      <c r="I1" s="7">
        <v>2011</v>
      </c>
      <c r="J1" s="7">
        <v>2010</v>
      </c>
      <c r="K1" s="7">
        <v>2009</v>
      </c>
      <c r="L1" s="7">
        <v>2008</v>
      </c>
      <c r="M1" s="7">
        <v>2007</v>
      </c>
      <c r="N1" s="7">
        <v>2006</v>
      </c>
      <c r="O1" s="7">
        <v>2005</v>
      </c>
      <c r="P1" s="7">
        <v>2004</v>
      </c>
      <c r="Q1" s="7">
        <v>2003</v>
      </c>
      <c r="R1" s="7">
        <v>2002</v>
      </c>
      <c r="S1" s="7">
        <v>2001</v>
      </c>
      <c r="T1" s="8">
        <v>2000</v>
      </c>
    </row>
    <row r="2" spans="1:20" x14ac:dyDescent="0.25">
      <c r="A2" t="s">
        <v>0</v>
      </c>
      <c r="C2">
        <v>57.441000000000003</v>
      </c>
      <c r="D2">
        <v>56.3</v>
      </c>
      <c r="E2">
        <v>54.7</v>
      </c>
      <c r="F2">
        <v>48.8</v>
      </c>
      <c r="G2">
        <v>47.6</v>
      </c>
      <c r="H2">
        <v>49.9</v>
      </c>
      <c r="I2">
        <v>48.9</v>
      </c>
    </row>
    <row r="3" spans="1:20" x14ac:dyDescent="0.25">
      <c r="A3" t="s">
        <v>1</v>
      </c>
      <c r="C3">
        <v>32.4</v>
      </c>
      <c r="H3">
        <v>20.399999999999999</v>
      </c>
    </row>
    <row r="4" spans="1:20" x14ac:dyDescent="0.25">
      <c r="A4" t="s">
        <v>2</v>
      </c>
    </row>
    <row r="5" spans="1:20" x14ac:dyDescent="0.25">
      <c r="A5" t="s">
        <v>3</v>
      </c>
      <c r="I5">
        <v>51.423999999999999</v>
      </c>
    </row>
    <row r="6" spans="1:20" x14ac:dyDescent="0.25">
      <c r="A6" t="s">
        <v>4</v>
      </c>
      <c r="K6">
        <v>99.947999999999993</v>
      </c>
      <c r="M6">
        <v>99.983000000000004</v>
      </c>
    </row>
    <row r="7" spans="1:20" x14ac:dyDescent="0.25">
      <c r="A7" t="s">
        <v>5</v>
      </c>
      <c r="K7">
        <v>97.971999999999994</v>
      </c>
    </row>
    <row r="8" spans="1:20" x14ac:dyDescent="0.25">
      <c r="A8" t="s">
        <v>6</v>
      </c>
      <c r="N8">
        <v>38.927999999999997</v>
      </c>
    </row>
    <row r="9" spans="1:20" x14ac:dyDescent="0.25">
      <c r="A9" t="s">
        <v>7</v>
      </c>
      <c r="J9">
        <v>95.495000000000005</v>
      </c>
      <c r="T9">
        <v>94.462999999999994</v>
      </c>
    </row>
    <row r="10" spans="1:20" x14ac:dyDescent="0.25">
      <c r="A10" t="s">
        <v>8</v>
      </c>
    </row>
    <row r="11" spans="1:20" x14ac:dyDescent="0.25">
      <c r="A11" t="s">
        <v>9</v>
      </c>
      <c r="I11">
        <v>40.469000000000001</v>
      </c>
      <c r="T11">
        <v>30.931000000000001</v>
      </c>
    </row>
    <row r="12" spans="1:20" x14ac:dyDescent="0.25">
      <c r="A12" t="s">
        <v>10</v>
      </c>
      <c r="S12">
        <v>85.888000000000005</v>
      </c>
    </row>
    <row r="13" spans="1:20" x14ac:dyDescent="0.25">
      <c r="A13" t="s">
        <v>11</v>
      </c>
      <c r="C13">
        <v>100</v>
      </c>
    </row>
    <row r="14" spans="1:20" x14ac:dyDescent="0.25">
      <c r="A14" t="s">
        <v>12</v>
      </c>
      <c r="C14">
        <v>65.742999999999995</v>
      </c>
      <c r="D14">
        <v>65.742999999999995</v>
      </c>
      <c r="G14">
        <v>61.475000000000001</v>
      </c>
      <c r="J14">
        <v>60.795999999999999</v>
      </c>
      <c r="N14">
        <v>51.353000000000002</v>
      </c>
      <c r="P14">
        <v>55.043999999999997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9D1D-F0C3-402E-A7D6-9D08862EB664}">
  <sheetPr>
    <tabColor rgb="FFFF0000"/>
  </sheetPr>
  <dimension ref="A1:T14"/>
  <sheetViews>
    <sheetView workbookViewId="0">
      <selection activeCell="G17" sqref="G17"/>
    </sheetView>
  </sheetViews>
  <sheetFormatPr defaultRowHeight="15" x14ac:dyDescent="0.25"/>
  <cols>
    <col min="1" max="1" width="13.140625" customWidth="1"/>
  </cols>
  <sheetData>
    <row r="1" spans="1:20" x14ac:dyDescent="0.25">
      <c r="B1" s="6">
        <v>2018</v>
      </c>
      <c r="C1" s="7">
        <v>2017</v>
      </c>
      <c r="D1" s="7">
        <v>2016</v>
      </c>
      <c r="E1" s="7">
        <v>2015</v>
      </c>
      <c r="F1" s="7">
        <v>2014</v>
      </c>
      <c r="G1" s="7">
        <v>2013</v>
      </c>
      <c r="H1" s="7">
        <v>2012</v>
      </c>
      <c r="I1" s="7">
        <v>2011</v>
      </c>
      <c r="J1" s="7">
        <v>2010</v>
      </c>
      <c r="K1" s="7">
        <v>2009</v>
      </c>
      <c r="L1" s="7">
        <v>2008</v>
      </c>
      <c r="M1" s="7">
        <v>2007</v>
      </c>
      <c r="N1" s="7">
        <v>2006</v>
      </c>
      <c r="O1" s="7">
        <v>2005</v>
      </c>
      <c r="P1" s="7">
        <v>2004</v>
      </c>
      <c r="Q1" s="7">
        <v>2003</v>
      </c>
      <c r="R1" s="7">
        <v>2002</v>
      </c>
      <c r="S1" s="7">
        <v>2001</v>
      </c>
      <c r="T1" s="8">
        <v>2000</v>
      </c>
    </row>
    <row r="2" spans="1:20" x14ac:dyDescent="0.25">
      <c r="A2" t="s">
        <v>0</v>
      </c>
      <c r="C2">
        <v>9.327</v>
      </c>
    </row>
    <row r="3" spans="1:20" x14ac:dyDescent="0.25">
      <c r="A3" t="s">
        <v>1</v>
      </c>
      <c r="C3">
        <v>10.199999999999999</v>
      </c>
    </row>
    <row r="4" spans="1:20" x14ac:dyDescent="0.25">
      <c r="A4" t="s">
        <v>2</v>
      </c>
      <c r="J4">
        <v>8.8000000000000007</v>
      </c>
    </row>
    <row r="5" spans="1:20" x14ac:dyDescent="0.25">
      <c r="A5" t="s">
        <v>3</v>
      </c>
      <c r="I5">
        <v>9.9</v>
      </c>
    </row>
    <row r="6" spans="1:20" x14ac:dyDescent="0.25">
      <c r="A6" t="s">
        <v>4</v>
      </c>
      <c r="K6">
        <v>52.381999999999998</v>
      </c>
      <c r="M6">
        <v>25.484000000000002</v>
      </c>
    </row>
    <row r="7" spans="1:20" x14ac:dyDescent="0.25">
      <c r="A7" t="s">
        <v>5</v>
      </c>
      <c r="K7">
        <v>17.623000000000001</v>
      </c>
    </row>
    <row r="8" spans="1:20" x14ac:dyDescent="0.25">
      <c r="A8" t="s">
        <v>6</v>
      </c>
      <c r="N8">
        <v>1.7</v>
      </c>
    </row>
    <row r="9" spans="1:20" x14ac:dyDescent="0.25">
      <c r="A9" t="s">
        <v>7</v>
      </c>
      <c r="J9">
        <v>23.7</v>
      </c>
      <c r="T9">
        <v>12.2</v>
      </c>
    </row>
    <row r="10" spans="1:20" x14ac:dyDescent="0.25">
      <c r="A10" t="s">
        <v>8</v>
      </c>
    </row>
    <row r="11" spans="1:20" x14ac:dyDescent="0.25">
      <c r="A11" t="s">
        <v>9</v>
      </c>
      <c r="I11">
        <v>4.5999999999999996</v>
      </c>
    </row>
    <row r="12" spans="1:20" x14ac:dyDescent="0.25">
      <c r="A12" t="s">
        <v>10</v>
      </c>
      <c r="C12">
        <v>4.0999999999999996</v>
      </c>
      <c r="D12">
        <v>4.0999999999999996</v>
      </c>
    </row>
    <row r="13" spans="1:20" x14ac:dyDescent="0.25">
      <c r="A13" t="s">
        <v>11</v>
      </c>
      <c r="C13">
        <v>22.746929999999999</v>
      </c>
    </row>
    <row r="14" spans="1:20" x14ac:dyDescent="0.25">
      <c r="A14" t="s">
        <v>12</v>
      </c>
      <c r="C14">
        <v>19.100000000000001</v>
      </c>
      <c r="D14">
        <v>19.100000000000001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D18F-A1FA-4B34-B84A-ED6E6BFDBBDE}">
  <sheetPr>
    <tabColor rgb="FFFF0000"/>
  </sheetPr>
  <dimension ref="A1:T14"/>
  <sheetViews>
    <sheetView workbookViewId="0">
      <selection activeCell="F13" sqref="F13"/>
    </sheetView>
  </sheetViews>
  <sheetFormatPr defaultRowHeight="15" x14ac:dyDescent="0.25"/>
  <cols>
    <col min="1" max="1" width="13.85546875" customWidth="1"/>
  </cols>
  <sheetData>
    <row r="1" spans="1:20" x14ac:dyDescent="0.25">
      <c r="B1" s="6">
        <v>2018</v>
      </c>
      <c r="C1" s="7">
        <v>2017</v>
      </c>
      <c r="D1" s="7">
        <v>2016</v>
      </c>
      <c r="E1" s="7">
        <v>2015</v>
      </c>
      <c r="F1" s="7">
        <v>2014</v>
      </c>
      <c r="G1" s="7">
        <v>2013</v>
      </c>
      <c r="H1" s="7">
        <v>2012</v>
      </c>
      <c r="I1" s="7">
        <v>2011</v>
      </c>
      <c r="J1" s="7">
        <v>2010</v>
      </c>
      <c r="K1" s="7">
        <v>2009</v>
      </c>
      <c r="L1" s="7">
        <v>2008</v>
      </c>
      <c r="M1" s="7">
        <v>2007</v>
      </c>
      <c r="N1" s="7">
        <v>2006</v>
      </c>
      <c r="O1" s="7">
        <v>2005</v>
      </c>
      <c r="P1" s="7">
        <v>2004</v>
      </c>
      <c r="Q1" s="7">
        <v>2003</v>
      </c>
      <c r="R1" s="7">
        <v>2002</v>
      </c>
      <c r="S1" s="7">
        <v>2001</v>
      </c>
      <c r="T1" s="8">
        <v>2000</v>
      </c>
    </row>
    <row r="2" spans="1:20" x14ac:dyDescent="0.25">
      <c r="A2" t="s">
        <v>0</v>
      </c>
      <c r="C2">
        <v>29.794</v>
      </c>
      <c r="J2">
        <v>67.831999999999994</v>
      </c>
      <c r="K2">
        <v>65.457999999999998</v>
      </c>
      <c r="L2">
        <v>59.023000000000003</v>
      </c>
    </row>
    <row r="3" spans="1:20" x14ac:dyDescent="0.25">
      <c r="A3" t="s">
        <v>1</v>
      </c>
      <c r="C3">
        <v>17.315000000000001</v>
      </c>
    </row>
    <row r="4" spans="1:20" x14ac:dyDescent="0.25">
      <c r="A4" t="s">
        <v>2</v>
      </c>
      <c r="J4">
        <v>22.3</v>
      </c>
    </row>
    <row r="5" spans="1:20" x14ac:dyDescent="0.25">
      <c r="A5" t="s">
        <v>3</v>
      </c>
      <c r="I5">
        <v>26.888999999999999</v>
      </c>
    </row>
    <row r="6" spans="1:20" x14ac:dyDescent="0.25">
      <c r="A6" t="s">
        <v>4</v>
      </c>
      <c r="K6">
        <v>85.233999999999995</v>
      </c>
      <c r="M6">
        <v>96.308000000000007</v>
      </c>
    </row>
    <row r="7" spans="1:20" x14ac:dyDescent="0.25">
      <c r="A7" t="s">
        <v>5</v>
      </c>
      <c r="K7">
        <v>88.4</v>
      </c>
      <c r="T7">
        <v>76.972999999999999</v>
      </c>
    </row>
    <row r="8" spans="1:20" x14ac:dyDescent="0.25">
      <c r="A8" t="s">
        <v>6</v>
      </c>
      <c r="N8">
        <v>5.2350000000000003</v>
      </c>
    </row>
    <row r="9" spans="1:20" x14ac:dyDescent="0.25">
      <c r="A9" t="s">
        <v>7</v>
      </c>
      <c r="J9">
        <v>67.572999999999993</v>
      </c>
      <c r="T9">
        <v>53.372</v>
      </c>
    </row>
    <row r="10" spans="1:20" x14ac:dyDescent="0.25">
      <c r="A10" t="s">
        <v>8</v>
      </c>
      <c r="I10">
        <v>16.795000000000002</v>
      </c>
      <c r="S10">
        <v>16.942</v>
      </c>
    </row>
    <row r="11" spans="1:20" x14ac:dyDescent="0.25">
      <c r="A11" t="s">
        <v>9</v>
      </c>
    </row>
    <row r="12" spans="1:20" x14ac:dyDescent="0.25">
      <c r="A12" t="s">
        <v>10</v>
      </c>
      <c r="C12">
        <v>61.679000000000002</v>
      </c>
    </row>
    <row r="13" spans="1:20" x14ac:dyDescent="0.25">
      <c r="A13" t="s">
        <v>11</v>
      </c>
      <c r="C13">
        <v>80.638930000000002</v>
      </c>
    </row>
    <row r="14" spans="1:20" x14ac:dyDescent="0.25">
      <c r="A14" t="s">
        <v>12</v>
      </c>
      <c r="C14">
        <v>32.674999999999997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6821-48A3-433A-952D-5F69F8045D7F}">
  <sheetPr>
    <tabColor rgb="FFFF0000"/>
  </sheetPr>
  <dimension ref="A1:T17"/>
  <sheetViews>
    <sheetView workbookViewId="0">
      <selection activeCell="M19" sqref="M19"/>
    </sheetView>
  </sheetViews>
  <sheetFormatPr defaultRowHeight="15" x14ac:dyDescent="0.25"/>
  <cols>
    <col min="1" max="1" width="14.140625" customWidth="1"/>
  </cols>
  <sheetData>
    <row r="1" spans="1:20" x14ac:dyDescent="0.25">
      <c r="B1">
        <v>2018</v>
      </c>
      <c r="C1">
        <v>2017</v>
      </c>
      <c r="D1">
        <v>2016</v>
      </c>
      <c r="E1">
        <v>2015</v>
      </c>
      <c r="F1">
        <v>2014</v>
      </c>
      <c r="G1">
        <v>2013</v>
      </c>
      <c r="H1">
        <v>2012</v>
      </c>
      <c r="I1">
        <v>2011</v>
      </c>
      <c r="J1">
        <v>2010</v>
      </c>
      <c r="K1">
        <v>2009</v>
      </c>
      <c r="L1">
        <v>2008</v>
      </c>
      <c r="M1">
        <v>2007</v>
      </c>
      <c r="N1">
        <v>2006</v>
      </c>
      <c r="O1">
        <v>2005</v>
      </c>
      <c r="P1">
        <v>2004</v>
      </c>
      <c r="Q1">
        <v>2003</v>
      </c>
      <c r="R1">
        <v>2002</v>
      </c>
      <c r="S1">
        <v>2001</v>
      </c>
      <c r="T1">
        <v>2000</v>
      </c>
    </row>
    <row r="2" spans="1:20" x14ac:dyDescent="0.25">
      <c r="A2" t="s">
        <v>0</v>
      </c>
      <c r="C2">
        <v>33.000594309999997</v>
      </c>
    </row>
    <row r="3" spans="1:20" x14ac:dyDescent="0.25">
      <c r="A3" t="s">
        <v>1</v>
      </c>
      <c r="C3">
        <v>40.167000000000002</v>
      </c>
    </row>
    <row r="4" spans="1:20" x14ac:dyDescent="0.25">
      <c r="A4" t="s">
        <v>2</v>
      </c>
      <c r="C4">
        <v>3.0940121299999999</v>
      </c>
    </row>
    <row r="5" spans="1:20" x14ac:dyDescent="0.25">
      <c r="A5" t="s">
        <v>3</v>
      </c>
      <c r="C5">
        <v>6.1367072909999996</v>
      </c>
    </row>
    <row r="6" spans="1:20" x14ac:dyDescent="0.25">
      <c r="A6" t="s">
        <v>4</v>
      </c>
      <c r="C6">
        <v>17.141318640000001</v>
      </c>
    </row>
    <row r="7" spans="1:20" x14ac:dyDescent="0.25">
      <c r="A7" t="s">
        <v>5</v>
      </c>
      <c r="C7">
        <v>43.571919700000002</v>
      </c>
    </row>
    <row r="8" spans="1:20" x14ac:dyDescent="0.25">
      <c r="A8" t="s">
        <v>6</v>
      </c>
      <c r="C8">
        <v>39.380000000000003</v>
      </c>
    </row>
    <row r="9" spans="1:20" x14ac:dyDescent="0.25">
      <c r="A9" t="s">
        <v>7</v>
      </c>
      <c r="C9">
        <v>68.896866729999999</v>
      </c>
    </row>
    <row r="10" spans="1:20" x14ac:dyDescent="0.25">
      <c r="A10" t="s">
        <v>8</v>
      </c>
      <c r="C10">
        <v>31.21915903</v>
      </c>
    </row>
    <row r="11" spans="1:20" x14ac:dyDescent="0.25">
      <c r="A11" t="s">
        <v>9</v>
      </c>
      <c r="C11">
        <v>23.913656750000001</v>
      </c>
    </row>
    <row r="12" spans="1:20" x14ac:dyDescent="0.25">
      <c r="A12" s="1" t="s">
        <v>10</v>
      </c>
      <c r="C12">
        <v>15.055228400000001</v>
      </c>
    </row>
    <row r="13" spans="1:20" x14ac:dyDescent="0.25">
      <c r="A13" t="s">
        <v>11</v>
      </c>
      <c r="C13">
        <v>35.561130419999998</v>
      </c>
    </row>
    <row r="14" spans="1:20" x14ac:dyDescent="0.25">
      <c r="A14" t="s">
        <v>12</v>
      </c>
      <c r="C14">
        <v>29.069866739999998</v>
      </c>
    </row>
    <row r="17" spans="2:2" x14ac:dyDescent="0.25">
      <c r="B17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685E-1295-4514-9866-BF0532D9BDE7}">
  <dimension ref="A1:S14"/>
  <sheetViews>
    <sheetView workbookViewId="0">
      <selection activeCell="F18" sqref="F18"/>
    </sheetView>
  </sheetViews>
  <sheetFormatPr defaultRowHeight="15" x14ac:dyDescent="0.25"/>
  <sheetData>
    <row r="1" spans="1:19" ht="15.75" thickBot="1" x14ac:dyDescent="0.3">
      <c r="A1" s="10"/>
      <c r="B1" s="11">
        <v>2017</v>
      </c>
      <c r="C1" s="11">
        <v>2016</v>
      </c>
      <c r="D1" s="11">
        <v>2015</v>
      </c>
      <c r="E1" s="11">
        <v>2014</v>
      </c>
      <c r="F1" s="11">
        <v>2013</v>
      </c>
      <c r="G1" s="12">
        <v>2012</v>
      </c>
      <c r="H1" s="12">
        <v>2011</v>
      </c>
      <c r="I1" s="12">
        <v>2010</v>
      </c>
      <c r="J1" s="12">
        <v>2009</v>
      </c>
      <c r="K1" s="12">
        <v>2008</v>
      </c>
      <c r="L1" s="12">
        <v>2007</v>
      </c>
      <c r="M1" s="12">
        <v>2006</v>
      </c>
      <c r="N1" s="12">
        <v>2005</v>
      </c>
      <c r="O1" s="12">
        <v>2004</v>
      </c>
      <c r="P1" s="12">
        <v>2003</v>
      </c>
      <c r="Q1" s="12">
        <v>2002</v>
      </c>
      <c r="R1" s="12">
        <v>2001</v>
      </c>
      <c r="S1" s="12">
        <v>2000</v>
      </c>
    </row>
    <row r="2" spans="1:19" ht="15.75" thickBot="1" x14ac:dyDescent="0.3">
      <c r="A2" s="13" t="s">
        <v>13</v>
      </c>
      <c r="B2" s="12">
        <v>41.4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5.75" thickBot="1" x14ac:dyDescent="0.3">
      <c r="A3" s="13" t="s">
        <v>14</v>
      </c>
      <c r="B3" s="12">
        <v>44.4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t="15.75" thickBot="1" x14ac:dyDescent="0.3">
      <c r="A4" s="13" t="s">
        <v>15</v>
      </c>
      <c r="B4" s="13">
        <f>MIN(D4,E4,F4,G4,H4)</f>
        <v>45.4</v>
      </c>
      <c r="C4" s="13"/>
      <c r="D4" s="12">
        <v>45.4</v>
      </c>
      <c r="E4" s="12">
        <v>45.8</v>
      </c>
      <c r="F4" s="12">
        <v>46.3</v>
      </c>
      <c r="G4" s="12">
        <v>47.8</v>
      </c>
      <c r="H4" s="12">
        <v>48.1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ht="15.75" thickBot="1" x14ac:dyDescent="0.3">
      <c r="A5" s="13" t="s">
        <v>16</v>
      </c>
      <c r="B5" s="13"/>
      <c r="C5" s="13"/>
      <c r="D5" s="13"/>
      <c r="E5" s="13"/>
      <c r="F5" s="13"/>
      <c r="G5" s="13"/>
      <c r="H5" s="12">
        <v>44.4</v>
      </c>
      <c r="I5" s="13"/>
      <c r="J5" s="12">
        <v>44.2</v>
      </c>
      <c r="K5" s="13"/>
      <c r="L5" s="13"/>
      <c r="M5" s="13"/>
      <c r="N5" s="13"/>
      <c r="O5" s="12">
        <v>43.5</v>
      </c>
      <c r="P5" s="13"/>
      <c r="Q5" s="13"/>
      <c r="R5" s="13"/>
      <c r="S5" s="13"/>
    </row>
    <row r="6" spans="1:19" ht="15.75" thickBot="1" x14ac:dyDescent="0.3">
      <c r="A6" s="13" t="s">
        <v>17</v>
      </c>
      <c r="B6" s="13">
        <v>37.4</v>
      </c>
      <c r="C6" s="13"/>
      <c r="D6" s="12">
        <v>36.9</v>
      </c>
      <c r="E6" s="12">
        <v>37</v>
      </c>
      <c r="F6" s="12">
        <v>37</v>
      </c>
      <c r="G6" s="12">
        <v>37.700000000000003</v>
      </c>
      <c r="H6" s="12">
        <v>37.6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ht="15.75" thickBot="1" x14ac:dyDescent="0.3">
      <c r="A7" s="13" t="s">
        <v>18</v>
      </c>
      <c r="B7" s="13">
        <v>37.4</v>
      </c>
      <c r="C7" s="13"/>
      <c r="D7" s="12">
        <v>38.799999999999997</v>
      </c>
      <c r="E7" s="12">
        <v>37</v>
      </c>
      <c r="F7" s="12">
        <v>38.299999999999997</v>
      </c>
      <c r="G7" s="12">
        <v>37.299999999999997</v>
      </c>
      <c r="H7" s="12">
        <v>37.700000000000003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ht="15.75" thickBot="1" x14ac:dyDescent="0.3">
      <c r="A8" s="13" t="s">
        <v>19</v>
      </c>
      <c r="B8" s="13"/>
      <c r="C8" s="13"/>
      <c r="D8" s="13"/>
      <c r="E8" s="13"/>
      <c r="F8" s="13"/>
      <c r="G8" s="13"/>
      <c r="H8" s="13"/>
      <c r="I8" s="13"/>
      <c r="J8" s="12">
        <v>45</v>
      </c>
      <c r="K8" s="13"/>
      <c r="L8" s="13"/>
      <c r="M8" s="13"/>
      <c r="N8" s="13"/>
      <c r="O8" s="13"/>
      <c r="P8" s="13"/>
      <c r="Q8" s="12">
        <v>48.7</v>
      </c>
      <c r="R8" s="13"/>
      <c r="S8" s="13"/>
    </row>
    <row r="9" spans="1:19" ht="15.75" thickBot="1" x14ac:dyDescent="0.3">
      <c r="A9" s="13" t="s">
        <v>20</v>
      </c>
      <c r="B9" s="13">
        <f>MIN(E9,G9,H9,I9,L9)</f>
        <v>40.299999999999997</v>
      </c>
      <c r="C9" s="13"/>
      <c r="D9" s="13"/>
      <c r="E9" s="12">
        <v>40.299999999999997</v>
      </c>
      <c r="F9" s="13"/>
      <c r="G9" s="12">
        <v>41.7</v>
      </c>
      <c r="H9" s="12">
        <v>42</v>
      </c>
      <c r="I9" s="12">
        <v>41.1</v>
      </c>
      <c r="J9" s="13"/>
      <c r="K9" s="13"/>
      <c r="L9" s="12">
        <v>43.4</v>
      </c>
      <c r="M9" s="13"/>
      <c r="N9" s="13"/>
      <c r="O9" s="13"/>
      <c r="P9" s="13"/>
      <c r="Q9" s="13"/>
      <c r="R9" s="13"/>
      <c r="S9" s="13"/>
    </row>
    <row r="10" spans="1:19" ht="15.75" thickBot="1" x14ac:dyDescent="0.3">
      <c r="A10" s="13" t="s">
        <v>21</v>
      </c>
      <c r="B10" s="13"/>
      <c r="C10" s="13"/>
      <c r="D10" s="12">
        <v>45.7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ht="15.75" thickBot="1" x14ac:dyDescent="0.3">
      <c r="A11" s="13" t="s">
        <v>22</v>
      </c>
      <c r="B11" s="13"/>
      <c r="C11" s="13"/>
      <c r="D11" s="13"/>
      <c r="E11" s="13"/>
      <c r="F11" s="13"/>
      <c r="G11" s="13"/>
      <c r="H11" s="13"/>
      <c r="I11" s="12">
        <v>41.5</v>
      </c>
      <c r="J11" s="13"/>
      <c r="K11" s="13"/>
      <c r="L11" s="13"/>
      <c r="M11" s="13"/>
      <c r="N11" s="13"/>
      <c r="O11" s="13"/>
      <c r="P11" s="13"/>
      <c r="Q11" s="12">
        <v>51.2</v>
      </c>
      <c r="R11" s="13"/>
      <c r="S11" s="13"/>
    </row>
    <row r="12" spans="1:19" ht="15.75" thickBot="1" x14ac:dyDescent="0.3">
      <c r="A12" s="13" t="s">
        <v>23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ht="15.75" thickBot="1" x14ac:dyDescent="0.3">
      <c r="A13" s="13" t="s">
        <v>24</v>
      </c>
      <c r="B13" s="13"/>
      <c r="C13" s="13"/>
      <c r="D13" s="13"/>
      <c r="E13" s="13"/>
      <c r="F13" s="13"/>
      <c r="G13" s="13"/>
      <c r="H13" s="13"/>
      <c r="I13" s="13"/>
      <c r="J13" s="12">
        <v>39.299999999999997</v>
      </c>
      <c r="K13" s="13"/>
      <c r="L13" s="12">
        <v>39.700000000000003</v>
      </c>
      <c r="M13" s="13"/>
      <c r="N13" s="13"/>
      <c r="O13" s="12">
        <v>41.9</v>
      </c>
      <c r="P13" s="12">
        <v>40.9</v>
      </c>
      <c r="Q13" s="13"/>
      <c r="R13" s="13"/>
      <c r="S13" s="13"/>
    </row>
    <row r="14" spans="1:19" ht="15.75" thickBot="1" x14ac:dyDescent="0.3">
      <c r="A14" s="13" t="s">
        <v>25</v>
      </c>
      <c r="B14" s="13">
        <v>44.1</v>
      </c>
      <c r="C14" s="13"/>
      <c r="D14" s="13"/>
      <c r="E14" s="13"/>
      <c r="F14" s="13"/>
      <c r="G14" s="13"/>
      <c r="H14" s="12">
        <v>45.11</v>
      </c>
      <c r="I14" s="12">
        <v>46.5</v>
      </c>
      <c r="J14" s="12">
        <v>46.5</v>
      </c>
      <c r="K14" s="12">
        <v>47.2</v>
      </c>
      <c r="L14" s="12">
        <v>46.7</v>
      </c>
      <c r="M14" s="13"/>
      <c r="N14" s="13"/>
      <c r="O14" s="13"/>
      <c r="P14" s="13"/>
      <c r="Q14" s="13"/>
      <c r="R14" s="13"/>
      <c r="S14" s="1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613D-7AB5-4EFA-AB17-1E6EC98F3CDE}">
  <dimension ref="A1:S14"/>
  <sheetViews>
    <sheetView workbookViewId="0">
      <selection activeCell="J21" sqref="J21"/>
    </sheetView>
  </sheetViews>
  <sheetFormatPr defaultRowHeight="15" x14ac:dyDescent="0.25"/>
  <sheetData>
    <row r="1" spans="1:19" ht="15.75" thickBot="1" x14ac:dyDescent="0.3">
      <c r="A1" s="10"/>
      <c r="B1" s="14">
        <v>2017</v>
      </c>
      <c r="C1" s="11">
        <v>2016</v>
      </c>
      <c r="D1" s="11">
        <v>2015</v>
      </c>
      <c r="E1" s="11">
        <v>2014</v>
      </c>
      <c r="F1" s="11">
        <v>2013</v>
      </c>
      <c r="G1" s="12">
        <v>2012</v>
      </c>
      <c r="H1" s="12">
        <v>2011</v>
      </c>
      <c r="I1" s="12">
        <v>2010</v>
      </c>
      <c r="J1" s="12">
        <v>2009</v>
      </c>
      <c r="K1" s="12">
        <v>2008</v>
      </c>
      <c r="L1" s="12">
        <v>2007</v>
      </c>
      <c r="M1" s="12">
        <v>2006</v>
      </c>
      <c r="N1" s="12">
        <v>2005</v>
      </c>
      <c r="O1" s="12">
        <v>2004</v>
      </c>
      <c r="P1" s="12">
        <v>2003</v>
      </c>
      <c r="Q1" s="12">
        <v>2002</v>
      </c>
      <c r="R1" s="12">
        <v>2001</v>
      </c>
      <c r="S1" s="12">
        <v>2000</v>
      </c>
    </row>
    <row r="2" spans="1:19" ht="15.75" thickBot="1" x14ac:dyDescent="0.3">
      <c r="A2" s="13" t="s">
        <v>13</v>
      </c>
      <c r="B2" s="12">
        <v>12.4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5.75" thickBot="1" x14ac:dyDescent="0.3">
      <c r="A3" s="13" t="s">
        <v>14</v>
      </c>
      <c r="B3" s="12">
        <v>10.8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t="15.75" thickBot="1" x14ac:dyDescent="0.3">
      <c r="A4" s="13" t="s">
        <v>15</v>
      </c>
      <c r="B4" s="13"/>
      <c r="C4" s="13"/>
      <c r="D4" s="12">
        <v>10.6</v>
      </c>
      <c r="E4" s="12">
        <v>10.5</v>
      </c>
      <c r="F4" s="12">
        <v>10.3</v>
      </c>
      <c r="G4" s="12">
        <v>9.6999999999999993</v>
      </c>
      <c r="H4" s="12">
        <v>9.6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ht="15.75" thickBot="1" x14ac:dyDescent="0.3">
      <c r="A5" s="13" t="s">
        <v>16</v>
      </c>
      <c r="B5" s="13"/>
      <c r="C5" s="13"/>
      <c r="D5" s="13"/>
      <c r="E5" s="13"/>
      <c r="F5" s="13"/>
      <c r="G5" s="13"/>
      <c r="H5" s="12">
        <v>11.7</v>
      </c>
      <c r="I5" s="13"/>
      <c r="J5" s="12">
        <v>11.8</v>
      </c>
      <c r="K5" s="13"/>
      <c r="L5" s="13"/>
      <c r="M5" s="13"/>
      <c r="N5" s="13"/>
      <c r="O5" s="12">
        <v>12</v>
      </c>
      <c r="P5" s="13"/>
      <c r="Q5" s="13"/>
      <c r="R5" s="13"/>
      <c r="S5" s="13"/>
    </row>
    <row r="6" spans="1:19" ht="15.75" thickBot="1" x14ac:dyDescent="0.3">
      <c r="A6" s="13" t="s">
        <v>17</v>
      </c>
      <c r="B6" s="12">
        <v>13.6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ht="15.75" thickBot="1" x14ac:dyDescent="0.3">
      <c r="A7" s="13" t="s">
        <v>18</v>
      </c>
      <c r="B7" s="12">
        <v>13.7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ht="15.75" thickBot="1" x14ac:dyDescent="0.3">
      <c r="A8" s="13" t="s">
        <v>19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ht="15.75" thickBot="1" x14ac:dyDescent="0.3">
      <c r="A9" s="13" t="s">
        <v>20</v>
      </c>
      <c r="B9" s="12">
        <v>40.6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ht="15.75" thickBot="1" x14ac:dyDescent="0.3">
      <c r="A10" s="13" t="s">
        <v>21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ht="15.75" thickBot="1" x14ac:dyDescent="0.3">
      <c r="A11" s="13" t="s">
        <v>22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ht="15.75" thickBot="1" x14ac:dyDescent="0.3">
      <c r="A12" s="13" t="s">
        <v>23</v>
      </c>
      <c r="B12" s="13">
        <v>47.6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ht="15.75" thickBot="1" x14ac:dyDescent="0.3">
      <c r="A13" s="13" t="s">
        <v>24</v>
      </c>
      <c r="B13" s="13"/>
      <c r="C13" s="13"/>
      <c r="D13" s="13">
        <v>41.7</v>
      </c>
      <c r="E13" s="13"/>
      <c r="F13" s="13"/>
      <c r="G13" s="13"/>
      <c r="H13" s="13"/>
      <c r="I13" s="13"/>
      <c r="J13" s="13">
        <v>39.299999999999997</v>
      </c>
      <c r="K13" s="13"/>
      <c r="L13" s="13">
        <v>39.700000000000003</v>
      </c>
      <c r="M13" s="13"/>
      <c r="N13" s="13"/>
      <c r="O13" s="13">
        <v>41.9</v>
      </c>
      <c r="P13" s="13">
        <v>40.9</v>
      </c>
      <c r="Q13" s="13"/>
      <c r="R13" s="13"/>
      <c r="S13" s="13"/>
    </row>
    <row r="14" spans="1:19" ht="15.75" thickBot="1" x14ac:dyDescent="0.3">
      <c r="A14" s="13" t="s">
        <v>25</v>
      </c>
      <c r="B14" s="13">
        <v>11.1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49CA-BDDA-4DAB-BDBC-E0DBE7CD3E57}">
  <dimension ref="A1:S14"/>
  <sheetViews>
    <sheetView workbookViewId="0">
      <selection activeCell="B6" sqref="B6"/>
    </sheetView>
  </sheetViews>
  <sheetFormatPr defaultRowHeight="15" x14ac:dyDescent="0.25"/>
  <sheetData>
    <row r="1" spans="1:19" ht="15.75" thickBot="1" x14ac:dyDescent="0.3">
      <c r="B1" s="11">
        <v>2017</v>
      </c>
      <c r="C1" s="11">
        <v>2016</v>
      </c>
      <c r="D1" s="11">
        <v>2015</v>
      </c>
      <c r="E1" s="11">
        <v>2014</v>
      </c>
      <c r="F1" s="11">
        <v>2013</v>
      </c>
      <c r="G1" s="12">
        <v>2012</v>
      </c>
      <c r="H1" s="12">
        <v>2011</v>
      </c>
      <c r="I1" s="12">
        <v>2010</v>
      </c>
      <c r="J1" s="12">
        <v>2009</v>
      </c>
      <c r="K1" s="12">
        <v>2008</v>
      </c>
      <c r="L1" s="12">
        <v>2007</v>
      </c>
      <c r="M1" s="12">
        <v>2006</v>
      </c>
      <c r="N1" s="12">
        <v>2005</v>
      </c>
      <c r="O1" s="12">
        <v>2004</v>
      </c>
      <c r="P1" s="12">
        <v>2003</v>
      </c>
      <c r="Q1" s="12">
        <v>2002</v>
      </c>
      <c r="R1" s="12">
        <v>2001</v>
      </c>
      <c r="S1" s="12">
        <v>2000</v>
      </c>
    </row>
    <row r="2" spans="1:19" ht="15.75" thickBot="1" x14ac:dyDescent="0.3">
      <c r="A2" s="13" t="s">
        <v>13</v>
      </c>
      <c r="B2">
        <v>16.100000000000001</v>
      </c>
    </row>
    <row r="3" spans="1:19" ht="15.75" thickBot="1" x14ac:dyDescent="0.3">
      <c r="A3" s="13" t="s">
        <v>14</v>
      </c>
      <c r="B3">
        <v>15.5</v>
      </c>
    </row>
    <row r="4" spans="1:19" ht="15.75" thickBot="1" x14ac:dyDescent="0.3">
      <c r="A4" s="13" t="s">
        <v>15</v>
      </c>
      <c r="B4">
        <f>AVERAGE(D4,E4,F4,G4,H4)</f>
        <v>14.959999999999999</v>
      </c>
      <c r="D4">
        <v>15.3</v>
      </c>
      <c r="E4">
        <v>15.2</v>
      </c>
      <c r="F4">
        <v>15</v>
      </c>
      <c r="G4">
        <v>14.7</v>
      </c>
      <c r="H4">
        <v>14.6</v>
      </c>
    </row>
    <row r="5" spans="1:19" ht="15.75" thickBot="1" x14ac:dyDescent="0.3">
      <c r="A5" s="13" t="s">
        <v>16</v>
      </c>
    </row>
    <row r="6" spans="1:19" ht="15.75" thickBot="1" x14ac:dyDescent="0.3">
      <c r="A6" s="13" t="s">
        <v>17</v>
      </c>
      <c r="B6">
        <v>17.100000000000001</v>
      </c>
    </row>
    <row r="7" spans="1:19" ht="15.75" thickBot="1" x14ac:dyDescent="0.3">
      <c r="A7" s="13" t="s">
        <v>18</v>
      </c>
      <c r="B7">
        <v>17.100000000000001</v>
      </c>
    </row>
    <row r="8" spans="1:19" ht="15.75" thickBot="1" x14ac:dyDescent="0.3">
      <c r="A8" s="13" t="s">
        <v>19</v>
      </c>
    </row>
    <row r="9" spans="1:19" ht="15.75" thickBot="1" x14ac:dyDescent="0.3">
      <c r="A9" s="13" t="s">
        <v>20</v>
      </c>
      <c r="B9">
        <v>16.600000000000001</v>
      </c>
    </row>
    <row r="10" spans="1:19" ht="15.75" thickBot="1" x14ac:dyDescent="0.3">
      <c r="A10" s="13" t="s">
        <v>21</v>
      </c>
    </row>
    <row r="11" spans="1:19" ht="15.75" thickBot="1" x14ac:dyDescent="0.3">
      <c r="A11" s="13" t="s">
        <v>22</v>
      </c>
    </row>
    <row r="12" spans="1:19" ht="15.75" thickBot="1" x14ac:dyDescent="0.3">
      <c r="A12" s="13" t="s">
        <v>23</v>
      </c>
      <c r="B12">
        <v>14.5</v>
      </c>
    </row>
    <row r="13" spans="1:19" ht="15.75" thickBot="1" x14ac:dyDescent="0.3">
      <c r="A13" s="13" t="s">
        <v>24</v>
      </c>
      <c r="B13">
        <f>AVERAGE(D13,J13,L13,O13,P13)</f>
        <v>16.7</v>
      </c>
      <c r="D13">
        <v>16.399999999999999</v>
      </c>
      <c r="J13">
        <v>17.100000000000001</v>
      </c>
      <c r="L13">
        <v>17.100000000000001</v>
      </c>
      <c r="O13">
        <v>16.399999999999999</v>
      </c>
      <c r="P13">
        <v>16.5</v>
      </c>
    </row>
    <row r="14" spans="1:19" ht="15.75" thickBot="1" x14ac:dyDescent="0.3">
      <c r="A14" s="13" t="s">
        <v>25</v>
      </c>
      <c r="B14">
        <v>15.5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B98A-71DA-4DCC-B1E9-B72662C0D625}">
  <dimension ref="A1:B14"/>
  <sheetViews>
    <sheetView workbookViewId="0">
      <selection activeCell="H7" sqref="H7"/>
    </sheetView>
  </sheetViews>
  <sheetFormatPr defaultRowHeight="15" x14ac:dyDescent="0.25"/>
  <sheetData>
    <row r="1" spans="1:2" x14ac:dyDescent="0.25">
      <c r="B1">
        <v>2017</v>
      </c>
    </row>
    <row r="2" spans="1:2" x14ac:dyDescent="0.25">
      <c r="A2" t="s">
        <v>0</v>
      </c>
      <c r="B2">
        <v>8.8000000000000007</v>
      </c>
    </row>
    <row r="3" spans="1:2" x14ac:dyDescent="0.25">
      <c r="A3" t="s">
        <v>1</v>
      </c>
      <c r="B3">
        <v>12.03019512</v>
      </c>
    </row>
    <row r="4" spans="1:2" x14ac:dyDescent="0.25">
      <c r="A4" t="s">
        <v>2</v>
      </c>
      <c r="B4">
        <v>9.1999999999999993</v>
      </c>
    </row>
    <row r="5" spans="1:2" x14ac:dyDescent="0.25">
      <c r="A5" t="s">
        <v>3</v>
      </c>
      <c r="B5">
        <v>11.182079330000001</v>
      </c>
    </row>
    <row r="6" spans="1:2" x14ac:dyDescent="0.25">
      <c r="A6" t="s">
        <v>4</v>
      </c>
      <c r="B6">
        <v>10.550893909999999</v>
      </c>
    </row>
    <row r="7" spans="1:2" x14ac:dyDescent="0.25">
      <c r="A7" t="s">
        <v>5</v>
      </c>
      <c r="B7">
        <v>17.046285059999999</v>
      </c>
    </row>
    <row r="8" spans="1:2" x14ac:dyDescent="0.25">
      <c r="A8" t="s">
        <v>6</v>
      </c>
      <c r="B8">
        <v>11.507999999999999</v>
      </c>
    </row>
    <row r="9" spans="1:2" x14ac:dyDescent="0.25">
      <c r="A9" t="s">
        <v>7</v>
      </c>
      <c r="B9">
        <v>13.60284646</v>
      </c>
    </row>
    <row r="10" spans="1:2" x14ac:dyDescent="0.25">
      <c r="A10" t="s">
        <v>8</v>
      </c>
      <c r="B10">
        <v>6.0170693440000003</v>
      </c>
    </row>
    <row r="11" spans="1:2" x14ac:dyDescent="0.25">
      <c r="A11" t="s">
        <v>9</v>
      </c>
      <c r="B11">
        <v>20.952273000000002</v>
      </c>
    </row>
    <row r="12" spans="1:2" x14ac:dyDescent="0.25">
      <c r="A12" t="s">
        <v>10</v>
      </c>
      <c r="B12">
        <v>12.44702968</v>
      </c>
    </row>
    <row r="13" spans="1:2" x14ac:dyDescent="0.25">
      <c r="A13" t="s">
        <v>11</v>
      </c>
      <c r="B13">
        <v>8.7270000000000003</v>
      </c>
    </row>
    <row r="14" spans="1:2" x14ac:dyDescent="0.25">
      <c r="A14" t="s">
        <v>12</v>
      </c>
      <c r="B14">
        <v>14.814784059999999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D4EB-E05F-4A36-9658-3FC819F76C66}">
  <dimension ref="A1:S14"/>
  <sheetViews>
    <sheetView workbookViewId="0">
      <selection activeCell="J18" sqref="J18"/>
    </sheetView>
  </sheetViews>
  <sheetFormatPr defaultRowHeight="15" x14ac:dyDescent="0.25"/>
  <sheetData>
    <row r="1" spans="1:19" x14ac:dyDescent="0.25">
      <c r="A1" s="15"/>
      <c r="B1" s="16">
        <v>2017</v>
      </c>
      <c r="C1" s="16">
        <v>2016</v>
      </c>
      <c r="D1" s="16">
        <v>2015</v>
      </c>
      <c r="E1" s="16">
        <v>2014</v>
      </c>
      <c r="F1" s="16">
        <v>2013</v>
      </c>
      <c r="G1" s="17">
        <v>2012</v>
      </c>
      <c r="H1" s="17">
        <v>2011</v>
      </c>
      <c r="I1" s="17">
        <v>2010</v>
      </c>
      <c r="J1" s="17">
        <v>2009</v>
      </c>
      <c r="K1" s="17">
        <v>2008</v>
      </c>
      <c r="L1" s="17">
        <v>2007</v>
      </c>
      <c r="M1" s="17">
        <v>2006</v>
      </c>
      <c r="N1" s="17">
        <v>2005</v>
      </c>
      <c r="O1" s="17">
        <v>2004</v>
      </c>
      <c r="P1" s="17">
        <v>2003</v>
      </c>
      <c r="Q1" s="17">
        <v>2002</v>
      </c>
      <c r="R1" s="17">
        <v>2001</v>
      </c>
      <c r="S1" s="17">
        <v>2000</v>
      </c>
    </row>
    <row r="2" spans="1:19" x14ac:dyDescent="0.25">
      <c r="A2" s="17" t="s">
        <v>13</v>
      </c>
      <c r="B2" s="15">
        <v>21.4</v>
      </c>
      <c r="C2" s="15">
        <v>21.4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25">
      <c r="A3" s="17" t="s">
        <v>14</v>
      </c>
      <c r="B3" s="15">
        <v>22.7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x14ac:dyDescent="0.25">
      <c r="A4" s="17" t="s">
        <v>15</v>
      </c>
      <c r="B4" s="15">
        <v>22.279999999999998</v>
      </c>
      <c r="C4" s="15"/>
      <c r="D4" s="15">
        <v>22.3</v>
      </c>
      <c r="E4" s="15">
        <v>22.3</v>
      </c>
      <c r="F4" s="15">
        <v>22.1</v>
      </c>
      <c r="G4" s="15">
        <v>22.4</v>
      </c>
      <c r="H4" s="15">
        <v>22.3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x14ac:dyDescent="0.25">
      <c r="A5" s="17" t="s">
        <v>16</v>
      </c>
      <c r="B5" s="15"/>
      <c r="C5" s="15"/>
      <c r="D5" s="15"/>
      <c r="E5" s="15"/>
      <c r="F5" s="15"/>
      <c r="G5" s="15"/>
      <c r="H5" s="15">
        <v>20.5</v>
      </c>
      <c r="I5" s="15"/>
      <c r="J5" s="15">
        <v>20.5</v>
      </c>
      <c r="K5" s="15"/>
      <c r="L5" s="15"/>
      <c r="M5" s="15"/>
      <c r="N5" s="15"/>
      <c r="O5" s="15">
        <v>20.6</v>
      </c>
      <c r="P5" s="15"/>
      <c r="Q5" s="15"/>
      <c r="R5" s="15"/>
      <c r="S5" s="15"/>
    </row>
    <row r="6" spans="1:19" x14ac:dyDescent="0.25">
      <c r="A6" s="17" t="s">
        <v>17</v>
      </c>
      <c r="B6" s="15">
        <v>22.1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x14ac:dyDescent="0.25">
      <c r="A7" s="17" t="s">
        <v>18</v>
      </c>
      <c r="B7" s="15">
        <v>21.9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 x14ac:dyDescent="0.25">
      <c r="A8" s="17" t="s">
        <v>19</v>
      </c>
      <c r="B8" s="15"/>
      <c r="C8" s="15"/>
      <c r="D8" s="15"/>
      <c r="E8" s="15"/>
      <c r="F8" s="15"/>
      <c r="G8" s="15"/>
      <c r="H8" s="15"/>
      <c r="I8" s="15"/>
      <c r="J8" s="15">
        <v>21.9</v>
      </c>
      <c r="K8" s="15"/>
      <c r="L8" s="15"/>
      <c r="M8" s="15"/>
      <c r="N8" s="15"/>
      <c r="O8" s="15"/>
      <c r="P8" s="15"/>
      <c r="Q8" s="15">
        <v>19.399999999999999</v>
      </c>
      <c r="R8" s="15"/>
      <c r="S8" s="15"/>
    </row>
    <row r="9" spans="1:19" x14ac:dyDescent="0.25">
      <c r="A9" s="17" t="s">
        <v>20</v>
      </c>
      <c r="B9" s="15">
        <v>22.3</v>
      </c>
      <c r="C9" s="15">
        <v>22.3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x14ac:dyDescent="0.25">
      <c r="A10" s="17" t="s">
        <v>21</v>
      </c>
      <c r="B10" s="15"/>
      <c r="C10" s="15"/>
      <c r="D10" s="15">
        <v>20.6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19" x14ac:dyDescent="0.25">
      <c r="A11" s="17" t="s">
        <v>22</v>
      </c>
      <c r="B11" s="15"/>
      <c r="C11" s="15"/>
      <c r="D11" s="15"/>
      <c r="E11" s="15"/>
      <c r="F11" s="15"/>
      <c r="G11" s="15"/>
      <c r="H11" s="15"/>
      <c r="I11" s="15">
        <v>21.8</v>
      </c>
      <c r="J11" s="15"/>
      <c r="K11" s="15"/>
      <c r="L11" s="15"/>
      <c r="M11" s="15"/>
      <c r="N11" s="15"/>
      <c r="O11" s="15"/>
      <c r="P11" s="15">
        <v>19.2</v>
      </c>
      <c r="Q11" s="15"/>
      <c r="R11" s="15"/>
      <c r="S11" s="15"/>
    </row>
    <row r="12" spans="1:19" x14ac:dyDescent="0.25">
      <c r="A12" s="17" t="s">
        <v>23</v>
      </c>
      <c r="B12" s="15"/>
      <c r="C12" s="15"/>
      <c r="D12" s="15"/>
      <c r="E12" s="15"/>
      <c r="F12" s="15"/>
      <c r="G12" s="15"/>
      <c r="H12" s="15"/>
      <c r="I12" s="15"/>
      <c r="J12" s="15">
        <v>20.9</v>
      </c>
      <c r="K12" s="15"/>
      <c r="L12" s="15"/>
      <c r="M12" s="15">
        <v>20.5</v>
      </c>
      <c r="N12" s="15"/>
      <c r="O12" s="15"/>
      <c r="P12" s="15"/>
      <c r="Q12" s="15">
        <v>20.3</v>
      </c>
      <c r="R12" s="15"/>
      <c r="S12" s="15"/>
    </row>
    <row r="13" spans="1:19" x14ac:dyDescent="0.25">
      <c r="A13" s="17" t="s">
        <v>24</v>
      </c>
      <c r="B13" s="15">
        <v>22.46</v>
      </c>
      <c r="C13" s="15"/>
      <c r="D13" s="15"/>
      <c r="E13" s="15"/>
      <c r="F13" s="15"/>
      <c r="G13" s="15"/>
      <c r="H13" s="15"/>
      <c r="I13" s="15"/>
      <c r="J13" s="15">
        <v>22.6</v>
      </c>
      <c r="K13" s="15"/>
      <c r="L13" s="15">
        <v>22.7</v>
      </c>
      <c r="M13" s="15"/>
      <c r="N13" s="15"/>
      <c r="O13" s="15">
        <v>21.9</v>
      </c>
      <c r="P13" s="15">
        <v>22.4</v>
      </c>
      <c r="Q13" s="15"/>
      <c r="R13" s="15"/>
      <c r="S13" s="15">
        <v>22.7</v>
      </c>
    </row>
    <row r="14" spans="1:19" x14ac:dyDescent="0.25">
      <c r="A14" s="17" t="s">
        <v>25</v>
      </c>
      <c r="B14" s="15">
        <v>22.1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F5177-E11E-42B5-8CA0-80A9C1CA6C55}">
  <dimension ref="A1:S14"/>
  <sheetViews>
    <sheetView workbookViewId="0">
      <selection activeCell="I18" sqref="I18"/>
    </sheetView>
  </sheetViews>
  <sheetFormatPr defaultRowHeight="15" x14ac:dyDescent="0.25"/>
  <sheetData>
    <row r="1" spans="1:19" x14ac:dyDescent="0.25">
      <c r="B1" s="18">
        <v>2017</v>
      </c>
      <c r="C1" s="18">
        <v>2016</v>
      </c>
      <c r="D1" s="18">
        <v>2015</v>
      </c>
      <c r="E1" s="18">
        <v>2014</v>
      </c>
      <c r="F1" s="18">
        <v>2013</v>
      </c>
      <c r="G1" s="19">
        <v>2012</v>
      </c>
      <c r="H1" s="19">
        <v>2011</v>
      </c>
      <c r="I1" s="19">
        <v>2010</v>
      </c>
      <c r="J1" s="19">
        <v>2009</v>
      </c>
      <c r="K1" s="19">
        <v>2008</v>
      </c>
      <c r="L1" s="19">
        <v>2007</v>
      </c>
      <c r="M1" s="19">
        <v>2006</v>
      </c>
      <c r="N1" s="19">
        <v>2005</v>
      </c>
      <c r="O1" s="19">
        <v>2004</v>
      </c>
      <c r="P1" s="19">
        <v>2003</v>
      </c>
      <c r="Q1" s="19">
        <v>2002</v>
      </c>
      <c r="R1" s="19">
        <v>2001</v>
      </c>
      <c r="S1" s="19">
        <v>2000</v>
      </c>
    </row>
    <row r="2" spans="1:19" x14ac:dyDescent="0.25">
      <c r="A2" s="19" t="s">
        <v>13</v>
      </c>
      <c r="B2">
        <f>C2</f>
        <v>8.6</v>
      </c>
      <c r="C2">
        <v>8.6</v>
      </c>
      <c r="I2">
        <v>8.9</v>
      </c>
      <c r="N2">
        <v>8.8000000000000007</v>
      </c>
      <c r="S2">
        <v>8.6</v>
      </c>
    </row>
    <row r="3" spans="1:19" x14ac:dyDescent="0.25">
      <c r="A3" s="19" t="s">
        <v>14</v>
      </c>
      <c r="B3">
        <v>6.7</v>
      </c>
    </row>
    <row r="4" spans="1:19" x14ac:dyDescent="0.25">
      <c r="A4" s="19" t="s">
        <v>15</v>
      </c>
      <c r="B4">
        <f>AVERAGE(D4:H4)</f>
        <v>5.9</v>
      </c>
      <c r="D4">
        <v>6.4</v>
      </c>
      <c r="E4">
        <v>6.2</v>
      </c>
      <c r="F4">
        <v>6.2</v>
      </c>
      <c r="G4">
        <v>5.3</v>
      </c>
      <c r="H4">
        <v>5.4</v>
      </c>
    </row>
    <row r="5" spans="1:19" x14ac:dyDescent="0.25">
      <c r="A5" s="19" t="s">
        <v>16</v>
      </c>
      <c r="H5">
        <v>8.1</v>
      </c>
      <c r="J5">
        <v>8.3000000000000007</v>
      </c>
      <c r="O5">
        <v>8.5</v>
      </c>
    </row>
    <row r="6" spans="1:19" x14ac:dyDescent="0.25">
      <c r="A6" s="19" t="s">
        <v>17</v>
      </c>
      <c r="B6">
        <v>9.8000000000000007</v>
      </c>
    </row>
    <row r="7" spans="1:19" x14ac:dyDescent="0.25">
      <c r="A7" s="19" t="s">
        <v>18</v>
      </c>
      <c r="B7">
        <v>9.9</v>
      </c>
    </row>
    <row r="8" spans="1:19" x14ac:dyDescent="0.25">
      <c r="A8" s="19" t="s">
        <v>19</v>
      </c>
      <c r="J8">
        <v>6.4</v>
      </c>
      <c r="Q8">
        <v>6.8</v>
      </c>
    </row>
    <row r="9" spans="1:19" x14ac:dyDescent="0.25">
      <c r="A9" s="19" t="s">
        <v>20</v>
      </c>
      <c r="B9">
        <f>C9</f>
        <v>8</v>
      </c>
      <c r="C9">
        <v>8</v>
      </c>
    </row>
    <row r="10" spans="1:19" x14ac:dyDescent="0.25">
      <c r="A10" s="19" t="s">
        <v>21</v>
      </c>
      <c r="D10">
        <v>7.3</v>
      </c>
    </row>
    <row r="11" spans="1:19" x14ac:dyDescent="0.25">
      <c r="A11" s="19" t="s">
        <v>22</v>
      </c>
      <c r="I11">
        <v>8.3000000000000007</v>
      </c>
      <c r="P11">
        <v>6.5</v>
      </c>
    </row>
    <row r="12" spans="1:19" x14ac:dyDescent="0.25">
      <c r="A12" s="19" t="s">
        <v>23</v>
      </c>
      <c r="J12">
        <v>7.7</v>
      </c>
      <c r="M12">
        <v>6.9</v>
      </c>
      <c r="Q12">
        <v>6.8</v>
      </c>
    </row>
    <row r="13" spans="1:19" x14ac:dyDescent="0.25">
      <c r="A13" s="19" t="s">
        <v>24</v>
      </c>
    </row>
    <row r="14" spans="1:19" x14ac:dyDescent="0.25">
      <c r="A14" s="19" t="s">
        <v>25</v>
      </c>
      <c r="B14">
        <v>7.3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4014-456D-40DC-8DD4-0D889F4E5A2B}">
  <dimension ref="A1:S14"/>
  <sheetViews>
    <sheetView tabSelected="1" workbookViewId="0">
      <selection activeCell="B15" sqref="B15"/>
    </sheetView>
  </sheetViews>
  <sheetFormatPr defaultColWidth="12.5703125" defaultRowHeight="15.75" x14ac:dyDescent="0.25"/>
  <cols>
    <col min="1" max="16384" width="12.5703125" style="21"/>
  </cols>
  <sheetData>
    <row r="1" spans="1:19" x14ac:dyDescent="0.25">
      <c r="A1" s="20"/>
      <c r="B1" s="21">
        <v>2017</v>
      </c>
      <c r="C1" s="21">
        <v>2016</v>
      </c>
      <c r="D1" s="21">
        <v>2015</v>
      </c>
      <c r="E1" s="21">
        <v>2014</v>
      </c>
      <c r="F1" s="21">
        <v>2013</v>
      </c>
      <c r="G1" s="21">
        <v>2012</v>
      </c>
      <c r="H1" s="21">
        <v>2011</v>
      </c>
      <c r="I1" s="21">
        <v>2010</v>
      </c>
      <c r="J1" s="21">
        <v>2009</v>
      </c>
      <c r="K1" s="21">
        <v>2008</v>
      </c>
      <c r="L1" s="21">
        <v>2007</v>
      </c>
      <c r="M1" s="21">
        <v>2006</v>
      </c>
      <c r="N1" s="21">
        <v>2005</v>
      </c>
      <c r="O1" s="21">
        <v>2004</v>
      </c>
      <c r="P1" s="21">
        <v>2003</v>
      </c>
      <c r="Q1" s="21">
        <v>2002</v>
      </c>
      <c r="R1" s="21">
        <v>2001</v>
      </c>
      <c r="S1" s="21">
        <v>2000</v>
      </c>
    </row>
    <row r="2" spans="1:19" x14ac:dyDescent="0.25">
      <c r="A2" s="20" t="s">
        <v>13</v>
      </c>
      <c r="B2" s="22">
        <v>18.388000000000002</v>
      </c>
    </row>
    <row r="3" spans="1:19" x14ac:dyDescent="0.25">
      <c r="A3" s="20" t="s">
        <v>14</v>
      </c>
      <c r="B3" s="23">
        <v>24.040979385376001</v>
      </c>
    </row>
    <row r="4" spans="1:19" x14ac:dyDescent="0.25">
      <c r="A4" s="20" t="s">
        <v>15</v>
      </c>
      <c r="B4" s="22"/>
    </row>
    <row r="5" spans="1:19" x14ac:dyDescent="0.25">
      <c r="A5" s="20" t="s">
        <v>16</v>
      </c>
      <c r="B5" s="22">
        <f>MEDIAN(F5,G5,H5,I5,J5,M5,N5,O5,P5)</f>
        <v>11.833679999999999</v>
      </c>
      <c r="F5" s="21">
        <v>14.050179999999999</v>
      </c>
      <c r="G5" s="21">
        <v>13.99212</v>
      </c>
      <c r="H5" s="21">
        <v>13.564909999999999</v>
      </c>
      <c r="I5" s="21">
        <v>11.833679999999999</v>
      </c>
      <c r="J5" s="21">
        <v>11.1912</v>
      </c>
      <c r="M5" s="21">
        <v>11.693709999999999</v>
      </c>
      <c r="N5" s="21">
        <v>11.208460000000001</v>
      </c>
      <c r="O5" s="21">
        <v>11.196859999999999</v>
      </c>
      <c r="P5" s="21">
        <v>12.4108</v>
      </c>
    </row>
    <row r="6" spans="1:19" x14ac:dyDescent="0.25">
      <c r="A6" s="20" t="s">
        <v>17</v>
      </c>
      <c r="B6" s="23">
        <v>11.4215002059937</v>
      </c>
    </row>
    <row r="7" spans="1:19" x14ac:dyDescent="0.25">
      <c r="A7" s="20" t="s">
        <v>18</v>
      </c>
      <c r="B7" s="23">
        <v>18.644309997558601</v>
      </c>
    </row>
    <row r="8" spans="1:19" x14ac:dyDescent="0.25">
      <c r="A8" s="20" t="s">
        <v>19</v>
      </c>
      <c r="B8" s="21">
        <v>11.28612</v>
      </c>
      <c r="C8" s="21">
        <v>11.28612</v>
      </c>
    </row>
    <row r="9" spans="1:19" x14ac:dyDescent="0.25">
      <c r="A9" s="20" t="s">
        <v>20</v>
      </c>
      <c r="B9" s="23">
        <v>13.4912204742432</v>
      </c>
    </row>
    <row r="10" spans="1:19" x14ac:dyDescent="0.25">
      <c r="A10" s="20" t="s">
        <v>21</v>
      </c>
      <c r="B10" s="22">
        <v>10.152330398559601</v>
      </c>
    </row>
    <row r="11" spans="1:19" x14ac:dyDescent="0.25">
      <c r="A11" s="20" t="s">
        <v>22</v>
      </c>
      <c r="B11" s="23">
        <v>15.746470451355</v>
      </c>
    </row>
    <row r="12" spans="1:19" x14ac:dyDescent="0.25">
      <c r="A12" s="20" t="s">
        <v>23</v>
      </c>
      <c r="B12" s="23">
        <v>14.499759674072299</v>
      </c>
    </row>
    <row r="13" spans="1:19" x14ac:dyDescent="0.25">
      <c r="A13" s="20" t="s">
        <v>24</v>
      </c>
      <c r="B13" s="22">
        <f>MEDIAN(D13,G13,H13,I13,J13,K13,L13,M13,N13,O13,P13,Q13,R13,S13)</f>
        <v>14.436335</v>
      </c>
      <c r="D13" s="21">
        <v>16.393360000000001</v>
      </c>
      <c r="G13" s="21">
        <v>16.3705</v>
      </c>
      <c r="H13" s="21">
        <v>14.560510000000001</v>
      </c>
      <c r="I13" s="21">
        <v>15.33145</v>
      </c>
      <c r="J13" s="21">
        <v>14.31216</v>
      </c>
      <c r="K13" s="21">
        <v>12.8005</v>
      </c>
      <c r="L13" s="21">
        <v>12.214880000000001</v>
      </c>
      <c r="M13" s="21">
        <v>15.636010000000001</v>
      </c>
      <c r="N13" s="21">
        <v>15.293380000000001</v>
      </c>
      <c r="O13" s="21">
        <v>13.67676</v>
      </c>
      <c r="P13" s="21">
        <v>12.694240000000001</v>
      </c>
      <c r="Q13" s="21">
        <v>14.593640000000001</v>
      </c>
      <c r="R13" s="21">
        <v>13.18853</v>
      </c>
      <c r="S13" s="21">
        <v>12.02514</v>
      </c>
    </row>
    <row r="14" spans="1:19" x14ac:dyDescent="0.25">
      <c r="A14" s="20" t="s">
        <v>25</v>
      </c>
      <c r="B14" s="22">
        <f>MEDIAN(F14,G14,H14,I14,J14,K14,L14,M14,N14,O14,P14,Q14,R14,S14)</f>
        <v>20.706585</v>
      </c>
      <c r="F14" s="21">
        <v>19.12593</v>
      </c>
      <c r="G14" s="21">
        <v>21.396799999999999</v>
      </c>
      <c r="H14" s="21">
        <v>22.630240000000001</v>
      </c>
      <c r="I14" s="21">
        <v>16.222619999999999</v>
      </c>
      <c r="J14" s="21">
        <v>18.1783</v>
      </c>
      <c r="K14" s="21">
        <v>18.162849999999999</v>
      </c>
      <c r="L14" s="21">
        <v>18.484670000000001</v>
      </c>
      <c r="M14" s="21">
        <v>22.002790000000001</v>
      </c>
      <c r="N14" s="21">
        <v>20.54682</v>
      </c>
      <c r="O14" s="21">
        <v>21.45767</v>
      </c>
      <c r="P14" s="21">
        <v>20.866350000000001</v>
      </c>
      <c r="Q14" s="21">
        <v>16.222930000000002</v>
      </c>
      <c r="R14" s="21">
        <v>24.241340000000001</v>
      </c>
      <c r="S14" s="21">
        <v>28.3886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5BE9-7030-4EAC-AB86-7BFEF6D5C61A}">
  <dimension ref="A1:B14"/>
  <sheetViews>
    <sheetView workbookViewId="0">
      <selection activeCell="G17" sqref="G17"/>
    </sheetView>
  </sheetViews>
  <sheetFormatPr defaultRowHeight="15" x14ac:dyDescent="0.25"/>
  <sheetData>
    <row r="1" spans="1:2" x14ac:dyDescent="0.25">
      <c r="B1">
        <v>2017</v>
      </c>
    </row>
    <row r="2" spans="1:2" x14ac:dyDescent="0.25">
      <c r="A2" t="s">
        <v>0</v>
      </c>
      <c r="B2">
        <v>72.892967220000003</v>
      </c>
    </row>
    <row r="3" spans="1:2" x14ac:dyDescent="0.25">
      <c r="A3" t="s">
        <v>1</v>
      </c>
      <c r="B3">
        <v>67</v>
      </c>
    </row>
    <row r="4" spans="1:2" x14ac:dyDescent="0.25">
      <c r="A4" t="s">
        <v>2</v>
      </c>
      <c r="B4">
        <v>96.610500000000002</v>
      </c>
    </row>
    <row r="5" spans="1:2" x14ac:dyDescent="0.25">
      <c r="A5" t="s">
        <v>3</v>
      </c>
      <c r="B5">
        <v>73.3</v>
      </c>
    </row>
    <row r="6" spans="1:2" x14ac:dyDescent="0.25">
      <c r="A6" s="1" t="s">
        <v>4</v>
      </c>
      <c r="B6">
        <v>99.790999999999997</v>
      </c>
    </row>
    <row r="7" spans="1:2" x14ac:dyDescent="0.25">
      <c r="A7" t="s">
        <v>5</v>
      </c>
      <c r="B7">
        <v>99.54</v>
      </c>
    </row>
    <row r="8" spans="1:2" x14ac:dyDescent="0.25">
      <c r="A8" t="s">
        <v>6</v>
      </c>
      <c r="B8">
        <v>98.61</v>
      </c>
    </row>
    <row r="9" spans="1:2" x14ac:dyDescent="0.25">
      <c r="A9" t="s">
        <v>7</v>
      </c>
      <c r="B9">
        <v>98.37</v>
      </c>
    </row>
    <row r="10" spans="1:2" x14ac:dyDescent="0.25">
      <c r="A10" s="2" t="s">
        <v>8</v>
      </c>
      <c r="B10" s="2">
        <v>92.92</v>
      </c>
    </row>
    <row r="11" spans="1:2" x14ac:dyDescent="0.25">
      <c r="A11" t="s">
        <v>9</v>
      </c>
      <c r="B11">
        <v>64.66</v>
      </c>
    </row>
    <row r="12" spans="1:2" x14ac:dyDescent="0.25">
      <c r="A12" t="s">
        <v>10</v>
      </c>
      <c r="B12">
        <v>91.895751950000005</v>
      </c>
    </row>
    <row r="13" spans="1:2" x14ac:dyDescent="0.25">
      <c r="A13" s="1" t="s">
        <v>11</v>
      </c>
      <c r="B13">
        <v>99.775000000000006</v>
      </c>
    </row>
    <row r="14" spans="1:2" x14ac:dyDescent="0.25">
      <c r="A14" s="1" t="s">
        <v>12</v>
      </c>
      <c r="B14">
        <v>93.7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9D5E-5114-40A8-9D4F-ADF093323CE5}">
  <dimension ref="A1:B14"/>
  <sheetViews>
    <sheetView workbookViewId="0">
      <selection activeCell="I15" sqref="I15"/>
    </sheetView>
  </sheetViews>
  <sheetFormatPr defaultRowHeight="15" x14ac:dyDescent="0.25"/>
  <sheetData>
    <row r="1" spans="1:2" x14ac:dyDescent="0.25">
      <c r="B1">
        <v>2017</v>
      </c>
    </row>
    <row r="2" spans="1:2" x14ac:dyDescent="0.25">
      <c r="A2" t="s">
        <v>0</v>
      </c>
      <c r="B2">
        <v>14.8</v>
      </c>
    </row>
    <row r="3" spans="1:2" x14ac:dyDescent="0.25">
      <c r="A3" t="s">
        <v>1</v>
      </c>
      <c r="B3">
        <v>1.5</v>
      </c>
    </row>
    <row r="4" spans="1:2" x14ac:dyDescent="0.25">
      <c r="A4" t="s">
        <v>2</v>
      </c>
      <c r="B4">
        <v>0.7</v>
      </c>
    </row>
    <row r="5" spans="1:2" x14ac:dyDescent="0.25">
      <c r="A5" s="1" t="s">
        <v>3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1.5</v>
      </c>
    </row>
    <row r="8" spans="1:2" x14ac:dyDescent="0.25">
      <c r="A8" t="s">
        <v>6</v>
      </c>
    </row>
    <row r="9" spans="1:2" x14ac:dyDescent="0.25">
      <c r="A9" t="s">
        <v>7</v>
      </c>
      <c r="B9">
        <v>0.6</v>
      </c>
    </row>
    <row r="10" spans="1:2" x14ac:dyDescent="0.25">
      <c r="A10" s="1" t="s">
        <v>8</v>
      </c>
    </row>
    <row r="11" spans="1:2" x14ac:dyDescent="0.25">
      <c r="A11" s="1" t="s">
        <v>9</v>
      </c>
    </row>
    <row r="12" spans="1:2" x14ac:dyDescent="0.25">
      <c r="A12" t="s">
        <v>10</v>
      </c>
      <c r="B12">
        <v>0.8</v>
      </c>
    </row>
    <row r="13" spans="1:2" x14ac:dyDescent="0.25">
      <c r="A13" t="s">
        <v>11</v>
      </c>
      <c r="B13">
        <v>4.7</v>
      </c>
    </row>
    <row r="14" spans="1:2" x14ac:dyDescent="0.25">
      <c r="A14" t="s">
        <v>12</v>
      </c>
      <c r="B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6412-5C86-4B82-AF35-06D6A2CD23E4}">
  <dimension ref="A1:B14"/>
  <sheetViews>
    <sheetView workbookViewId="0">
      <selection activeCell="K16" sqref="K16"/>
    </sheetView>
  </sheetViews>
  <sheetFormatPr defaultRowHeight="15" x14ac:dyDescent="0.25"/>
  <sheetData>
    <row r="1" spans="1:2" x14ac:dyDescent="0.25">
      <c r="A1" s="3"/>
      <c r="B1">
        <v>2017</v>
      </c>
    </row>
    <row r="2" spans="1:2" x14ac:dyDescent="0.25">
      <c r="A2" t="s">
        <v>0</v>
      </c>
      <c r="B2">
        <v>32.4</v>
      </c>
    </row>
    <row r="3" spans="1:2" x14ac:dyDescent="0.25">
      <c r="A3" t="s">
        <v>1</v>
      </c>
      <c r="B3">
        <v>37.4</v>
      </c>
    </row>
    <row r="4" spans="1:2" x14ac:dyDescent="0.25">
      <c r="A4" t="s">
        <v>2</v>
      </c>
      <c r="B4">
        <v>38.6</v>
      </c>
    </row>
    <row r="5" spans="1:2" x14ac:dyDescent="0.25">
      <c r="A5" s="1" t="s">
        <v>3</v>
      </c>
    </row>
    <row r="6" spans="1:2" x14ac:dyDescent="0.25">
      <c r="A6" t="s">
        <v>4</v>
      </c>
      <c r="B6">
        <v>27.5</v>
      </c>
    </row>
    <row r="7" spans="1:2" x14ac:dyDescent="0.25">
      <c r="A7" t="s">
        <v>5</v>
      </c>
      <c r="B7">
        <v>27.3</v>
      </c>
    </row>
    <row r="8" spans="1:2" x14ac:dyDescent="0.25">
      <c r="A8" s="1" t="s">
        <v>6</v>
      </c>
    </row>
    <row r="9" spans="1:2" x14ac:dyDescent="0.25">
      <c r="A9" t="s">
        <v>7</v>
      </c>
      <c r="B9">
        <v>32.299999999999997</v>
      </c>
    </row>
    <row r="10" spans="1:2" x14ac:dyDescent="0.25">
      <c r="A10" s="1" t="s">
        <v>8</v>
      </c>
    </row>
    <row r="11" spans="1:2" x14ac:dyDescent="0.25">
      <c r="A11" s="1" t="s">
        <v>9</v>
      </c>
    </row>
    <row r="12" spans="1:2" x14ac:dyDescent="0.25">
      <c r="A12" s="1" t="s">
        <v>10</v>
      </c>
      <c r="B12">
        <v>39.799999999999997</v>
      </c>
    </row>
    <row r="13" spans="1:2" x14ac:dyDescent="0.25">
      <c r="A13" t="s">
        <v>11</v>
      </c>
      <c r="B13" s="4">
        <v>32.700000000000003</v>
      </c>
    </row>
    <row r="14" spans="1:2" x14ac:dyDescent="0.25">
      <c r="A14" t="s">
        <v>12</v>
      </c>
      <c r="B14">
        <v>36.5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3073-B265-4CAF-9BB8-9BF9AB95D168}">
  <sheetPr>
    <tabColor rgb="FFFF0000"/>
  </sheetPr>
  <dimension ref="A1:B14"/>
  <sheetViews>
    <sheetView workbookViewId="0">
      <selection activeCell="G5" sqref="G5"/>
    </sheetView>
  </sheetViews>
  <sheetFormatPr defaultRowHeight="15" x14ac:dyDescent="0.25"/>
  <cols>
    <col min="1" max="1" width="13.42578125" customWidth="1"/>
  </cols>
  <sheetData>
    <row r="1" spans="1:2" x14ac:dyDescent="0.25">
      <c r="B1">
        <v>2017</v>
      </c>
    </row>
    <row r="2" spans="1:2" x14ac:dyDescent="0.25">
      <c r="A2" t="s">
        <v>0</v>
      </c>
      <c r="B2">
        <v>1.3750578099999999</v>
      </c>
    </row>
    <row r="3" spans="1:2" x14ac:dyDescent="0.25">
      <c r="A3" t="s">
        <v>1</v>
      </c>
    </row>
    <row r="4" spans="1:2" x14ac:dyDescent="0.25">
      <c r="A4" t="s">
        <v>2</v>
      </c>
      <c r="B4">
        <v>1.8965104070000001</v>
      </c>
    </row>
    <row r="5" spans="1:2" x14ac:dyDescent="0.25">
      <c r="A5" t="s">
        <v>3</v>
      </c>
      <c r="B5">
        <v>2.5096245580000001</v>
      </c>
    </row>
    <row r="6" spans="1:2" x14ac:dyDescent="0.25">
      <c r="A6" t="s">
        <v>4</v>
      </c>
      <c r="B6">
        <v>0.89409240999999995</v>
      </c>
    </row>
    <row r="7" spans="1:2" x14ac:dyDescent="0.25">
      <c r="A7" t="s">
        <v>5</v>
      </c>
      <c r="B7">
        <v>1.6689328050000001</v>
      </c>
    </row>
    <row r="8" spans="1:2" x14ac:dyDescent="0.25">
      <c r="A8" t="s">
        <v>6</v>
      </c>
      <c r="B8" s="5">
        <v>0.9</v>
      </c>
    </row>
    <row r="9" spans="1:2" x14ac:dyDescent="0.25">
      <c r="A9" t="s">
        <v>7</v>
      </c>
      <c r="B9">
        <v>0.74486701200000005</v>
      </c>
    </row>
    <row r="10" spans="1:2" x14ac:dyDescent="0.25">
      <c r="A10" t="s">
        <v>8</v>
      </c>
      <c r="B10">
        <v>3.2423433890000002</v>
      </c>
    </row>
    <row r="11" spans="1:2" x14ac:dyDescent="0.25">
      <c r="A11" t="s">
        <v>9</v>
      </c>
      <c r="B11">
        <v>1.605499717</v>
      </c>
    </row>
    <row r="12" spans="1:2" x14ac:dyDescent="0.25">
      <c r="A12" t="s">
        <v>10</v>
      </c>
      <c r="B12">
        <v>2.1479991379999999</v>
      </c>
    </row>
    <row r="13" spans="1:2" x14ac:dyDescent="0.25">
      <c r="A13" t="s">
        <v>11</v>
      </c>
      <c r="B13" s="5">
        <v>1.8</v>
      </c>
    </row>
    <row r="14" spans="1:2" x14ac:dyDescent="0.25">
      <c r="A14" t="s">
        <v>12</v>
      </c>
      <c r="B14">
        <v>1.3685609350000001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E7FC-D1FE-4083-BB36-B88A2B59132C}">
  <sheetPr>
    <tabColor rgb="FFFF0000"/>
  </sheetPr>
  <dimension ref="A1:B14"/>
  <sheetViews>
    <sheetView workbookViewId="0">
      <selection activeCell="P9" sqref="P9"/>
    </sheetView>
  </sheetViews>
  <sheetFormatPr defaultRowHeight="15" x14ac:dyDescent="0.25"/>
  <cols>
    <col min="1" max="1" width="13.42578125" customWidth="1"/>
  </cols>
  <sheetData>
    <row r="1" spans="1:2" x14ac:dyDescent="0.25">
      <c r="B1">
        <v>2017</v>
      </c>
    </row>
    <row r="2" spans="1:2" x14ac:dyDescent="0.25">
      <c r="A2" t="s">
        <v>0</v>
      </c>
      <c r="B2">
        <v>52.9</v>
      </c>
    </row>
    <row r="3" spans="1:2" x14ac:dyDescent="0.25">
      <c r="A3" t="s">
        <v>1</v>
      </c>
      <c r="B3">
        <v>12</v>
      </c>
    </row>
    <row r="4" spans="1:2" x14ac:dyDescent="0.25">
      <c r="A4" t="s">
        <v>2</v>
      </c>
      <c r="B4">
        <v>7</v>
      </c>
    </row>
    <row r="5" spans="1:2" x14ac:dyDescent="0.25">
      <c r="A5" s="1" t="s">
        <v>3</v>
      </c>
    </row>
    <row r="6" spans="1:2" x14ac:dyDescent="0.25">
      <c r="A6" t="s">
        <v>4</v>
      </c>
      <c r="B6">
        <v>0.4</v>
      </c>
    </row>
    <row r="7" spans="1:2" x14ac:dyDescent="0.25">
      <c r="A7" t="s">
        <v>5</v>
      </c>
      <c r="B7">
        <v>19.600000000000001</v>
      </c>
    </row>
    <row r="8" spans="1:2" x14ac:dyDescent="0.25">
      <c r="A8" t="s">
        <v>6</v>
      </c>
    </row>
    <row r="9" spans="1:2" x14ac:dyDescent="0.25">
      <c r="A9" t="s">
        <v>7</v>
      </c>
      <c r="B9">
        <v>7</v>
      </c>
    </row>
    <row r="10" spans="1:2" x14ac:dyDescent="0.25">
      <c r="A10" s="1" t="s">
        <v>8</v>
      </c>
    </row>
    <row r="11" spans="1:2" x14ac:dyDescent="0.25">
      <c r="A11" s="1" t="s">
        <v>9</v>
      </c>
    </row>
    <row r="12" spans="1:2" x14ac:dyDescent="0.25">
      <c r="A12" t="s">
        <v>10</v>
      </c>
      <c r="B12">
        <v>10</v>
      </c>
    </row>
    <row r="13" spans="1:2" x14ac:dyDescent="0.25">
      <c r="A13" t="s">
        <v>11</v>
      </c>
      <c r="B13">
        <v>20.3</v>
      </c>
    </row>
    <row r="14" spans="1:2" x14ac:dyDescent="0.25">
      <c r="A14" t="s">
        <v>12</v>
      </c>
      <c r="B14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BBE59-127F-43C2-B242-296C4E962B02}">
  <sheetPr>
    <tabColor rgb="FFFF0000"/>
  </sheetPr>
  <dimension ref="A1:T14"/>
  <sheetViews>
    <sheetView workbookViewId="0">
      <selection activeCell="E3" sqref="E3"/>
    </sheetView>
  </sheetViews>
  <sheetFormatPr defaultRowHeight="15" x14ac:dyDescent="0.25"/>
  <cols>
    <col min="1" max="1" width="14.7109375" customWidth="1"/>
  </cols>
  <sheetData>
    <row r="1" spans="1:20" x14ac:dyDescent="0.25">
      <c r="B1" s="6">
        <v>2018</v>
      </c>
      <c r="C1" s="7">
        <v>2017</v>
      </c>
      <c r="D1" s="7">
        <v>2016</v>
      </c>
      <c r="E1" s="7">
        <v>2015</v>
      </c>
      <c r="F1" s="7">
        <v>2014</v>
      </c>
      <c r="G1" s="7">
        <v>2013</v>
      </c>
      <c r="H1" s="7">
        <v>2012</v>
      </c>
      <c r="I1" s="7">
        <v>2011</v>
      </c>
      <c r="J1" s="7">
        <v>2010</v>
      </c>
      <c r="K1" s="7">
        <v>2009</v>
      </c>
      <c r="L1" s="7">
        <v>2008</v>
      </c>
      <c r="M1" s="7">
        <v>2007</v>
      </c>
      <c r="N1" s="7">
        <v>2006</v>
      </c>
      <c r="O1" s="7">
        <v>2005</v>
      </c>
      <c r="P1" s="7">
        <v>2004</v>
      </c>
      <c r="Q1" s="7">
        <v>2003</v>
      </c>
      <c r="R1" s="7">
        <v>2002</v>
      </c>
      <c r="S1" s="7">
        <v>2001</v>
      </c>
      <c r="T1" s="8">
        <v>2000</v>
      </c>
    </row>
    <row r="2" spans="1:20" x14ac:dyDescent="0.25">
      <c r="A2" t="s">
        <v>0</v>
      </c>
      <c r="C2">
        <v>0.17899999999999999</v>
      </c>
      <c r="D2">
        <v>0.16600000000000001</v>
      </c>
      <c r="E2">
        <v>0.158</v>
      </c>
      <c r="F2">
        <v>9.7000000000000003E-2</v>
      </c>
      <c r="G2">
        <v>9.1999999999999998E-2</v>
      </c>
      <c r="H2">
        <v>8.1000000000000003E-2</v>
      </c>
      <c r="I2">
        <v>0.08</v>
      </c>
    </row>
    <row r="3" spans="1:20" x14ac:dyDescent="0.25">
      <c r="A3" t="s">
        <v>1</v>
      </c>
      <c r="C3">
        <v>0.19500000000000001</v>
      </c>
      <c r="H3">
        <v>8.4000000000000005E-2</v>
      </c>
    </row>
    <row r="4" spans="1:20" x14ac:dyDescent="0.25">
      <c r="A4" t="s">
        <v>2</v>
      </c>
    </row>
    <row r="5" spans="1:20" x14ac:dyDescent="0.25">
      <c r="A5" t="s">
        <v>3</v>
      </c>
    </row>
    <row r="6" spans="1:20" x14ac:dyDescent="0.25">
      <c r="A6" t="s">
        <v>4</v>
      </c>
    </row>
    <row r="7" spans="1:20" x14ac:dyDescent="0.25">
      <c r="A7" t="s">
        <v>5</v>
      </c>
      <c r="K7">
        <v>3.1899999999999998E-2</v>
      </c>
    </row>
    <row r="8" spans="1:20" x14ac:dyDescent="0.25">
      <c r="A8" t="s">
        <v>6</v>
      </c>
    </row>
    <row r="9" spans="1:20" x14ac:dyDescent="0.25">
      <c r="A9" t="s">
        <v>7</v>
      </c>
      <c r="J9">
        <v>0.3</v>
      </c>
    </row>
    <row r="10" spans="1:20" x14ac:dyDescent="0.25">
      <c r="A10" t="s">
        <v>8</v>
      </c>
    </row>
    <row r="11" spans="1:20" x14ac:dyDescent="0.25">
      <c r="A11" t="s">
        <v>9</v>
      </c>
    </row>
    <row r="12" spans="1:20" x14ac:dyDescent="0.25">
      <c r="A12" t="s">
        <v>10</v>
      </c>
    </row>
    <row r="13" spans="1:20" x14ac:dyDescent="0.25">
      <c r="A13" t="s">
        <v>11</v>
      </c>
    </row>
    <row r="14" spans="1:20" x14ac:dyDescent="0.25">
      <c r="A14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0874-9827-4454-B942-29018EABB6F7}">
  <sheetPr>
    <tabColor rgb="FFFF0000"/>
  </sheetPr>
  <dimension ref="A1:T14"/>
  <sheetViews>
    <sheetView workbookViewId="0">
      <selection activeCell="J19" sqref="J19"/>
    </sheetView>
  </sheetViews>
  <sheetFormatPr defaultRowHeight="15" x14ac:dyDescent="0.25"/>
  <cols>
    <col min="1" max="1" width="15.42578125" customWidth="1"/>
  </cols>
  <sheetData>
    <row r="1" spans="1:20" x14ac:dyDescent="0.25">
      <c r="B1" s="6">
        <v>2018</v>
      </c>
      <c r="C1" s="7">
        <v>2017</v>
      </c>
      <c r="D1" s="7">
        <v>2016</v>
      </c>
      <c r="E1" s="7">
        <v>2015</v>
      </c>
      <c r="F1" s="7">
        <v>2014</v>
      </c>
      <c r="G1" s="7">
        <v>2013</v>
      </c>
      <c r="H1" s="7">
        <v>2012</v>
      </c>
      <c r="I1" s="7">
        <v>2011</v>
      </c>
      <c r="J1" s="7">
        <v>2010</v>
      </c>
      <c r="K1" s="7">
        <v>2009</v>
      </c>
      <c r="L1" s="7">
        <v>2008</v>
      </c>
      <c r="M1" s="7">
        <v>2007</v>
      </c>
      <c r="N1" s="7">
        <v>2006</v>
      </c>
      <c r="O1" s="7">
        <v>2005</v>
      </c>
      <c r="P1" s="7">
        <v>2004</v>
      </c>
      <c r="Q1" s="7">
        <v>2003</v>
      </c>
      <c r="R1" s="7">
        <v>2002</v>
      </c>
      <c r="S1" s="7">
        <v>2001</v>
      </c>
      <c r="T1" s="8">
        <v>2000</v>
      </c>
    </row>
    <row r="2" spans="1:20" x14ac:dyDescent="0.25">
      <c r="A2" t="s">
        <v>0</v>
      </c>
      <c r="B2">
        <v>9.3617399999999993</v>
      </c>
      <c r="C2">
        <v>8.9770000000000003</v>
      </c>
      <c r="D2">
        <v>8.5096000000000007</v>
      </c>
      <c r="E2">
        <v>8.2371400000000001</v>
      </c>
      <c r="F2">
        <v>5.8521400000000003</v>
      </c>
      <c r="G2">
        <v>5.5023200000000001</v>
      </c>
      <c r="H2">
        <v>5.8704200000000002</v>
      </c>
      <c r="I2">
        <v>5.6938599999999999</v>
      </c>
    </row>
    <row r="3" spans="1:20" x14ac:dyDescent="0.25">
      <c r="A3" t="s">
        <v>1</v>
      </c>
      <c r="C3">
        <v>10.199</v>
      </c>
      <c r="H3">
        <v>4.5477600000000002</v>
      </c>
    </row>
    <row r="4" spans="1:20" x14ac:dyDescent="0.25">
      <c r="A4" t="s">
        <v>2</v>
      </c>
      <c r="J4">
        <v>3.5776500000000002</v>
      </c>
    </row>
    <row r="5" spans="1:20" x14ac:dyDescent="0.25">
      <c r="A5" t="s">
        <v>3</v>
      </c>
      <c r="I5">
        <v>9.1362900000000007</v>
      </c>
    </row>
    <row r="6" spans="1:20" x14ac:dyDescent="0.25">
      <c r="A6" t="s">
        <v>4</v>
      </c>
      <c r="K6">
        <v>22.812259999999998</v>
      </c>
    </row>
    <row r="7" spans="1:20" x14ac:dyDescent="0.25">
      <c r="A7" t="s">
        <v>5</v>
      </c>
      <c r="K7">
        <v>16.202590000000001</v>
      </c>
    </row>
    <row r="8" spans="1:20" x14ac:dyDescent="0.25">
      <c r="A8" t="s">
        <v>6</v>
      </c>
    </row>
    <row r="9" spans="1:20" x14ac:dyDescent="0.25">
      <c r="A9" t="s">
        <v>7</v>
      </c>
      <c r="J9">
        <v>23.71332</v>
      </c>
    </row>
    <row r="10" spans="1:20" x14ac:dyDescent="0.25">
      <c r="A10" t="s">
        <v>8</v>
      </c>
    </row>
    <row r="11" spans="1:20" x14ac:dyDescent="0.25">
      <c r="A11" t="s">
        <v>9</v>
      </c>
      <c r="C11">
        <v>4.0599999999999996</v>
      </c>
      <c r="D11">
        <v>4.0599999999999996</v>
      </c>
      <c r="I11">
        <v>4.6210399999999998</v>
      </c>
    </row>
    <row r="12" spans="1:20" x14ac:dyDescent="0.25">
      <c r="A12" t="s">
        <v>10</v>
      </c>
    </row>
    <row r="13" spans="1:20" x14ac:dyDescent="0.25">
      <c r="A13" t="s">
        <v>11</v>
      </c>
      <c r="C13">
        <v>11.86805</v>
      </c>
    </row>
    <row r="14" spans="1:20" x14ac:dyDescent="0.25">
      <c r="A14" t="s">
        <v>12</v>
      </c>
      <c r="C14">
        <v>14.81</v>
      </c>
      <c r="D14">
        <v>14.81</v>
      </c>
      <c r="G14">
        <v>13.125450000000001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births (skill labor)</vt:lpstr>
      <vt:lpstr>tax revenue</vt:lpstr>
      <vt:lpstr>literacy rate (old)</vt:lpstr>
      <vt:lpstr>poverty line 1.9</vt:lpstr>
      <vt:lpstr>gini index</vt:lpstr>
      <vt:lpstr>military expenditure</vt:lpstr>
      <vt:lpstr>poverty 3.2</vt:lpstr>
      <vt:lpstr>education doctor</vt:lpstr>
      <vt:lpstr>education bachelor</vt:lpstr>
      <vt:lpstr>education master</vt:lpstr>
      <vt:lpstr>education lower secondary</vt:lpstr>
      <vt:lpstr>education post secondary</vt:lpstr>
      <vt:lpstr>education primary</vt:lpstr>
      <vt:lpstr>education short tertiary</vt:lpstr>
      <vt:lpstr>education upper secondary</vt:lpstr>
      <vt:lpstr>biggest city</vt:lpstr>
      <vt:lpstr>first share </vt:lpstr>
      <vt:lpstr>second share</vt:lpstr>
      <vt:lpstr>third share</vt:lpstr>
      <vt:lpstr>fourth share</vt:lpstr>
      <vt:lpstr>fifth share</vt:lpstr>
      <vt:lpstr>education 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Kang</dc:creator>
  <cp:lastModifiedBy>Bob Kang</cp:lastModifiedBy>
  <dcterms:created xsi:type="dcterms:W3CDTF">2020-04-23T07:59:54Z</dcterms:created>
  <dcterms:modified xsi:type="dcterms:W3CDTF">2020-04-24T09:34:59Z</dcterms:modified>
</cp:coreProperties>
</file>