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om\Desktop\CVSD\FINAL\1131_final_main\"/>
    </mc:Choice>
  </mc:AlternateContent>
  <xr:revisionPtr revIDLastSave="0" documentId="13_ncr:1_{FFC9B4FC-4154-4915-B075-9CA384E4D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J17" i="1" s="1"/>
  <c r="F17" i="1"/>
  <c r="F15" i="1"/>
  <c r="F14" i="1"/>
  <c r="F16" i="1"/>
  <c r="F12" i="1"/>
  <c r="F13" i="1"/>
  <c r="D9" i="1"/>
  <c r="F9" i="1" s="1"/>
  <c r="D8" i="1"/>
  <c r="F4" i="1"/>
  <c r="F5" i="1"/>
  <c r="F6" i="1"/>
  <c r="F7" i="1"/>
  <c r="F8" i="1"/>
  <c r="F10" i="1"/>
  <c r="F11" i="1"/>
  <c r="F3" i="1"/>
  <c r="F2" i="1"/>
  <c r="J2" i="1"/>
  <c r="J10" i="1"/>
  <c r="J11" i="1"/>
  <c r="J12" i="1"/>
  <c r="J13" i="1"/>
  <c r="J15" i="1"/>
  <c r="J16" i="1"/>
  <c r="J3" i="1"/>
  <c r="J14" i="1" l="1"/>
</calcChain>
</file>

<file path=xl/sharedStrings.xml><?xml version="1.0" encoding="utf-8"?>
<sst xmlns="http://schemas.openxmlformats.org/spreadsheetml/2006/main" count="79" uniqueCount="67">
  <si>
    <t>version</t>
    <phoneticPr fontId="1" type="noConversion"/>
  </si>
  <si>
    <t>syn period</t>
    <phoneticPr fontId="1" type="noConversion"/>
  </si>
  <si>
    <t>syn compile</t>
    <phoneticPr fontId="1" type="noConversion"/>
  </si>
  <si>
    <t>都試過</t>
    <phoneticPr fontId="1" type="noConversion"/>
  </si>
  <si>
    <t>Note</t>
    <phoneticPr fontId="1" type="noConversion"/>
  </si>
  <si>
    <t>compile_ultra -retime</t>
  </si>
  <si>
    <t>syn area(mm^2)</t>
    <phoneticPr fontId="1" type="noConversion"/>
  </si>
  <si>
    <t>optimize 1: 砍state間的idle 
optimize 2: 砍Z_lut(cuz it fixed to 1)
optimize 3: 把TempSub合到ModularSub
小改動: 用.sv</t>
    <phoneticPr fontId="1" type="noConversion"/>
  </si>
  <si>
    <t>post-layout die area(mm^2)</t>
  </si>
  <si>
    <t>gate-sim period</t>
    <phoneticPr fontId="1" type="noConversion"/>
  </si>
  <si>
    <t>gate-sim time(ns)</t>
    <phoneticPr fontId="1" type="noConversion"/>
  </si>
  <si>
    <t>post-layout time(ns)</t>
    <phoneticPr fontId="1" type="noConversion"/>
  </si>
  <si>
    <t>post-layout period</t>
    <phoneticPr fontId="1" type="noConversion"/>
  </si>
  <si>
    <t>APR Settings</t>
    <phoneticPr fontId="1" type="noConversion"/>
  </si>
  <si>
    <t xml:space="preserve">utilization rate = 0.7, 
core to margin = 30, power ring 各1bit,
vertical set-to-set distance = 50 and from 50, 
horizontal set-to-set distance = 40 and from 40, </t>
    <phoneticPr fontId="1" type="noConversion"/>
  </si>
  <si>
    <t>compile_ultra -retime</t>
    <phoneticPr fontId="1" type="noConversion"/>
  </si>
  <si>
    <t>只用一個255*255乘法器
用designware 4 stage pipe mult</t>
    <phoneticPr fontId="1" type="noConversion"/>
  </si>
  <si>
    <t>3_1</t>
    <phoneticPr fontId="1" type="noConversion"/>
  </si>
  <si>
    <t>只用一個255*255乘法器
只擋一級FF(same as ver1, ver2)</t>
    <phoneticPr fontId="1" type="noConversion"/>
  </si>
  <si>
    <t>2_1</t>
    <phoneticPr fontId="1" type="noConversion"/>
  </si>
  <si>
    <t>2_2</t>
    <phoneticPr fontId="1" type="noConversion"/>
  </si>
  <si>
    <t>compile_ultra -retime</t>
    <phoneticPr fontId="1" type="noConversion"/>
  </si>
  <si>
    <t>自己檔一級register =&gt; 3 stage mult
其他和ver2一樣</t>
    <phoneticPr fontId="1" type="noConversion"/>
  </si>
  <si>
    <t>post-layout AT</t>
    <phoneticPr fontId="1" type="noConversion"/>
  </si>
  <si>
    <t>syn AT</t>
    <phoneticPr fontId="1" type="noConversion"/>
  </si>
  <si>
    <t>沒合成</t>
    <phoneticPr fontId="1" type="noConversion"/>
  </si>
  <si>
    <t>2_2</t>
    <phoneticPr fontId="1" type="noConversion"/>
  </si>
  <si>
    <t>沒gate-sim</t>
  </si>
  <si>
    <t>沒gate-sim</t>
    <phoneticPr fontId="1" type="noConversion"/>
  </si>
  <si>
    <t>compile_ultra -retime</t>
    <phoneticPr fontId="1" type="noConversion"/>
  </si>
  <si>
    <t>4_1</t>
    <phoneticPr fontId="1" type="noConversion"/>
  </si>
  <si>
    <t>fail post-sim(5346 cycle)
推測是ed25519要是.sv?</t>
    <phoneticPr fontId="1" type="noConversion"/>
  </si>
  <si>
    <t>compile_ultra -retime</t>
    <phoneticPr fontId="1" type="noConversion"/>
  </si>
  <si>
    <t>compile_ultra -retime
optimize_netlist -area
optimize_registers
optimize_netlist -area</t>
    <phoneticPr fontId="1" type="noConversion"/>
  </si>
  <si>
    <t>compile_ultra -retime
optimize_netlist -area
compile_ultra -inc
optimize_netlist -area</t>
    <phoneticPr fontId="1" type="noConversion"/>
  </si>
  <si>
    <t>use rtl ver5. period = 7.0 ns. 
utilization rate = 0.9, core to margin = 10, power ring 各1bit, 
vertical set-to-set distance = 40 and from 40, horizontal set-to-set distance = 40 and from 40,</t>
    <phoneticPr fontId="1" type="noConversion"/>
  </si>
  <si>
    <t>apr_v1</t>
    <phoneticPr fontId="1" type="noConversion"/>
  </si>
  <si>
    <t>apr_v2</t>
    <phoneticPr fontId="1" type="noConversion"/>
  </si>
  <si>
    <t>compile_ultra -retime</t>
    <phoneticPr fontId="1" type="noConversion"/>
  </si>
  <si>
    <t>use rtl ver5. period = 7.0 ns. 
utilization rate = 0.85, core to margin = 8, power ring 各1bit, 
vertical set-to-set distance = 40 and from 40, horizontal set-to-set distance = 40 and from 40,</t>
    <phoneticPr fontId="1" type="noConversion"/>
  </si>
  <si>
    <t>apr_v3</t>
    <phoneticPr fontId="1" type="noConversion"/>
  </si>
  <si>
    <t>5_1</t>
    <phoneticPr fontId="1" type="noConversion"/>
  </si>
  <si>
    <t>-</t>
    <phoneticPr fontId="1" type="noConversion"/>
  </si>
  <si>
    <t>use rtl ver5. period = 7.0 ns. 
utilization rate = 0.83, core to margin = 8, power ring 各1bit, 
vertical set-to-set distance = 60 and from 60, horizontal set-to-set distance = 60 and from 60,</t>
    <phoneticPr fontId="1" type="noConversion"/>
  </si>
  <si>
    <t>use rtl ver5. period = 7.0 ns. 
utilization rate = 0.82, core to margin = 8, power ring 各1bit, 
vertical set-to-set distance = 60 and from 60, horizontal set-to-set distance = 60 and from 60,</t>
    <phoneticPr fontId="1" type="noConversion"/>
  </si>
  <si>
    <t>-</t>
    <phoneticPr fontId="1" type="noConversion"/>
  </si>
  <si>
    <t>1131_final_main</t>
    <phoneticPr fontId="1" type="noConversion"/>
  </si>
  <si>
    <t>01_RTL</t>
    <phoneticPr fontId="1" type="noConversion"/>
  </si>
  <si>
    <t>02_SYN</t>
    <phoneticPr fontId="1" type="noConversion"/>
  </si>
  <si>
    <t>03_GATE</t>
    <phoneticPr fontId="1" type="noConversion"/>
  </si>
  <si>
    <t>04_APR</t>
    <phoneticPr fontId="1" type="noConversion"/>
  </si>
  <si>
    <t>05_POST</t>
    <phoneticPr fontId="1" type="noConversion"/>
  </si>
  <si>
    <t>ver1 ~ ver5_1</t>
    <phoneticPr fontId="1" type="noConversion"/>
  </si>
  <si>
    <t>ver5_1</t>
    <phoneticPr fontId="1" type="noConversion"/>
  </si>
  <si>
    <t>use rtl ver5_1. period = 9.0 ns. 
utilization rate = 0.85, core to margin = 8, power ring 各1bit, 
vertical set-to-set distance = 60 and from 60, horizontal set-to-set distance = 60 and from 60,</t>
    <phoneticPr fontId="1" type="noConversion"/>
  </si>
  <si>
    <t>apr_v7 
(by yphaung)</t>
    <phoneticPr fontId="1" type="noConversion"/>
  </si>
  <si>
    <t>APR_v7</t>
    <phoneticPr fontId="1" type="noConversion"/>
  </si>
  <si>
    <t>APR_v1 ~ APR_v6</t>
    <phoneticPr fontId="1" type="noConversion"/>
  </si>
  <si>
    <t xml:space="preserve">apr_v4
</t>
    <phoneticPr fontId="1" type="noConversion"/>
  </si>
  <si>
    <t xml:space="preserve">apr_v5
</t>
    <phoneticPr fontId="1" type="noConversion"/>
  </si>
  <si>
    <t xml:space="preserve">apr_v6
</t>
    <phoneticPr fontId="1" type="noConversion"/>
  </si>
  <si>
    <t>post-sim fialed</t>
    <phoneticPr fontId="1" type="noConversion"/>
  </si>
  <si>
    <r>
      <t xml:space="preserve">from v4_1,
but optimize modular inversion
post-sim fialed:
</t>
    </r>
    <r>
      <rPr>
        <sz val="11"/>
        <rFont val="新細明體"/>
        <family val="1"/>
        <charset val="136"/>
        <scheme val="minor"/>
      </rPr>
      <t>有機率不能pass且有violation</t>
    </r>
    <phoneticPr fontId="1" type="noConversion"/>
  </si>
  <si>
    <t>用designware 4 stage pipe mult
其他和ver2一樣(ver2 是2 stage)</t>
    <phoneticPr fontId="1" type="noConversion"/>
  </si>
  <si>
    <t>from ver2, 
但re-schedule使得Double and add state中間overlap cycle變多, 
且skip addition的T3,
使cycle數減少(4322 cycle)</t>
    <phoneticPr fontId="1" type="noConversion"/>
  </si>
  <si>
    <t>from ver4,
但自己檔一級register =&gt; 3 stage mult
且用overlap減少pipeline cycle,
並比ver4多加conditional的skip double的T3,
(5200 cycle)</t>
    <phoneticPr fontId="1" type="noConversion"/>
  </si>
  <si>
    <r>
      <t xml:space="preserve">from ver5, 但用2 stage mult
(3685 cycle)
</t>
    </r>
    <r>
      <rPr>
        <sz val="11"/>
        <rFont val="新細明體"/>
        <family val="1"/>
        <charset val="136"/>
        <scheme val="minor"/>
      </rPr>
      <t>post-sim pass: final version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</si>
</sst>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topLeftCell="A10" zoomScale="85" zoomScaleNormal="85" workbookViewId="0">
      <selection activeCell="H15" sqref="H15"/>
    </sheetView>
  </sheetViews>
  <sheetFormatPr defaultRowHeight="15" x14ac:dyDescent="0.3"/>
  <cols>
    <col min="2" max="2" width="9.5" customWidth="1"/>
    <col min="3" max="3" width="15.5" customWidth="1"/>
    <col min="4" max="4" width="17.625" customWidth="1"/>
    <col min="5" max="5" width="15.5" customWidth="1"/>
    <col min="6" max="6" width="17" customWidth="1"/>
    <col min="7" max="7" width="20.125" customWidth="1"/>
    <col min="8" max="8" width="26.25" customWidth="1"/>
    <col min="9" max="9" width="25.375" customWidth="1"/>
    <col min="10" max="10" width="21.875" customWidth="1"/>
    <col min="11" max="11" width="26.375" customWidth="1"/>
    <col min="12" max="12" width="36.375" customWidth="1"/>
    <col min="13" max="13" width="44" customWidth="1"/>
    <col min="14" max="14" width="14.875" customWidth="1"/>
    <col min="15" max="15" width="49.375" customWidth="1"/>
    <col min="16" max="16" width="14.625" customWidth="1"/>
    <col min="17" max="17" width="45.375" style="2" customWidth="1"/>
    <col min="18" max="18" width="15.125" customWidth="1"/>
  </cols>
  <sheetData>
    <row r="1" spans="1:18" x14ac:dyDescent="0.3">
      <c r="A1" s="4" t="s">
        <v>0</v>
      </c>
      <c r="B1" s="4" t="s">
        <v>1</v>
      </c>
      <c r="C1" s="4" t="s">
        <v>9</v>
      </c>
      <c r="D1" s="4" t="s">
        <v>10</v>
      </c>
      <c r="E1" s="8" t="s">
        <v>6</v>
      </c>
      <c r="F1" s="8" t="s">
        <v>24</v>
      </c>
      <c r="G1" s="7" t="s">
        <v>12</v>
      </c>
      <c r="H1" s="4" t="s">
        <v>11</v>
      </c>
      <c r="I1" s="4" t="s">
        <v>8</v>
      </c>
      <c r="J1" s="7" t="s">
        <v>23</v>
      </c>
      <c r="K1" s="9" t="s">
        <v>2</v>
      </c>
      <c r="L1" s="5" t="s">
        <v>4</v>
      </c>
      <c r="M1" s="4" t="s">
        <v>13</v>
      </c>
    </row>
    <row r="2" spans="1:18" ht="30" x14ac:dyDescent="0.3">
      <c r="A2" s="1">
        <v>1</v>
      </c>
      <c r="B2" s="1" t="s">
        <v>3</v>
      </c>
      <c r="C2" s="1"/>
      <c r="D2" s="1"/>
      <c r="E2" s="1"/>
      <c r="F2" s="1">
        <f>D2*E2</f>
        <v>0</v>
      </c>
      <c r="G2" s="16"/>
      <c r="H2" s="17"/>
      <c r="I2" s="17"/>
      <c r="J2" s="18">
        <f>H2*I2</f>
        <v>0</v>
      </c>
      <c r="K2" s="1" t="s">
        <v>3</v>
      </c>
      <c r="L2" s="3" t="s">
        <v>31</v>
      </c>
    </row>
    <row r="3" spans="1:18" ht="83.4" customHeight="1" x14ac:dyDescent="0.3">
      <c r="A3" s="1">
        <v>2</v>
      </c>
      <c r="B3" s="1">
        <v>10</v>
      </c>
      <c r="C3" s="1">
        <v>10</v>
      </c>
      <c r="D3" s="1">
        <v>47020</v>
      </c>
      <c r="E3" s="6">
        <v>1.5668660000000001</v>
      </c>
      <c r="F3" s="1">
        <f t="shared" ref="F3:F16" si="0">D3*E3</f>
        <v>73674.039320000011</v>
      </c>
      <c r="G3" s="11">
        <v>10</v>
      </c>
      <c r="H3" s="1">
        <v>47020</v>
      </c>
      <c r="I3" s="6">
        <v>2.4243543600000002</v>
      </c>
      <c r="J3" s="12">
        <f>H3*I3</f>
        <v>113993.1420072</v>
      </c>
      <c r="K3" s="1" t="s">
        <v>15</v>
      </c>
      <c r="L3" s="3" t="s">
        <v>7</v>
      </c>
      <c r="M3" s="3" t="s">
        <v>14</v>
      </c>
      <c r="N3" s="1" t="s">
        <v>36</v>
      </c>
    </row>
    <row r="4" spans="1:18" ht="30" x14ac:dyDescent="0.3">
      <c r="A4" s="1" t="s">
        <v>19</v>
      </c>
      <c r="B4" s="1">
        <v>10</v>
      </c>
      <c r="C4" s="1">
        <v>10</v>
      </c>
      <c r="D4" s="1">
        <v>72360</v>
      </c>
      <c r="E4" s="1">
        <v>1.7435947457630001</v>
      </c>
      <c r="F4" s="1">
        <f t="shared" si="0"/>
        <v>126166.51580341069</v>
      </c>
      <c r="G4" s="11"/>
      <c r="H4" s="1"/>
      <c r="I4" s="1"/>
      <c r="J4" s="12"/>
      <c r="K4" s="1" t="s">
        <v>21</v>
      </c>
      <c r="L4" s="3" t="s">
        <v>63</v>
      </c>
    </row>
    <row r="5" spans="1:18" ht="30" x14ac:dyDescent="0.3">
      <c r="A5" s="1" t="s">
        <v>20</v>
      </c>
      <c r="B5" s="1">
        <v>10</v>
      </c>
      <c r="C5" s="1">
        <v>10</v>
      </c>
      <c r="D5" s="1">
        <v>59690</v>
      </c>
      <c r="E5" s="1">
        <v>1.487255075764</v>
      </c>
      <c r="F5" s="1">
        <f t="shared" si="0"/>
        <v>88774.25547235315</v>
      </c>
      <c r="G5" s="11"/>
      <c r="H5" s="1"/>
      <c r="I5" s="1"/>
      <c r="J5" s="12"/>
      <c r="K5" s="1" t="s">
        <v>21</v>
      </c>
      <c r="L5" s="14" t="s">
        <v>22</v>
      </c>
    </row>
    <row r="6" spans="1:18" x14ac:dyDescent="0.3">
      <c r="A6" s="1" t="s">
        <v>20</v>
      </c>
      <c r="B6" s="1">
        <v>7.5</v>
      </c>
      <c r="C6" s="1">
        <v>7.5</v>
      </c>
      <c r="D6" s="1">
        <v>44767.5</v>
      </c>
      <c r="E6" s="1">
        <v>1.5763346292460001</v>
      </c>
      <c r="F6" s="1">
        <f t="shared" si="0"/>
        <v>70568.560514770303</v>
      </c>
      <c r="G6" s="10"/>
      <c r="J6" s="13"/>
      <c r="K6" s="1" t="s">
        <v>5</v>
      </c>
    </row>
    <row r="7" spans="1:18" x14ac:dyDescent="0.3">
      <c r="A7" s="1" t="s">
        <v>20</v>
      </c>
      <c r="B7" s="1">
        <v>6</v>
      </c>
      <c r="C7" s="1">
        <v>6</v>
      </c>
      <c r="D7" s="1">
        <v>35814</v>
      </c>
      <c r="E7" s="15">
        <v>2.046616301067</v>
      </c>
      <c r="F7" s="1">
        <f t="shared" si="0"/>
        <v>73297.516206413537</v>
      </c>
      <c r="G7" s="11"/>
      <c r="H7" s="1"/>
      <c r="I7" s="1"/>
      <c r="J7" s="12"/>
      <c r="K7" s="1" t="s">
        <v>15</v>
      </c>
    </row>
    <row r="8" spans="1:18" x14ac:dyDescent="0.3">
      <c r="A8" s="1" t="s">
        <v>26</v>
      </c>
      <c r="B8" s="1">
        <v>8</v>
      </c>
      <c r="C8" s="1">
        <v>8</v>
      </c>
      <c r="D8" s="1">
        <f>D5*8/10</f>
        <v>47752</v>
      </c>
      <c r="E8" s="15">
        <v>1.5373792980800001</v>
      </c>
      <c r="F8" s="1">
        <f t="shared" si="0"/>
        <v>73412.936241916163</v>
      </c>
      <c r="G8" s="10"/>
      <c r="J8" s="13"/>
      <c r="K8" s="15" t="s">
        <v>29</v>
      </c>
      <c r="L8" t="s">
        <v>28</v>
      </c>
    </row>
    <row r="9" spans="1:18" x14ac:dyDescent="0.3">
      <c r="A9" s="1" t="s">
        <v>26</v>
      </c>
      <c r="B9" s="1">
        <v>7</v>
      </c>
      <c r="C9" s="1">
        <v>7</v>
      </c>
      <c r="D9" s="15">
        <f>D5*7/10</f>
        <v>41783</v>
      </c>
      <c r="E9" s="15">
        <v>1.6428150061260001</v>
      </c>
      <c r="F9" s="1">
        <f t="shared" si="0"/>
        <v>68641.739400962659</v>
      </c>
      <c r="G9" s="10"/>
      <c r="J9" s="13"/>
      <c r="K9" s="15" t="s">
        <v>5</v>
      </c>
      <c r="L9" t="s">
        <v>27</v>
      </c>
    </row>
    <row r="10" spans="1:18" ht="30" x14ac:dyDescent="0.3">
      <c r="A10" s="1">
        <v>3</v>
      </c>
      <c r="B10" s="1">
        <v>10</v>
      </c>
      <c r="C10" s="1">
        <v>10</v>
      </c>
      <c r="D10" s="1">
        <v>72360</v>
      </c>
      <c r="E10" s="1">
        <v>1.814973797128</v>
      </c>
      <c r="F10" s="1">
        <f t="shared" si="0"/>
        <v>131331.50396018208</v>
      </c>
      <c r="G10" s="10"/>
      <c r="H10" s="1"/>
      <c r="I10" s="1"/>
      <c r="J10" s="12">
        <f t="shared" ref="J10:J16" si="1">H10*I10</f>
        <v>0</v>
      </c>
      <c r="K10" s="1" t="s">
        <v>15</v>
      </c>
      <c r="L10" s="3" t="s">
        <v>16</v>
      </c>
    </row>
    <row r="11" spans="1:18" ht="30" x14ac:dyDescent="0.3">
      <c r="A11" s="1" t="s">
        <v>17</v>
      </c>
      <c r="B11" s="1">
        <v>10</v>
      </c>
      <c r="C11" s="1">
        <v>10</v>
      </c>
      <c r="D11" s="1">
        <v>47020</v>
      </c>
      <c r="E11" s="1">
        <v>1.8381178659270001</v>
      </c>
      <c r="F11" s="1">
        <f t="shared" si="0"/>
        <v>86428.302055887543</v>
      </c>
      <c r="G11" s="10"/>
      <c r="H11" s="1"/>
      <c r="I11" s="1"/>
      <c r="J11" s="12">
        <f t="shared" si="1"/>
        <v>0</v>
      </c>
      <c r="K11" s="1" t="s">
        <v>29</v>
      </c>
      <c r="L11" s="3" t="s">
        <v>18</v>
      </c>
    </row>
    <row r="12" spans="1:18" ht="75" x14ac:dyDescent="0.3">
      <c r="A12" s="1">
        <v>4</v>
      </c>
      <c r="B12" s="1"/>
      <c r="C12" s="1"/>
      <c r="D12" s="1"/>
      <c r="E12" s="1"/>
      <c r="F12" s="1">
        <f t="shared" si="0"/>
        <v>0</v>
      </c>
      <c r="G12" s="10"/>
      <c r="H12" s="1"/>
      <c r="I12" s="1"/>
      <c r="J12" s="12">
        <f t="shared" si="1"/>
        <v>0</v>
      </c>
      <c r="K12" s="1" t="s">
        <v>25</v>
      </c>
      <c r="L12" s="3" t="s">
        <v>64</v>
      </c>
    </row>
    <row r="13" spans="1:18" ht="90" x14ac:dyDescent="0.3">
      <c r="A13" s="1" t="s">
        <v>30</v>
      </c>
      <c r="B13" s="1">
        <v>7</v>
      </c>
      <c r="C13" s="1">
        <v>7</v>
      </c>
      <c r="D13" s="1">
        <v>36400</v>
      </c>
      <c r="E13" s="1">
        <v>1.6474285406210001</v>
      </c>
      <c r="F13" s="1">
        <f t="shared" si="0"/>
        <v>59966.398878604406</v>
      </c>
      <c r="G13" s="10"/>
      <c r="H13" s="1"/>
      <c r="I13" s="1"/>
      <c r="J13" s="12">
        <f t="shared" si="1"/>
        <v>0</v>
      </c>
      <c r="K13" s="1" t="s">
        <v>32</v>
      </c>
      <c r="L13" s="3" t="s">
        <v>65</v>
      </c>
    </row>
    <row r="14" spans="1:18" ht="75" x14ac:dyDescent="0.3">
      <c r="A14" s="1">
        <v>5</v>
      </c>
      <c r="B14" s="1">
        <v>7</v>
      </c>
      <c r="C14" s="1">
        <v>7</v>
      </c>
      <c r="D14" s="1">
        <v>31108</v>
      </c>
      <c r="E14" s="1">
        <v>1.657115602298</v>
      </c>
      <c r="F14" s="1">
        <f t="shared" si="0"/>
        <v>51549.552156286183</v>
      </c>
      <c r="G14" s="11">
        <v>7</v>
      </c>
      <c r="H14" s="1" t="s">
        <v>45</v>
      </c>
      <c r="I14" s="1">
        <v>2.0684035500000002</v>
      </c>
      <c r="J14" s="12" t="e">
        <f t="shared" si="1"/>
        <v>#VALUE!</v>
      </c>
      <c r="K14" s="1" t="s">
        <v>38</v>
      </c>
      <c r="L14" s="3" t="s">
        <v>62</v>
      </c>
      <c r="M14" s="14" t="s">
        <v>39</v>
      </c>
      <c r="N14" s="23" t="s">
        <v>58</v>
      </c>
      <c r="O14" s="3" t="s">
        <v>43</v>
      </c>
      <c r="P14" s="20" t="s">
        <v>59</v>
      </c>
      <c r="Q14" s="3" t="s">
        <v>44</v>
      </c>
      <c r="R14" s="20" t="s">
        <v>60</v>
      </c>
    </row>
    <row r="15" spans="1:18" ht="91.8" customHeight="1" x14ac:dyDescent="0.3">
      <c r="A15" s="1">
        <v>5</v>
      </c>
      <c r="B15" s="1">
        <v>7</v>
      </c>
      <c r="C15" s="1">
        <v>7</v>
      </c>
      <c r="D15" s="1">
        <v>31108</v>
      </c>
      <c r="E15" s="1">
        <v>1.639932822212</v>
      </c>
      <c r="F15" s="1">
        <f t="shared" si="0"/>
        <v>51015.030233370897</v>
      </c>
      <c r="G15" s="11">
        <v>7</v>
      </c>
      <c r="H15" s="1" t="s">
        <v>42</v>
      </c>
      <c r="I15" s="1">
        <v>1.8781372700000001</v>
      </c>
      <c r="J15" s="12" t="e">
        <f t="shared" si="1"/>
        <v>#VALUE!</v>
      </c>
      <c r="K15" s="20" t="s">
        <v>34</v>
      </c>
      <c r="L15" s="3" t="s">
        <v>61</v>
      </c>
      <c r="M15" s="3" t="s">
        <v>35</v>
      </c>
      <c r="N15" s="1" t="s">
        <v>37</v>
      </c>
      <c r="O15" s="21" t="s">
        <v>39</v>
      </c>
      <c r="P15" s="1" t="s">
        <v>40</v>
      </c>
    </row>
    <row r="16" spans="1:18" ht="60" x14ac:dyDescent="0.3">
      <c r="A16" s="1">
        <v>5</v>
      </c>
      <c r="B16" s="1">
        <v>6</v>
      </c>
      <c r="C16" s="1">
        <v>6</v>
      </c>
      <c r="D16" s="1">
        <v>26664</v>
      </c>
      <c r="E16" s="1">
        <v>1.9636032756690001</v>
      </c>
      <c r="F16" s="1">
        <f t="shared" si="0"/>
        <v>52357.51774243822</v>
      </c>
      <c r="G16" s="10"/>
      <c r="H16" s="1"/>
      <c r="I16" s="1"/>
      <c r="J16" s="12">
        <f t="shared" si="1"/>
        <v>0</v>
      </c>
      <c r="K16" s="20" t="s">
        <v>33</v>
      </c>
      <c r="L16" s="2"/>
    </row>
    <row r="17" spans="1:14" ht="75" x14ac:dyDescent="0.3">
      <c r="A17" s="24" t="s">
        <v>41</v>
      </c>
      <c r="B17" s="19">
        <v>9</v>
      </c>
      <c r="C17" s="19">
        <v>9</v>
      </c>
      <c r="D17" s="19">
        <v>33165</v>
      </c>
      <c r="E17" s="19">
        <v>1.6799490379519999</v>
      </c>
      <c r="F17" s="19">
        <f>D17*E17</f>
        <v>55715.509843678075</v>
      </c>
      <c r="G17" s="29">
        <v>9.0500000000000007</v>
      </c>
      <c r="H17" s="19">
        <f>33165*9.05/9</f>
        <v>33349.25</v>
      </c>
      <c r="I17" s="19">
        <v>2.0235759999999998</v>
      </c>
      <c r="J17" s="25">
        <f t="shared" ref="J17" si="2">H17*I17</f>
        <v>67484.741918</v>
      </c>
      <c r="K17" s="19" t="s">
        <v>5</v>
      </c>
      <c r="L17" s="26" t="s">
        <v>66</v>
      </c>
      <c r="M17" s="27" t="s">
        <v>54</v>
      </c>
      <c r="N17" s="28" t="s">
        <v>55</v>
      </c>
    </row>
    <row r="18" spans="1:14" x14ac:dyDescent="0.3">
      <c r="A18" s="1"/>
      <c r="B18" s="1"/>
      <c r="C18" s="1"/>
      <c r="D18" s="1"/>
      <c r="E18" s="1"/>
      <c r="F18" s="1"/>
      <c r="H18" s="1"/>
      <c r="I18" s="1"/>
      <c r="J18" s="1"/>
      <c r="K18" s="20"/>
      <c r="L18" s="22"/>
    </row>
    <row r="19" spans="1:14" x14ac:dyDescent="0.3">
      <c r="A19" s="1"/>
      <c r="B19" s="1"/>
      <c r="C19" s="1"/>
      <c r="D19" s="1"/>
      <c r="E19" s="1"/>
      <c r="F19" s="1"/>
      <c r="H19" s="1"/>
      <c r="I19" s="1"/>
      <c r="J19" s="1"/>
      <c r="K19" s="2"/>
    </row>
    <row r="20" spans="1:14" x14ac:dyDescent="0.3">
      <c r="A20" s="1"/>
      <c r="B20" s="1"/>
      <c r="C20" s="1"/>
      <c r="D20" s="1"/>
      <c r="E20" s="1"/>
      <c r="H20" s="1"/>
      <c r="I20" s="1"/>
      <c r="J20" s="1"/>
      <c r="K20" s="2"/>
    </row>
    <row r="21" spans="1:14" x14ac:dyDescent="0.3">
      <c r="A21" s="1"/>
      <c r="B21" s="1"/>
      <c r="C21" s="1"/>
      <c r="D21" s="1"/>
      <c r="E21" s="1"/>
      <c r="F21" s="1"/>
      <c r="H21" s="1"/>
      <c r="I21" s="1"/>
      <c r="J21" s="1"/>
      <c r="K21" s="2"/>
    </row>
    <row r="22" spans="1:14" x14ac:dyDescent="0.3">
      <c r="A22" s="1"/>
      <c r="B22" s="1"/>
      <c r="C22" s="1"/>
      <c r="D22" s="1"/>
      <c r="E22" s="1"/>
      <c r="G22" s="1"/>
      <c r="H22" s="1"/>
      <c r="I22" s="1"/>
      <c r="J22" s="2"/>
    </row>
    <row r="23" spans="1:14" x14ac:dyDescent="0.3">
      <c r="A23" s="1"/>
      <c r="B23" s="1"/>
      <c r="C23" s="1"/>
      <c r="D23" s="1"/>
      <c r="E23" s="1"/>
      <c r="F23" t="s">
        <v>46</v>
      </c>
      <c r="G23" s="1" t="s">
        <v>47</v>
      </c>
      <c r="H23" s="1" t="s">
        <v>48</v>
      </c>
      <c r="I23" s="1" t="s">
        <v>49</v>
      </c>
      <c r="J23" s="1" t="s">
        <v>50</v>
      </c>
      <c r="K23" s="1" t="s">
        <v>51</v>
      </c>
    </row>
    <row r="24" spans="1:14" x14ac:dyDescent="0.3">
      <c r="A24" s="1"/>
      <c r="B24" s="1"/>
      <c r="C24" s="1"/>
      <c r="D24" s="1"/>
      <c r="E24" s="1"/>
      <c r="G24" s="1" t="s">
        <v>52</v>
      </c>
      <c r="H24" s="1" t="s">
        <v>53</v>
      </c>
      <c r="I24" s="1" t="s">
        <v>53</v>
      </c>
      <c r="J24" s="20" t="s">
        <v>57</v>
      </c>
      <c r="K24" s="1" t="s">
        <v>56</v>
      </c>
    </row>
    <row r="25" spans="1:14" x14ac:dyDescent="0.3">
      <c r="A25" s="1"/>
      <c r="B25" s="1"/>
      <c r="C25" s="1"/>
      <c r="D25" s="1"/>
      <c r="E25" s="1"/>
      <c r="G25" s="1"/>
      <c r="H25" s="1"/>
      <c r="I25" s="1"/>
      <c r="J25" s="2"/>
    </row>
    <row r="26" spans="1:14" x14ac:dyDescent="0.3">
      <c r="A26" s="1"/>
      <c r="B26" s="1"/>
      <c r="C26" s="1"/>
      <c r="D26" s="1"/>
      <c r="E26" s="1"/>
      <c r="G26" s="1"/>
      <c r="H26" s="1"/>
      <c r="I26" s="1"/>
      <c r="J26" s="2"/>
    </row>
    <row r="27" spans="1:14" x14ac:dyDescent="0.3">
      <c r="A27" s="1"/>
      <c r="B27" s="1"/>
      <c r="C27" s="1"/>
      <c r="D27" s="1"/>
      <c r="E27" s="1"/>
      <c r="G27" s="1"/>
      <c r="H27" s="1"/>
      <c r="I27" s="1"/>
      <c r="J27" s="2"/>
    </row>
    <row r="28" spans="1:14" x14ac:dyDescent="0.3">
      <c r="A28" s="1"/>
      <c r="B28" s="1"/>
      <c r="C28" s="1"/>
      <c r="D28" s="1"/>
      <c r="E28" s="1"/>
      <c r="G28" s="1"/>
      <c r="H28" s="1"/>
      <c r="I28" s="1"/>
      <c r="J28" s="2"/>
    </row>
    <row r="29" spans="1:14" x14ac:dyDescent="0.3">
      <c r="A29" s="1"/>
      <c r="B29" s="1"/>
      <c r="C29" s="1"/>
      <c r="D29" s="1"/>
      <c r="E29" s="1"/>
      <c r="G29" s="1"/>
      <c r="H29" s="1"/>
      <c r="I29" s="1"/>
      <c r="J29" s="2"/>
    </row>
    <row r="30" spans="1:14" x14ac:dyDescent="0.3">
      <c r="A30" s="1"/>
      <c r="B30" s="1"/>
      <c r="C30" s="1"/>
      <c r="D30" s="1"/>
      <c r="E30" s="1"/>
      <c r="G30" s="1"/>
      <c r="H30" s="1"/>
      <c r="I30" s="1"/>
      <c r="J30" s="2"/>
    </row>
    <row r="31" spans="1:14" x14ac:dyDescent="0.3">
      <c r="A31" s="1"/>
      <c r="B31" s="1"/>
      <c r="C31" s="1"/>
      <c r="D31" s="1"/>
      <c r="E31" s="1"/>
      <c r="G31" s="1"/>
      <c r="H31" s="1"/>
      <c r="I31" s="1"/>
      <c r="J31" s="2"/>
    </row>
    <row r="32" spans="1:14" x14ac:dyDescent="0.3">
      <c r="A32" s="1"/>
      <c r="B32" s="1"/>
      <c r="C32" s="1"/>
      <c r="D32" s="1"/>
      <c r="E32" s="1"/>
      <c r="G32" s="1"/>
      <c r="H32" s="1"/>
      <c r="I32" s="1"/>
      <c r="J32" s="2"/>
    </row>
    <row r="33" spans="1:10" x14ac:dyDescent="0.3">
      <c r="A33" s="1"/>
      <c r="B33" s="1"/>
      <c r="C33" s="1"/>
      <c r="D33" s="1"/>
      <c r="E33" s="1"/>
      <c r="G33" s="1"/>
      <c r="H33" s="1"/>
      <c r="I33" s="1"/>
      <c r="J33" s="2"/>
    </row>
    <row r="34" spans="1:10" x14ac:dyDescent="0.3">
      <c r="A34" s="1"/>
      <c r="B34" s="1"/>
      <c r="C34" s="1"/>
      <c r="D34" s="1"/>
      <c r="E34" s="1"/>
      <c r="G34" s="1"/>
      <c r="H34" s="1"/>
      <c r="I34" s="1"/>
      <c r="J34" s="2"/>
    </row>
    <row r="35" spans="1:10" x14ac:dyDescent="0.3">
      <c r="A35" s="1"/>
      <c r="B35" s="1"/>
      <c r="C35" s="1"/>
      <c r="D35" s="1"/>
      <c r="E35" s="1"/>
      <c r="G35" s="1"/>
      <c r="H35" s="1"/>
      <c r="I35" s="1"/>
      <c r="J35" s="2"/>
    </row>
    <row r="36" spans="1:10" x14ac:dyDescent="0.3">
      <c r="A36" s="1"/>
      <c r="B36" s="1"/>
      <c r="C36" s="1"/>
      <c r="D36" s="1"/>
      <c r="E36" s="1"/>
      <c r="G36" s="1"/>
      <c r="H36" s="1"/>
      <c r="I36" s="1"/>
      <c r="J36" s="2"/>
    </row>
    <row r="37" spans="1:10" x14ac:dyDescent="0.3">
      <c r="A37" s="1"/>
      <c r="B37" s="1"/>
      <c r="C37" s="1"/>
      <c r="D37" s="1"/>
      <c r="E37" s="1"/>
      <c r="G37" s="1"/>
      <c r="H37" s="1"/>
      <c r="I37" s="1"/>
      <c r="J37" s="2"/>
    </row>
    <row r="38" spans="1:10" x14ac:dyDescent="0.3">
      <c r="A38" s="1"/>
      <c r="B38" s="1"/>
      <c r="C38" s="1"/>
      <c r="D38" s="1"/>
      <c r="E38" s="1"/>
      <c r="G38" s="1"/>
      <c r="H38" s="1"/>
      <c r="I38" s="1"/>
      <c r="J38" s="2"/>
    </row>
    <row r="39" spans="1:10" x14ac:dyDescent="0.3">
      <c r="A39" s="1"/>
      <c r="B39" s="1"/>
      <c r="C39" s="1"/>
      <c r="D39" s="1"/>
      <c r="E39" s="1"/>
      <c r="G39" s="1"/>
      <c r="H39" s="1"/>
      <c r="I39" s="1"/>
      <c r="J39" s="2"/>
    </row>
    <row r="40" spans="1:10" x14ac:dyDescent="0.3">
      <c r="A40" s="1"/>
      <c r="B40" s="1"/>
      <c r="C40" s="1"/>
      <c r="D40" s="1"/>
      <c r="E40" s="1"/>
      <c r="G40" s="1"/>
      <c r="H40" s="1"/>
      <c r="I40" s="1"/>
      <c r="J40" s="2"/>
    </row>
    <row r="41" spans="1:10" x14ac:dyDescent="0.3">
      <c r="A41" s="1"/>
      <c r="B41" s="1"/>
      <c r="C41" s="1"/>
      <c r="D41" s="1"/>
      <c r="E41" s="1"/>
      <c r="G41" s="1"/>
      <c r="H41" s="1"/>
      <c r="I41" s="1"/>
      <c r="J41" s="2"/>
    </row>
    <row r="42" spans="1:10" x14ac:dyDescent="0.3">
      <c r="A42" s="1"/>
      <c r="B42" s="1"/>
      <c r="C42" s="1"/>
      <c r="D42" s="1"/>
      <c r="E42" s="1"/>
      <c r="G42" s="1"/>
      <c r="H42" s="1"/>
      <c r="I42" s="1"/>
      <c r="J42" s="2"/>
    </row>
    <row r="43" spans="1:10" x14ac:dyDescent="0.3">
      <c r="A43" s="2"/>
      <c r="B43" s="2"/>
      <c r="C43" s="2"/>
      <c r="D43" s="2"/>
      <c r="E43" s="2"/>
      <c r="G43" s="2"/>
      <c r="H43" s="2"/>
      <c r="I43" s="2"/>
      <c r="J43" s="2"/>
    </row>
    <row r="44" spans="1:10" x14ac:dyDescent="0.3">
      <c r="A44" s="2"/>
      <c r="B44" s="2"/>
      <c r="C44" s="2"/>
      <c r="D44" s="2"/>
      <c r="E44" s="2"/>
      <c r="G44" s="2"/>
      <c r="H44" s="2"/>
      <c r="I44" s="2"/>
      <c r="J44" s="2"/>
    </row>
    <row r="45" spans="1:10" x14ac:dyDescent="0.3">
      <c r="A45" s="2"/>
      <c r="B45" s="2"/>
      <c r="C45" s="2"/>
      <c r="D45" s="2"/>
      <c r="E45" s="2"/>
      <c r="G45" s="2"/>
      <c r="H45" s="2"/>
      <c r="I45" s="2"/>
      <c r="J45" s="2"/>
    </row>
    <row r="46" spans="1:10" x14ac:dyDescent="0.3">
      <c r="A46" s="2"/>
      <c r="B46" s="2"/>
      <c r="C46" s="2"/>
      <c r="D46" s="2"/>
      <c r="E46" s="2"/>
      <c r="G46" s="2"/>
      <c r="H46" s="2"/>
      <c r="I46" s="2"/>
      <c r="J46" s="2"/>
    </row>
    <row r="47" spans="1:10" x14ac:dyDescent="0.3">
      <c r="A47" s="2"/>
      <c r="B47" s="2"/>
      <c r="C47" s="2"/>
      <c r="D47" s="2"/>
      <c r="E47" s="2"/>
      <c r="G47" s="2"/>
      <c r="H47" s="2"/>
      <c r="I47" s="2"/>
      <c r="J47" s="2"/>
    </row>
    <row r="48" spans="1:10" x14ac:dyDescent="0.3">
      <c r="A48" s="2"/>
      <c r="B48" s="2"/>
      <c r="C48" s="2"/>
      <c r="D48" s="2"/>
      <c r="E48" s="2"/>
      <c r="G48" s="2"/>
      <c r="H48" s="2"/>
      <c r="I48" s="2"/>
      <c r="J48" s="2"/>
    </row>
    <row r="49" spans="1:10" x14ac:dyDescent="0.3">
      <c r="A49" s="2"/>
      <c r="B49" s="2"/>
      <c r="C49" s="2"/>
      <c r="D49" s="2"/>
      <c r="E49" s="2"/>
      <c r="G49" s="2"/>
      <c r="H49" s="2"/>
      <c r="I49" s="2"/>
      <c r="J49" s="2"/>
    </row>
    <row r="50" spans="1:10" x14ac:dyDescent="0.3">
      <c r="A50" s="2"/>
      <c r="B50" s="2"/>
      <c r="C50" s="2"/>
      <c r="D50" s="2"/>
      <c r="E50" s="2"/>
      <c r="G50" s="2"/>
      <c r="H50" s="2"/>
      <c r="I50" s="2"/>
      <c r="J50" s="2"/>
    </row>
    <row r="51" spans="1:10" x14ac:dyDescent="0.3">
      <c r="A51" s="2"/>
      <c r="B51" s="2"/>
      <c r="C51" s="2"/>
      <c r="D51" s="2"/>
      <c r="E51" s="2"/>
      <c r="G51" s="2"/>
      <c r="H51" s="2"/>
      <c r="I51" s="2"/>
      <c r="J51" s="2"/>
    </row>
    <row r="52" spans="1:10" x14ac:dyDescent="0.3">
      <c r="A52" s="2"/>
      <c r="B52" s="2"/>
      <c r="C52" s="2"/>
      <c r="D52" s="2"/>
      <c r="E52" s="2"/>
      <c r="G52" s="2"/>
      <c r="H52" s="2"/>
      <c r="I52" s="2"/>
      <c r="J52" s="2"/>
    </row>
    <row r="53" spans="1:10" x14ac:dyDescent="0.3">
      <c r="A53" s="2"/>
      <c r="B53" s="2"/>
      <c r="C53" s="2"/>
      <c r="D53" s="2"/>
      <c r="E53" s="2"/>
      <c r="G53" s="2"/>
      <c r="H53" s="2"/>
      <c r="I53" s="2"/>
      <c r="J53" s="2"/>
    </row>
    <row r="54" spans="1:10" x14ac:dyDescent="0.3">
      <c r="A54" s="2"/>
      <c r="B54" s="2"/>
      <c r="C54" s="2"/>
      <c r="D54" s="2"/>
      <c r="E54" s="2"/>
      <c r="G54" s="2"/>
      <c r="H54" s="2"/>
      <c r="I54" s="2"/>
      <c r="J54" s="2"/>
    </row>
    <row r="55" spans="1:10" x14ac:dyDescent="0.3">
      <c r="A55" s="2"/>
      <c r="B55" s="2"/>
      <c r="C55" s="2"/>
      <c r="D55" s="2"/>
      <c r="E55" s="2"/>
      <c r="G55" s="2"/>
      <c r="H55" s="2"/>
      <c r="I55" s="2"/>
      <c r="J55" s="2"/>
    </row>
    <row r="56" spans="1:10" x14ac:dyDescent="0.3">
      <c r="A56" s="2"/>
      <c r="B56" s="2"/>
      <c r="C56" s="2"/>
      <c r="D56" s="2"/>
      <c r="E56" s="2"/>
      <c r="G56" s="2"/>
      <c r="H56" s="2"/>
      <c r="I56" s="2"/>
      <c r="J56" s="2"/>
    </row>
    <row r="57" spans="1:10" x14ac:dyDescent="0.3">
      <c r="A57" s="2"/>
      <c r="B57" s="2"/>
      <c r="C57" s="2"/>
      <c r="D57" s="2"/>
      <c r="E57" s="2"/>
      <c r="G57" s="2"/>
      <c r="H57" s="2"/>
      <c r="I57" s="2"/>
      <c r="J57" s="2"/>
    </row>
    <row r="58" spans="1:10" x14ac:dyDescent="0.3">
      <c r="A58" s="2"/>
      <c r="B58" s="2"/>
      <c r="C58" s="2"/>
      <c r="D58" s="2"/>
      <c r="E58" s="2"/>
      <c r="G58" s="2"/>
      <c r="H58" s="2"/>
      <c r="I58" s="2"/>
      <c r="J58" s="2"/>
    </row>
    <row r="59" spans="1:10" x14ac:dyDescent="0.3">
      <c r="A59" s="2"/>
      <c r="B59" s="2"/>
      <c r="C59" s="2"/>
      <c r="D59" s="2"/>
      <c r="E59" s="2"/>
      <c r="G59" s="2"/>
      <c r="H59" s="2"/>
      <c r="I59" s="2"/>
      <c r="J59" s="2"/>
    </row>
    <row r="60" spans="1:10" x14ac:dyDescent="0.3">
      <c r="A60" s="2"/>
      <c r="B60" s="2"/>
      <c r="C60" s="2"/>
      <c r="D60" s="2"/>
      <c r="E60" s="2"/>
      <c r="G60" s="2"/>
      <c r="H60" s="2"/>
      <c r="I60" s="2"/>
      <c r="J60" s="2"/>
    </row>
    <row r="61" spans="1:10" x14ac:dyDescent="0.3">
      <c r="A61" s="2"/>
      <c r="B61" s="2"/>
      <c r="C61" s="2"/>
      <c r="D61" s="2"/>
      <c r="E61" s="2"/>
      <c r="G61" s="2"/>
      <c r="H61" s="2"/>
      <c r="I61" s="2"/>
      <c r="J61" s="2"/>
    </row>
    <row r="62" spans="1:10" x14ac:dyDescent="0.3">
      <c r="A62" s="2"/>
      <c r="B62" s="2"/>
      <c r="C62" s="2"/>
      <c r="D62" s="2"/>
      <c r="E62" s="2"/>
      <c r="G62" s="2"/>
      <c r="H62" s="2"/>
      <c r="I62" s="2"/>
      <c r="J62" s="2"/>
    </row>
    <row r="63" spans="1:10" x14ac:dyDescent="0.3">
      <c r="A63" s="2"/>
      <c r="B63" s="2"/>
      <c r="C63" s="2"/>
      <c r="D63" s="2"/>
      <c r="E63" s="2"/>
      <c r="G63" s="2"/>
      <c r="H63" s="2"/>
      <c r="I63" s="2"/>
      <c r="J63" s="2"/>
    </row>
    <row r="64" spans="1:10" x14ac:dyDescent="0.3">
      <c r="A64" s="2"/>
      <c r="B64" s="2"/>
      <c r="C64" s="2"/>
      <c r="D64" s="2"/>
      <c r="E64" s="2"/>
      <c r="G64" s="2"/>
      <c r="H64" s="2"/>
      <c r="I64" s="2"/>
      <c r="J64" s="2"/>
    </row>
    <row r="65" spans="1:10" x14ac:dyDescent="0.3">
      <c r="A65" s="2"/>
      <c r="B65" s="2"/>
      <c r="C65" s="2"/>
      <c r="D65" s="2"/>
      <c r="E65" s="2"/>
      <c r="G65" s="2"/>
      <c r="H65" s="2"/>
      <c r="I65" s="2"/>
      <c r="J65" s="2"/>
    </row>
    <row r="66" spans="1:10" x14ac:dyDescent="0.3">
      <c r="A66" s="2"/>
      <c r="B66" s="2"/>
      <c r="C66" s="2"/>
      <c r="D66" s="2"/>
      <c r="E66" s="2"/>
      <c r="G66" s="2"/>
      <c r="H66" s="2"/>
      <c r="I66" s="2"/>
      <c r="J66" s="2"/>
    </row>
    <row r="67" spans="1:10" x14ac:dyDescent="0.3">
      <c r="A67" s="2"/>
      <c r="B67" s="2"/>
      <c r="C67" s="2"/>
      <c r="D67" s="2"/>
      <c r="E67" s="2"/>
      <c r="G67" s="2"/>
      <c r="H67" s="2"/>
      <c r="I67" s="2"/>
      <c r="J67" s="2"/>
    </row>
    <row r="68" spans="1:10" x14ac:dyDescent="0.3">
      <c r="A68" s="2"/>
      <c r="B68" s="2"/>
      <c r="C68" s="2"/>
      <c r="D68" s="2"/>
      <c r="E68" s="2"/>
      <c r="G68" s="2"/>
      <c r="H68" s="2"/>
      <c r="I68" s="2"/>
      <c r="J68" s="2"/>
    </row>
    <row r="69" spans="1:10" x14ac:dyDescent="0.3">
      <c r="A69" s="2"/>
      <c r="B69" s="2"/>
      <c r="C69" s="2"/>
      <c r="D69" s="2"/>
      <c r="E69" s="2"/>
      <c r="G69" s="2"/>
      <c r="H69" s="2"/>
      <c r="I69" s="2"/>
      <c r="J69" s="2"/>
    </row>
    <row r="70" spans="1:10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10" x14ac:dyDescent="0.3">
      <c r="A71" s="2"/>
      <c r="B71" s="2"/>
      <c r="C71" s="2"/>
      <c r="D71" s="2"/>
      <c r="E71" s="2"/>
      <c r="F71" s="2"/>
      <c r="G71" s="2"/>
      <c r="H71" s="2"/>
      <c r="I7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 Tom</dc:creator>
  <cp:lastModifiedBy>k2292</cp:lastModifiedBy>
  <dcterms:created xsi:type="dcterms:W3CDTF">2015-06-05T18:19:34Z</dcterms:created>
  <dcterms:modified xsi:type="dcterms:W3CDTF">2025-01-01T07:11:58Z</dcterms:modified>
</cp:coreProperties>
</file>