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om\Desktop\CVSD\HW4\"/>
    </mc:Choice>
  </mc:AlternateContent>
  <xr:revisionPtr revIDLastSave="0" documentId="13_ncr:1_{A2301C28-E33E-4D19-B6FD-709860EC3E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2" i="1"/>
  <c r="B23" i="1"/>
  <c r="B24" i="1"/>
  <c r="B25" i="1"/>
  <c r="B26" i="1"/>
  <c r="B21" i="1"/>
  <c r="B17" i="1"/>
  <c r="B18" i="1"/>
  <c r="B19" i="1"/>
  <c r="B20" i="1"/>
  <c r="B13" i="1"/>
  <c r="B14" i="1"/>
  <c r="B15" i="1"/>
  <c r="B16" i="1"/>
  <c r="B9" i="1"/>
  <c r="B10" i="1"/>
  <c r="B11" i="1"/>
  <c r="B12" i="1"/>
  <c r="B5" i="1"/>
  <c r="B6" i="1"/>
  <c r="B7" i="1"/>
  <c r="B8" i="1"/>
  <c r="B3" i="1"/>
  <c r="B4" i="1"/>
  <c r="B2" i="1"/>
</calcChain>
</file>

<file path=xl/sharedStrings.xml><?xml version="1.0" encoding="utf-8"?>
<sst xmlns="http://schemas.openxmlformats.org/spreadsheetml/2006/main" count="42" uniqueCount="42">
  <si>
    <t>Version</t>
    <phoneticPr fontId="1" type="noConversion"/>
  </si>
  <si>
    <t>CLK Period(ns)</t>
    <phoneticPr fontId="1" type="noConversion"/>
  </si>
  <si>
    <t>Time1(ns)</t>
    <phoneticPr fontId="1" type="noConversion"/>
  </si>
  <si>
    <t>Time2(ns)</t>
    <phoneticPr fontId="1" type="noConversion"/>
  </si>
  <si>
    <t>Time3(ns)</t>
    <phoneticPr fontId="1" type="noConversion"/>
  </si>
  <si>
    <t>Time4(ns)</t>
    <phoneticPr fontId="1" type="noConversion"/>
  </si>
  <si>
    <t>Time5(ns)</t>
    <phoneticPr fontId="1" type="noConversion"/>
  </si>
  <si>
    <t>Area(um^2)</t>
    <phoneticPr fontId="1" type="noConversion"/>
  </si>
  <si>
    <t>Performance(um^2*ns*mW)</t>
    <phoneticPr fontId="1" type="noConversion"/>
  </si>
  <si>
    <t>Modify</t>
    <phoneticPr fontId="1" type="noConversion"/>
  </si>
  <si>
    <t>Power1(W)</t>
    <phoneticPr fontId="1" type="noConversion"/>
  </si>
  <si>
    <t>Power2(W)</t>
    <phoneticPr fontId="1" type="noConversion"/>
  </si>
  <si>
    <t>Power3(W)</t>
    <phoneticPr fontId="1" type="noConversion"/>
  </si>
  <si>
    <t>Power4(W)</t>
    <phoneticPr fontId="1" type="noConversion"/>
  </si>
  <si>
    <t>Power5(W)</t>
    <phoneticPr fontId="1" type="noConversion"/>
  </si>
  <si>
    <t>finish_v0</t>
    <phoneticPr fontId="1" type="noConversion"/>
  </si>
  <si>
    <t>from v1,clk gate using nand</t>
    <phoneticPr fontId="1" type="noConversion"/>
  </si>
  <si>
    <t>from v5, decrease period</t>
    <phoneticPr fontId="1" type="noConversion"/>
  </si>
  <si>
    <t>from v2, increase cycle</t>
    <phoneticPr fontId="1" type="noConversion"/>
  </si>
  <si>
    <t>from v2, set sub key func into sub_key_gen and
add optimize_registers</t>
    <phoneticPr fontId="1" type="noConversion"/>
  </si>
  <si>
    <t>from v4, remove optimize_registers</t>
    <phoneticPr fontId="1" type="noConversion"/>
  </si>
  <si>
    <t>from v2, remove rst:
if(rst)begin end
else begin end</t>
    <phoneticPr fontId="1" type="noConversion"/>
  </si>
  <si>
    <t>from v7, reuse key_before_PC2 using iot_out1_r
(only for F1, F2)</t>
    <phoneticPr fontId="1" type="noConversion"/>
  </si>
  <si>
    <t>from v9, combine iot_in into v8's mux</t>
    <phoneticPr fontId="1" type="noConversion"/>
  </si>
  <si>
    <t>from v8, modify (cnt-1)*8 to a mux</t>
    <phoneticPr fontId="1" type="noConversion"/>
  </si>
  <si>
    <t>from v9, remove some mux-&gt; 
reduce area, but register activity increased -&gt; not good</t>
    <phoneticPr fontId="1" type="noConversion"/>
  </si>
  <si>
    <t>from v8, add some mux s.t. register toggle less.</t>
    <phoneticPr fontId="1" type="noConversion"/>
  </si>
  <si>
    <t>from v10, modify F4, F5 s.t. busy is always low
(recommanded by yphuang)</t>
    <phoneticPr fontId="1" type="noConversion"/>
  </si>
  <si>
    <t>from v13, without clk gating</t>
    <phoneticPr fontId="1" type="noConversion"/>
  </si>
  <si>
    <t>from v13, add 
compile_ultra -inc -gate_clock
optimize_netlist -area</t>
    <phoneticPr fontId="1" type="noConversion"/>
  </si>
  <si>
    <t>from v15, using clk gating max_fanout 50</t>
    <phoneticPr fontId="1" type="noConversion"/>
  </si>
  <si>
    <t>from v15, using clk gating max_fanout 70</t>
    <phoneticPr fontId="1" type="noConversion"/>
  </si>
  <si>
    <t>from v15, using clk gating max_fanout 400</t>
    <phoneticPr fontId="1" type="noConversion"/>
  </si>
  <si>
    <t>from v17, using lower clk period</t>
    <phoneticPr fontId="1" type="noConversion"/>
  </si>
  <si>
    <t>from v17, using higher clk period</t>
  </si>
  <si>
    <t>from v17, using higher clk period</t>
    <phoneticPr fontId="1" type="noConversion"/>
  </si>
  <si>
    <t>from v21, set_max_area 0
same as v21, compile_ultre set max area 0 by default?</t>
    <phoneticPr fontId="1" type="noConversion"/>
  </si>
  <si>
    <t>from v21, max fanout = 30, change rst from if(rst)begin end
to if(rst)begin a&lt;=0; end</t>
    <phoneticPr fontId="1" type="noConversion"/>
  </si>
  <si>
    <t>from 21, add some mux to reduce FF toggle</t>
    <phoneticPr fontId="1" type="noConversion"/>
  </si>
  <si>
    <t>set busy = 0 when rst</t>
    <phoneticPr fontId="1" type="noConversion"/>
  </si>
  <si>
    <t>UPLOAD VERSION</t>
    <phoneticPr fontId="1" type="noConversion"/>
  </si>
  <si>
    <t>from v26, change F3 from shift register to mux
current design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</si>
</sst>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  <font>
      <sz val="11"/>
      <color rgb="FF92D05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11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1" fontId="5" fillId="2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1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topLeftCell="A23" workbookViewId="0">
      <selection activeCell="L31" sqref="L31"/>
    </sheetView>
  </sheetViews>
  <sheetFormatPr defaultColWidth="9.125" defaultRowHeight="13.8" x14ac:dyDescent="0.25"/>
  <cols>
    <col min="1" max="1" width="9.125" style="1"/>
    <col min="2" max="2" width="28" style="1" customWidth="1"/>
    <col min="3" max="3" width="15.625" style="1" customWidth="1"/>
    <col min="4" max="13" width="12.375" style="1" customWidth="1"/>
    <col min="14" max="14" width="16" style="1" customWidth="1"/>
    <col min="15" max="15" width="52.875" style="2" customWidth="1"/>
    <col min="16" max="16" width="24.25" style="2" customWidth="1"/>
    <col min="17" max="16384" width="9.125" style="2"/>
  </cols>
  <sheetData>
    <row r="1" spans="1:15" x14ac:dyDescent="0.25">
      <c r="A1" s="1" t="s">
        <v>0</v>
      </c>
      <c r="B1" s="1" t="s">
        <v>8</v>
      </c>
      <c r="C1" s="1" t="s">
        <v>7</v>
      </c>
      <c r="D1" s="1" t="s">
        <v>10</v>
      </c>
      <c r="E1" s="1" t="s">
        <v>2</v>
      </c>
      <c r="F1" s="1" t="s">
        <v>11</v>
      </c>
      <c r="G1" s="1" t="s">
        <v>3</v>
      </c>
      <c r="H1" s="1" t="s">
        <v>12</v>
      </c>
      <c r="I1" s="1" t="s">
        <v>4</v>
      </c>
      <c r="J1" s="1" t="s">
        <v>13</v>
      </c>
      <c r="K1" s="1" t="s">
        <v>5</v>
      </c>
      <c r="L1" s="1" t="s">
        <v>14</v>
      </c>
      <c r="M1" s="1" t="s">
        <v>6</v>
      </c>
      <c r="N1" s="1" t="s">
        <v>1</v>
      </c>
      <c r="O1" s="2" t="s">
        <v>9</v>
      </c>
    </row>
    <row r="2" spans="1:15" x14ac:dyDescent="0.25">
      <c r="A2" s="1">
        <v>1</v>
      </c>
      <c r="B2" s="3">
        <f>C2*(D2*E2+F2*G2+H2*I2+J2*K2+L2*M2)*10^3</f>
        <v>3097639678.6181045</v>
      </c>
      <c r="C2" s="1">
        <v>45979.171455999996</v>
      </c>
      <c r="D2" s="3">
        <v>2.2360000000000001E-3</v>
      </c>
      <c r="E2" s="1">
        <v>6799</v>
      </c>
      <c r="F2" s="3">
        <v>2.2390000000000001E-3</v>
      </c>
      <c r="G2" s="1">
        <v>6799</v>
      </c>
      <c r="H2" s="3">
        <v>2.1770000000000001E-3</v>
      </c>
      <c r="I2" s="1">
        <v>6799</v>
      </c>
      <c r="J2" s="3">
        <v>1.6559999999999999E-3</v>
      </c>
      <c r="K2" s="1">
        <v>6792.5</v>
      </c>
      <c r="L2" s="3">
        <v>1.604E-3</v>
      </c>
      <c r="M2" s="1">
        <v>6792.5</v>
      </c>
      <c r="N2" s="1">
        <v>6.5</v>
      </c>
      <c r="O2" s="2" t="s">
        <v>15</v>
      </c>
    </row>
    <row r="3" spans="1:15" x14ac:dyDescent="0.25">
      <c r="A3" s="1">
        <v>2</v>
      </c>
      <c r="B3" s="3">
        <f>C3*(D3*E3+F3*G3+H3*I3+J3*K3+L3*M3)*10^3</f>
        <v>2886075638.1822171</v>
      </c>
      <c r="C3" s="1">
        <v>46866.911554999999</v>
      </c>
      <c r="D3" s="3">
        <v>2.124E-3</v>
      </c>
      <c r="E3" s="1">
        <v>6799</v>
      </c>
      <c r="F3" s="3">
        <v>2.0999999999999999E-3</v>
      </c>
      <c r="G3" s="1">
        <v>6799</v>
      </c>
      <c r="H3" s="3">
        <v>1.9589999999999998E-3</v>
      </c>
      <c r="I3" s="1">
        <v>6799</v>
      </c>
      <c r="J3" s="3">
        <v>1.4580000000000001E-3</v>
      </c>
      <c r="K3" s="1">
        <v>6792.5</v>
      </c>
      <c r="L3" s="3">
        <v>1.4189999999999999E-3</v>
      </c>
      <c r="M3" s="1">
        <v>6792.5</v>
      </c>
      <c r="N3" s="1">
        <v>6.5</v>
      </c>
      <c r="O3" s="2" t="s">
        <v>16</v>
      </c>
    </row>
    <row r="4" spans="1:15" x14ac:dyDescent="0.25">
      <c r="A4" s="1">
        <v>3</v>
      </c>
      <c r="B4" s="3">
        <f t="shared" ref="B4:B28" si="0">C4*(D4*E4+F4*G4+H4*I4+J4*K4+L4*M4)*10^3</f>
        <v>3141460763.9083533</v>
      </c>
      <c r="C4" s="1">
        <v>46025.001284999998</v>
      </c>
      <c r="D4" s="3">
        <v>7.4600000000000003E-4</v>
      </c>
      <c r="E4" s="1">
        <v>20920</v>
      </c>
      <c r="F4" s="3">
        <v>7.425E-4</v>
      </c>
      <c r="G4" s="1">
        <v>20920</v>
      </c>
      <c r="H4" s="3">
        <v>7.2139999999999997E-4</v>
      </c>
      <c r="I4" s="1">
        <v>20920</v>
      </c>
      <c r="J4" s="3">
        <v>5.3759999999999995E-4</v>
      </c>
      <c r="K4" s="1">
        <v>20900</v>
      </c>
      <c r="L4" s="3">
        <v>5.1619999999999997E-4</v>
      </c>
      <c r="M4" s="1">
        <v>20900</v>
      </c>
      <c r="N4" s="1">
        <v>20</v>
      </c>
      <c r="O4" s="2" t="s">
        <v>18</v>
      </c>
    </row>
    <row r="5" spans="1:15" ht="27.6" x14ac:dyDescent="0.25">
      <c r="A5" s="1">
        <v>4</v>
      </c>
      <c r="B5" s="3">
        <f t="shared" si="0"/>
        <v>3434116304.2777181</v>
      </c>
      <c r="C5" s="1">
        <v>51346.350268000002</v>
      </c>
      <c r="D5" s="3">
        <v>1.462E-3</v>
      </c>
      <c r="E5" s="1">
        <v>10460</v>
      </c>
      <c r="F5" s="3">
        <v>1.464E-3</v>
      </c>
      <c r="G5" s="1">
        <v>10460</v>
      </c>
      <c r="H5" s="3">
        <v>1.395E-3</v>
      </c>
      <c r="I5" s="1">
        <v>10460</v>
      </c>
      <c r="J5" s="3">
        <v>1.049E-3</v>
      </c>
      <c r="K5" s="1">
        <v>10450</v>
      </c>
      <c r="L5" s="3">
        <v>1.026E-3</v>
      </c>
      <c r="M5" s="1">
        <v>10450</v>
      </c>
      <c r="N5" s="1">
        <v>10</v>
      </c>
      <c r="O5" s="4" t="s">
        <v>19</v>
      </c>
    </row>
    <row r="6" spans="1:15" x14ac:dyDescent="0.25">
      <c r="A6" s="1">
        <v>5</v>
      </c>
      <c r="B6" s="3">
        <f t="shared" si="0"/>
        <v>2934268750.5490074</v>
      </c>
      <c r="C6" s="1">
        <v>45991.053264000002</v>
      </c>
      <c r="D6" s="3">
        <v>1.3990000000000001E-3</v>
      </c>
      <c r="E6" s="1">
        <v>10460</v>
      </c>
      <c r="F6" s="3">
        <v>1.4009999999999999E-3</v>
      </c>
      <c r="G6" s="1">
        <v>10460</v>
      </c>
      <c r="H6" s="3">
        <v>1.323E-3</v>
      </c>
      <c r="I6" s="1">
        <v>10460</v>
      </c>
      <c r="J6" s="3">
        <v>1.0059999999999999E-3</v>
      </c>
      <c r="K6" s="1">
        <v>10450</v>
      </c>
      <c r="L6" s="3">
        <v>9.724E-4</v>
      </c>
      <c r="M6" s="1">
        <v>10450</v>
      </c>
      <c r="N6" s="1">
        <v>10</v>
      </c>
      <c r="O6" s="6" t="s">
        <v>20</v>
      </c>
    </row>
    <row r="7" spans="1:15" x14ac:dyDescent="0.25">
      <c r="A7" s="1">
        <v>6</v>
      </c>
      <c r="B7" s="3">
        <f t="shared" si="0"/>
        <v>2996383473.5507736</v>
      </c>
      <c r="C7" s="1">
        <v>46943.294557000001</v>
      </c>
      <c r="D7" s="3">
        <v>2.1700000000000001E-3</v>
      </c>
      <c r="E7" s="1">
        <v>6799</v>
      </c>
      <c r="F7" s="3">
        <v>2.176E-3</v>
      </c>
      <c r="G7" s="1">
        <v>6799</v>
      </c>
      <c r="H7" s="3">
        <v>2.036E-3</v>
      </c>
      <c r="I7" s="1">
        <v>6799</v>
      </c>
      <c r="J7" s="3">
        <v>1.5200000000000001E-3</v>
      </c>
      <c r="K7" s="1">
        <v>6792.5</v>
      </c>
      <c r="L7" s="3">
        <v>1.4890000000000001E-3</v>
      </c>
      <c r="M7" s="1">
        <v>6792.5</v>
      </c>
      <c r="N7" s="1">
        <v>6.5</v>
      </c>
      <c r="O7" s="2" t="s">
        <v>17</v>
      </c>
    </row>
    <row r="8" spans="1:15" ht="41.4" x14ac:dyDescent="0.25">
      <c r="A8" s="1">
        <v>7</v>
      </c>
      <c r="B8" s="5">
        <f t="shared" si="0"/>
        <v>1824662786.1824498</v>
      </c>
      <c r="C8" s="1">
        <v>31415.479423000001</v>
      </c>
      <c r="D8" s="3">
        <v>1.5939999999999999E-3</v>
      </c>
      <c r="E8" s="1">
        <v>6799</v>
      </c>
      <c r="F8" s="3">
        <v>1.611E-3</v>
      </c>
      <c r="G8" s="1">
        <v>6799</v>
      </c>
      <c r="H8" s="3">
        <v>1.8630000000000001E-3</v>
      </c>
      <c r="I8" s="1">
        <v>6799</v>
      </c>
      <c r="J8" s="3">
        <v>1.7260000000000001E-3</v>
      </c>
      <c r="K8" s="1">
        <v>6792.5</v>
      </c>
      <c r="L8" s="3">
        <v>1.7520000000000001E-3</v>
      </c>
      <c r="M8" s="1">
        <v>6792.5</v>
      </c>
      <c r="N8" s="1">
        <v>6.5</v>
      </c>
      <c r="O8" s="4" t="s">
        <v>21</v>
      </c>
    </row>
    <row r="9" spans="1:15" ht="27.6" x14ac:dyDescent="0.25">
      <c r="A9" s="1">
        <v>8</v>
      </c>
      <c r="B9" s="5">
        <f t="shared" si="0"/>
        <v>1529466900.6923583</v>
      </c>
      <c r="C9" s="1">
        <v>30330.840994999999</v>
      </c>
      <c r="D9" s="3">
        <v>1.72E-3</v>
      </c>
      <c r="E9" s="1">
        <v>6799</v>
      </c>
      <c r="F9" s="3">
        <v>1.722E-3</v>
      </c>
      <c r="G9" s="1">
        <v>6799</v>
      </c>
      <c r="H9" s="3">
        <v>1.5690000000000001E-3</v>
      </c>
      <c r="I9" s="1">
        <v>6799</v>
      </c>
      <c r="J9" s="3">
        <v>1.191E-3</v>
      </c>
      <c r="K9" s="1">
        <v>6792.5</v>
      </c>
      <c r="L9" s="3">
        <v>1.217E-3</v>
      </c>
      <c r="M9" s="1">
        <v>6792.5</v>
      </c>
      <c r="N9" s="1">
        <v>6.5</v>
      </c>
      <c r="O9" s="4" t="s">
        <v>22</v>
      </c>
    </row>
    <row r="10" spans="1:15" x14ac:dyDescent="0.25">
      <c r="A10" s="1">
        <v>9</v>
      </c>
      <c r="B10" s="5">
        <f t="shared" si="0"/>
        <v>1399970236.3769853</v>
      </c>
      <c r="C10" s="1">
        <v>30042.282974000002</v>
      </c>
      <c r="D10" s="3">
        <v>1.6230000000000001E-3</v>
      </c>
      <c r="E10" s="1">
        <v>6799</v>
      </c>
      <c r="F10" s="3">
        <v>1.6230000000000001E-3</v>
      </c>
      <c r="G10" s="1">
        <v>6799</v>
      </c>
      <c r="H10" s="3">
        <v>1.464E-3</v>
      </c>
      <c r="I10" s="1">
        <v>6799</v>
      </c>
      <c r="J10" s="3">
        <v>1.07E-3</v>
      </c>
      <c r="K10" s="1">
        <v>6792.5</v>
      </c>
      <c r="L10" s="3">
        <v>1.0759999999999999E-3</v>
      </c>
      <c r="M10" s="1">
        <v>6792.5</v>
      </c>
      <c r="N10" s="1">
        <v>6.5</v>
      </c>
      <c r="O10" s="2" t="s">
        <v>24</v>
      </c>
    </row>
    <row r="11" spans="1:15" x14ac:dyDescent="0.25">
      <c r="A11" s="1">
        <v>10</v>
      </c>
      <c r="B11" s="5">
        <f t="shared" si="0"/>
        <v>1374332650.0939882</v>
      </c>
      <c r="C11" s="1">
        <v>28860.892388</v>
      </c>
      <c r="D11" s="3">
        <v>1.619E-3</v>
      </c>
      <c r="E11" s="1">
        <v>6799</v>
      </c>
      <c r="F11" s="3">
        <v>1.622E-3</v>
      </c>
      <c r="G11" s="1">
        <v>6799</v>
      </c>
      <c r="H11" s="3">
        <v>1.5200000000000001E-3</v>
      </c>
      <c r="I11" s="1">
        <v>6799</v>
      </c>
      <c r="J11" s="3">
        <v>1.1150000000000001E-3</v>
      </c>
      <c r="K11" s="1">
        <v>6792.5</v>
      </c>
      <c r="L11" s="3">
        <v>1.1299999999999999E-3</v>
      </c>
      <c r="M11" s="1">
        <v>6792.5</v>
      </c>
      <c r="N11" s="1">
        <v>6.5</v>
      </c>
      <c r="O11" s="2" t="s">
        <v>23</v>
      </c>
    </row>
    <row r="12" spans="1:15" ht="27.6" x14ac:dyDescent="0.25">
      <c r="A12" s="1">
        <v>11</v>
      </c>
      <c r="B12" s="5">
        <f t="shared" si="0"/>
        <v>1457449692.4064982</v>
      </c>
      <c r="C12" s="1">
        <v>28832.036638000001</v>
      </c>
      <c r="D12" s="3">
        <v>1.838E-3</v>
      </c>
      <c r="E12" s="1">
        <v>6799</v>
      </c>
      <c r="F12" s="3">
        <v>1.8439999999999999E-3</v>
      </c>
      <c r="G12" s="1">
        <v>6799</v>
      </c>
      <c r="H12" s="3">
        <v>1.524E-3</v>
      </c>
      <c r="I12" s="1">
        <v>6799</v>
      </c>
      <c r="J12" s="3">
        <v>1.1039999999999999E-3</v>
      </c>
      <c r="K12" s="1">
        <v>6792.5</v>
      </c>
      <c r="L12" s="3">
        <v>1.127E-3</v>
      </c>
      <c r="M12" s="1">
        <v>6792.5</v>
      </c>
      <c r="N12" s="1">
        <v>6.5</v>
      </c>
      <c r="O12" s="4" t="s">
        <v>25</v>
      </c>
    </row>
    <row r="13" spans="1:15" x14ac:dyDescent="0.25">
      <c r="A13" s="1">
        <v>12</v>
      </c>
      <c r="B13" s="5">
        <f t="shared" si="0"/>
        <v>1428094246.8262432</v>
      </c>
      <c r="C13" s="1">
        <v>29402.363250999999</v>
      </c>
      <c r="D13" s="3">
        <v>1.671E-3</v>
      </c>
      <c r="E13" s="1">
        <v>6799</v>
      </c>
      <c r="F13" s="3">
        <v>1.64E-3</v>
      </c>
      <c r="G13" s="1">
        <v>6799</v>
      </c>
      <c r="H13" s="3">
        <v>1.539E-3</v>
      </c>
      <c r="I13" s="1">
        <v>6799</v>
      </c>
      <c r="J13" s="3">
        <v>1.139E-3</v>
      </c>
      <c r="K13" s="1">
        <v>6792.5</v>
      </c>
      <c r="L13" s="3">
        <v>1.157E-3</v>
      </c>
      <c r="M13" s="1">
        <v>6792.5</v>
      </c>
      <c r="N13" s="1">
        <v>6.5</v>
      </c>
      <c r="O13" s="4" t="s">
        <v>26</v>
      </c>
    </row>
    <row r="14" spans="1:15" ht="27.6" x14ac:dyDescent="0.25">
      <c r="A14" s="1">
        <v>13</v>
      </c>
      <c r="B14" s="5">
        <f t="shared" si="0"/>
        <v>1081334075.6853664</v>
      </c>
      <c r="C14" s="1">
        <v>28755.653728000001</v>
      </c>
      <c r="D14" s="3">
        <v>1.583E-3</v>
      </c>
      <c r="E14" s="1">
        <v>6799</v>
      </c>
      <c r="F14" s="3">
        <v>1.5839999999999999E-3</v>
      </c>
      <c r="G14" s="1">
        <v>6799</v>
      </c>
      <c r="H14" s="3">
        <v>1.5009999999999999E-3</v>
      </c>
      <c r="I14" s="1">
        <v>6799</v>
      </c>
      <c r="J14" s="3">
        <v>4.3689999999999999E-4</v>
      </c>
      <c r="K14" s="1">
        <v>6701.5</v>
      </c>
      <c r="L14" s="3">
        <v>4.3849999999999998E-4</v>
      </c>
      <c r="M14" s="1">
        <v>6701.5</v>
      </c>
      <c r="N14" s="1">
        <v>6.5</v>
      </c>
      <c r="O14" s="4" t="s">
        <v>27</v>
      </c>
    </row>
    <row r="15" spans="1:15" x14ac:dyDescent="0.25">
      <c r="A15" s="1">
        <v>14</v>
      </c>
      <c r="B15" s="5">
        <f t="shared" si="0"/>
        <v>1600576344.3464587</v>
      </c>
      <c r="C15" s="1">
        <v>28876.169184999999</v>
      </c>
      <c r="D15" s="3">
        <v>2.0019999999999999E-3</v>
      </c>
      <c r="E15" s="1">
        <v>6799</v>
      </c>
      <c r="F15" s="3">
        <v>2.0089999999999999E-3</v>
      </c>
      <c r="G15" s="1">
        <v>6799</v>
      </c>
      <c r="H15" s="3">
        <v>1.634E-3</v>
      </c>
      <c r="I15" s="1">
        <v>6799</v>
      </c>
      <c r="J15" s="3">
        <v>1.271E-3</v>
      </c>
      <c r="K15" s="1">
        <v>6701.5</v>
      </c>
      <c r="L15" s="3">
        <v>1.273E-3</v>
      </c>
      <c r="M15" s="1">
        <v>6701.5</v>
      </c>
      <c r="N15" s="1">
        <v>6.5</v>
      </c>
      <c r="O15" s="2" t="s">
        <v>28</v>
      </c>
    </row>
    <row r="16" spans="1:15" ht="41.4" x14ac:dyDescent="0.25">
      <c r="A16" s="1">
        <v>15</v>
      </c>
      <c r="B16" s="5">
        <f t="shared" si="0"/>
        <v>1075123687.8502452</v>
      </c>
      <c r="C16" s="1">
        <v>28411.081267000001</v>
      </c>
      <c r="D16" s="3">
        <v>1.5950000000000001E-3</v>
      </c>
      <c r="E16" s="1">
        <v>6799</v>
      </c>
      <c r="F16" s="3">
        <v>1.5950000000000001E-3</v>
      </c>
      <c r="G16" s="1">
        <v>6799</v>
      </c>
      <c r="H16" s="3">
        <v>1.508E-3</v>
      </c>
      <c r="I16" s="1">
        <v>6799</v>
      </c>
      <c r="J16" s="3">
        <v>4.395E-4</v>
      </c>
      <c r="K16" s="1">
        <v>6701.5</v>
      </c>
      <c r="L16" s="3">
        <v>4.4089999999999998E-4</v>
      </c>
      <c r="M16" s="1">
        <v>6701.5</v>
      </c>
      <c r="N16" s="1">
        <v>6.5</v>
      </c>
      <c r="O16" s="4" t="s">
        <v>29</v>
      </c>
    </row>
    <row r="17" spans="1:16" x14ac:dyDescent="0.25">
      <c r="A17" s="1">
        <v>16</v>
      </c>
      <c r="B17" s="5">
        <f t="shared" si="0"/>
        <v>1063915886.6207705</v>
      </c>
      <c r="C17" s="1">
        <v>28647.020088000001</v>
      </c>
      <c r="D17" s="3">
        <v>1.544E-3</v>
      </c>
      <c r="E17" s="1">
        <v>6799</v>
      </c>
      <c r="F17" s="3">
        <v>1.555E-3</v>
      </c>
      <c r="G17" s="1">
        <v>6799</v>
      </c>
      <c r="H17" s="3">
        <v>1.4829999999999999E-3</v>
      </c>
      <c r="I17" s="1">
        <v>6799</v>
      </c>
      <c r="J17" s="3">
        <v>4.439E-4</v>
      </c>
      <c r="K17" s="1">
        <v>6701.5</v>
      </c>
      <c r="L17" s="3">
        <v>4.4930000000000002E-4</v>
      </c>
      <c r="M17" s="1">
        <v>6701.5</v>
      </c>
      <c r="N17" s="1">
        <v>6.5</v>
      </c>
      <c r="O17" s="2" t="s">
        <v>30</v>
      </c>
    </row>
    <row r="18" spans="1:16" x14ac:dyDescent="0.25">
      <c r="A18" s="1">
        <v>17</v>
      </c>
      <c r="B18" s="5">
        <f t="shared" si="0"/>
        <v>1047327870.0298078</v>
      </c>
      <c r="C18" s="1">
        <v>28521.412486000001</v>
      </c>
      <c r="D18" s="3">
        <v>1.5330000000000001E-3</v>
      </c>
      <c r="E18" s="1">
        <v>6799</v>
      </c>
      <c r="F18" s="3">
        <v>1.544E-3</v>
      </c>
      <c r="G18" s="1">
        <v>6799</v>
      </c>
      <c r="H18" s="3">
        <v>1.472E-3</v>
      </c>
      <c r="I18" s="1">
        <v>6799</v>
      </c>
      <c r="J18" s="3">
        <v>4.3110000000000002E-4</v>
      </c>
      <c r="K18" s="1">
        <v>6701.5</v>
      </c>
      <c r="L18" s="3">
        <v>4.3320000000000001E-4</v>
      </c>
      <c r="M18" s="1">
        <v>6701.5</v>
      </c>
      <c r="N18" s="1">
        <v>6.5</v>
      </c>
      <c r="O18" s="2" t="s">
        <v>31</v>
      </c>
    </row>
    <row r="19" spans="1:16" x14ac:dyDescent="0.25">
      <c r="A19" s="1">
        <v>18</v>
      </c>
      <c r="B19" s="5">
        <f t="shared" si="0"/>
        <v>0</v>
      </c>
      <c r="C19" s="1">
        <v>28478.977483999999</v>
      </c>
      <c r="E19" s="1">
        <v>6799</v>
      </c>
      <c r="G19" s="1">
        <v>6799</v>
      </c>
      <c r="I19" s="1">
        <v>6799</v>
      </c>
      <c r="K19" s="1">
        <v>6701.5</v>
      </c>
      <c r="M19" s="1">
        <v>6701.5</v>
      </c>
      <c r="N19" s="1">
        <v>6.5</v>
      </c>
      <c r="O19" s="2" t="s">
        <v>32</v>
      </c>
    </row>
    <row r="20" spans="1:16" x14ac:dyDescent="0.25">
      <c r="A20" s="1">
        <v>19</v>
      </c>
      <c r="B20" s="5">
        <f t="shared" si="0"/>
        <v>1049278879.6605402</v>
      </c>
      <c r="C20" s="1">
        <v>28271.894530000001</v>
      </c>
      <c r="D20" s="3">
        <v>1.8400000000000001E-3</v>
      </c>
      <c r="E20" s="1">
        <v>5753</v>
      </c>
      <c r="F20" s="3">
        <v>1.851E-3</v>
      </c>
      <c r="G20" s="1">
        <v>5753</v>
      </c>
      <c r="H20" s="3">
        <v>1.751E-3</v>
      </c>
      <c r="I20" s="1">
        <v>5753</v>
      </c>
      <c r="J20" s="3">
        <v>5.1139999999999996E-4</v>
      </c>
      <c r="K20" s="1">
        <v>5670.5</v>
      </c>
      <c r="L20" s="3">
        <v>5.1250000000000004E-4</v>
      </c>
      <c r="M20" s="1">
        <v>5670.5</v>
      </c>
      <c r="N20" s="1">
        <v>5.5</v>
      </c>
      <c r="O20" s="2" t="s">
        <v>33</v>
      </c>
    </row>
    <row r="21" spans="1:16" x14ac:dyDescent="0.25">
      <c r="A21" s="1">
        <v>20</v>
      </c>
      <c r="B21" s="5">
        <f t="shared" si="0"/>
        <v>1045930364.2183959</v>
      </c>
      <c r="C21" s="1">
        <v>28516.320285999998</v>
      </c>
      <c r="D21" s="3">
        <v>1.33E-3</v>
      </c>
      <c r="E21" s="1">
        <v>7845</v>
      </c>
      <c r="F21" s="3">
        <v>1.3389999999999999E-3</v>
      </c>
      <c r="G21" s="1">
        <v>7845</v>
      </c>
      <c r="H21" s="3">
        <v>1.276E-3</v>
      </c>
      <c r="I21" s="1">
        <v>7845</v>
      </c>
      <c r="J21" s="3">
        <v>3.6880000000000002E-4</v>
      </c>
      <c r="K21" s="1">
        <v>7732.5</v>
      </c>
      <c r="L21" s="3">
        <v>3.7219999999999999E-4</v>
      </c>
      <c r="M21" s="1">
        <v>7732.5</v>
      </c>
      <c r="N21" s="1">
        <v>7.5</v>
      </c>
      <c r="O21" s="2" t="s">
        <v>35</v>
      </c>
    </row>
    <row r="22" spans="1:16" x14ac:dyDescent="0.25">
      <c r="A22" s="1">
        <v>21</v>
      </c>
      <c r="B22" s="5">
        <f t="shared" si="0"/>
        <v>1042403964.7219507</v>
      </c>
      <c r="C22" s="1">
        <v>28207.393278</v>
      </c>
      <c r="D22" s="3">
        <v>1.1820000000000001E-3</v>
      </c>
      <c r="E22" s="1">
        <v>8891</v>
      </c>
      <c r="F22" s="3">
        <v>1.1900000000000001E-3</v>
      </c>
      <c r="G22" s="1">
        <v>8891</v>
      </c>
      <c r="H22" s="3">
        <v>1.1280000000000001E-3</v>
      </c>
      <c r="I22" s="1">
        <v>8891</v>
      </c>
      <c r="J22" s="3">
        <v>3.3129999999999998E-4</v>
      </c>
      <c r="K22" s="1">
        <v>8763.5</v>
      </c>
      <c r="L22" s="3">
        <v>3.347E-4</v>
      </c>
      <c r="M22" s="1">
        <v>8763.5</v>
      </c>
      <c r="N22" s="1">
        <v>8.5</v>
      </c>
      <c r="O22" s="2" t="s">
        <v>34</v>
      </c>
    </row>
    <row r="23" spans="1:16" ht="27.6" x14ac:dyDescent="0.25">
      <c r="A23" s="1">
        <v>22</v>
      </c>
      <c r="B23" s="5">
        <f t="shared" si="0"/>
        <v>0</v>
      </c>
      <c r="O23" s="4" t="s">
        <v>36</v>
      </c>
    </row>
    <row r="24" spans="1:16" x14ac:dyDescent="0.25">
      <c r="A24" s="1">
        <v>23</v>
      </c>
      <c r="B24" s="5">
        <f t="shared" si="0"/>
        <v>1044102699.9512258</v>
      </c>
      <c r="C24" s="1">
        <v>28205.695877999999</v>
      </c>
      <c r="D24" s="3">
        <v>1.059E-3</v>
      </c>
      <c r="E24" s="1">
        <v>9937</v>
      </c>
      <c r="F24" s="3">
        <v>1.065E-3</v>
      </c>
      <c r="G24" s="1">
        <v>9937</v>
      </c>
      <c r="H24" s="3">
        <v>1.011E-3</v>
      </c>
      <c r="I24" s="1">
        <v>9937</v>
      </c>
      <c r="J24" s="3">
        <v>2.9770000000000003E-4</v>
      </c>
      <c r="K24" s="1">
        <v>9794.5</v>
      </c>
      <c r="L24" s="3">
        <v>3.011E-4</v>
      </c>
      <c r="M24" s="1">
        <v>9794.5</v>
      </c>
      <c r="N24" s="1">
        <v>9.5</v>
      </c>
    </row>
    <row r="25" spans="1:16" ht="41.4" x14ac:dyDescent="0.25">
      <c r="A25" s="1">
        <v>24</v>
      </c>
      <c r="B25" s="5">
        <f t="shared" si="0"/>
        <v>1206048123.2003407</v>
      </c>
      <c r="C25" s="1">
        <v>30378.367537999999</v>
      </c>
      <c r="D25" s="3">
        <v>1.6559999999999999E-3</v>
      </c>
      <c r="E25" s="1">
        <v>6799</v>
      </c>
      <c r="F25" s="3">
        <v>1.655E-3</v>
      </c>
      <c r="G25" s="1">
        <v>6799</v>
      </c>
      <c r="H25" s="3">
        <v>1.6019999999999999E-3</v>
      </c>
      <c r="I25" s="1">
        <v>6799</v>
      </c>
      <c r="J25" s="3">
        <v>4.6769999999999998E-4</v>
      </c>
      <c r="K25" s="1">
        <v>6701.5</v>
      </c>
      <c r="L25" s="3">
        <v>4.7199999999999998E-4</v>
      </c>
      <c r="M25" s="1">
        <v>6701.5</v>
      </c>
      <c r="N25" s="1">
        <v>6.5</v>
      </c>
      <c r="O25" s="4" t="s">
        <v>37</v>
      </c>
    </row>
    <row r="26" spans="1:16" x14ac:dyDescent="0.25">
      <c r="A26" s="1">
        <v>25</v>
      </c>
      <c r="B26" s="5">
        <f t="shared" si="0"/>
        <v>1065588292.5156076</v>
      </c>
      <c r="C26" s="1">
        <v>28168.353060000001</v>
      </c>
      <c r="D26" s="3">
        <v>1.219E-3</v>
      </c>
      <c r="E26" s="1">
        <v>8891</v>
      </c>
      <c r="F26" s="3">
        <v>1.2260000000000001E-3</v>
      </c>
      <c r="G26" s="1">
        <v>8891</v>
      </c>
      <c r="H26" s="3">
        <v>1.1349999999999999E-3</v>
      </c>
      <c r="I26" s="1">
        <v>8891</v>
      </c>
      <c r="J26" s="3">
        <v>3.4190000000000002E-4</v>
      </c>
      <c r="K26" s="1">
        <v>8763.5</v>
      </c>
      <c r="L26" s="3">
        <v>3.4269999999999998E-4</v>
      </c>
      <c r="M26" s="1">
        <v>8763.5</v>
      </c>
      <c r="N26" s="1">
        <v>8.5</v>
      </c>
      <c r="O26" s="2" t="s">
        <v>38</v>
      </c>
    </row>
    <row r="27" spans="1:16" x14ac:dyDescent="0.25">
      <c r="A27" s="7">
        <v>26</v>
      </c>
      <c r="B27" s="8">
        <f t="shared" si="0"/>
        <v>1038317342.6403056</v>
      </c>
      <c r="C27" s="9">
        <v>28183.629679000001</v>
      </c>
      <c r="D27" s="10">
        <v>1.181E-3</v>
      </c>
      <c r="E27" s="9">
        <v>8882.5</v>
      </c>
      <c r="F27" s="10">
        <v>1.189E-3</v>
      </c>
      <c r="G27" s="9">
        <v>8882.5</v>
      </c>
      <c r="H27" s="10">
        <v>1.126E-3</v>
      </c>
      <c r="I27" s="9">
        <v>8882.5</v>
      </c>
      <c r="J27" s="10">
        <v>3.2880000000000002E-4</v>
      </c>
      <c r="K27" s="9">
        <v>8755</v>
      </c>
      <c r="L27" s="10">
        <v>3.323E-4</v>
      </c>
      <c r="M27" s="9">
        <v>8755</v>
      </c>
      <c r="N27" s="9">
        <v>8.5</v>
      </c>
      <c r="O27" s="11" t="s">
        <v>39</v>
      </c>
      <c r="P27" s="12" t="s">
        <v>40</v>
      </c>
    </row>
    <row r="28" spans="1:16" ht="27.6" x14ac:dyDescent="0.25">
      <c r="A28" s="1">
        <v>27</v>
      </c>
      <c r="B28" s="5">
        <f t="shared" si="0"/>
        <v>1059374523.3745377</v>
      </c>
      <c r="C28" s="1">
        <v>29164.727094999998</v>
      </c>
      <c r="D28" s="3">
        <v>1.248E-3</v>
      </c>
      <c r="E28" s="1">
        <v>8882.5</v>
      </c>
      <c r="F28" s="3">
        <v>1.2539999999999999E-3</v>
      </c>
      <c r="G28" s="1">
        <v>8882.5</v>
      </c>
      <c r="H28" s="3">
        <v>8.8489999999999999E-4</v>
      </c>
      <c r="I28" s="1">
        <v>8882.5</v>
      </c>
      <c r="J28" s="3">
        <v>3.5659999999999999E-4</v>
      </c>
      <c r="K28" s="1">
        <v>8755</v>
      </c>
      <c r="L28" s="3">
        <v>3.5609999999999998E-4</v>
      </c>
      <c r="M28" s="1">
        <v>8755</v>
      </c>
      <c r="N28" s="1">
        <v>8.5</v>
      </c>
      <c r="O28" s="4" t="s">
        <v>41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K.T.</dc:creator>
  <cp:lastModifiedBy>k2292</cp:lastModifiedBy>
  <dcterms:created xsi:type="dcterms:W3CDTF">2015-06-05T18:19:34Z</dcterms:created>
  <dcterms:modified xsi:type="dcterms:W3CDTF">2024-11-18T11:40:50Z</dcterms:modified>
</cp:coreProperties>
</file>