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\Downloads\"/>
    </mc:Choice>
  </mc:AlternateContent>
  <bookViews>
    <workbookView xWindow="0" yWindow="0" windowWidth="24000" windowHeight="9750"/>
  </bookViews>
  <sheets>
    <sheet name="Magellan Sheet 1" sheetId="1" r:id="rId1"/>
  </sheets>
  <calcPr calcId="162913"/>
</workbook>
</file>

<file path=xl/calcChain.xml><?xml version="1.0" encoding="utf-8"?>
<calcChain xmlns="http://schemas.openxmlformats.org/spreadsheetml/2006/main">
  <c r="L9" i="1" l="1"/>
  <c r="K9" i="1"/>
  <c r="J9" i="1"/>
  <c r="M9" i="1"/>
  <c r="L8" i="1"/>
  <c r="M8" i="1"/>
  <c r="N8" i="1"/>
  <c r="K8" i="1"/>
  <c r="K7" i="1"/>
  <c r="L7" i="1"/>
  <c r="M7" i="1"/>
  <c r="N7" i="1"/>
  <c r="K6" i="1"/>
  <c r="L6" i="1"/>
  <c r="M6" i="1"/>
  <c r="N6" i="1"/>
  <c r="J7" i="1"/>
  <c r="J6" i="1"/>
</calcChain>
</file>

<file path=xl/sharedStrings.xml><?xml version="1.0" encoding="utf-8"?>
<sst xmlns="http://schemas.openxmlformats.org/spreadsheetml/2006/main" count="9" uniqueCount="9">
  <si>
    <t>HEPES</t>
  </si>
  <si>
    <t>10uM ab42</t>
  </si>
  <si>
    <t>20uM ab42</t>
  </si>
  <si>
    <t>staur</t>
  </si>
  <si>
    <t>HEPES no IGF</t>
  </si>
  <si>
    <t>aver</t>
  </si>
  <si>
    <t>sd</t>
  </si>
  <si>
    <t>%</t>
  </si>
  <si>
    <t>IGF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</si>
</sst>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/>
    <xf numFmtId="2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WST test IGF dif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'Magellan Sheet 1'!$J$7:$N$7</c:f>
                <c:numCache>
                  <c:formatCode>General</c:formatCode>
                  <c:ptCount val="5"/>
                  <c:pt idx="0">
                    <c:v>1.5485638507985334E-2</c:v>
                  </c:pt>
                  <c:pt idx="1">
                    <c:v>1.4898657657654928E-2</c:v>
                  </c:pt>
                  <c:pt idx="2">
                    <c:v>1.6211210113169647E-2</c:v>
                  </c:pt>
                  <c:pt idx="3">
                    <c:v>1.3081475451951039E-2</c:v>
                  </c:pt>
                  <c:pt idx="4">
                    <c:v>2.0435385976291211E-2</c:v>
                  </c:pt>
                </c:numCache>
              </c:numRef>
            </c:plus>
            <c:minus>
              <c:numRef>
                <c:f>'Magellan Sheet 1'!$J$7:$N$7</c:f>
                <c:numCache>
                  <c:formatCode>General</c:formatCode>
                  <c:ptCount val="5"/>
                  <c:pt idx="0">
                    <c:v>1.5485638507985334E-2</c:v>
                  </c:pt>
                  <c:pt idx="1">
                    <c:v>1.4898657657654928E-2</c:v>
                  </c:pt>
                  <c:pt idx="2">
                    <c:v>1.6211210113169647E-2</c:v>
                  </c:pt>
                  <c:pt idx="3">
                    <c:v>1.3081475451951039E-2</c:v>
                  </c:pt>
                  <c:pt idx="4">
                    <c:v>2.0435385976291211E-2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'Magellan Sheet 1'!$J$2:$N$2</c:f>
              <c:strCache>
                <c:ptCount val="5"/>
                <c:pt idx="0">
                  <c:v>HEPES</c:v>
                </c:pt>
                <c:pt idx="1">
                  <c:v>10uM ab42</c:v>
                </c:pt>
                <c:pt idx="2">
                  <c:v>20uM ab42</c:v>
                </c:pt>
                <c:pt idx="3">
                  <c:v>staur</c:v>
                </c:pt>
                <c:pt idx="4">
                  <c:v>HEPES no IGF</c:v>
                </c:pt>
              </c:strCache>
            </c:strRef>
          </c:cat>
          <c:val>
            <c:numRef>
              <c:f>'Magellan Sheet 1'!$J$6:$N$6</c:f>
              <c:numCache>
                <c:formatCode>0.000</c:formatCode>
                <c:ptCount val="5"/>
                <c:pt idx="0">
                  <c:v>0.51974999999999993</c:v>
                </c:pt>
                <c:pt idx="1">
                  <c:v>0.4622</c:v>
                </c:pt>
                <c:pt idx="2">
                  <c:v>0.28716666666666663</c:v>
                </c:pt>
                <c:pt idx="3">
                  <c:v>9.0650000000000008E-2</c:v>
                </c:pt>
                <c:pt idx="4">
                  <c:v>0.47794999999999999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9-4C73-9B56-EE2F69655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746831"/>
        <c:axId val="314751823"/>
      </c:barChart>
      <c:catAx>
        <c:axId val="3147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14751823"/>
        <c:crosses val="autoZero"/>
        <c:auto val="1"/>
        <c:lblAlgn val="ctr"/>
        <c:lblOffset val="100"/>
        <c:noMultiLvlLbl val="0"/>
      </c:catAx>
      <c:valAx>
        <c:axId val="3147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1474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282575</xdr:colOff>
      <xdr:row>10</xdr:row>
      <xdr:rowOff>127000</xdr:rowOff>
    </xdr:from>
    <xdr:to>
      <xdr:col>15</xdr:col>
      <xdr:colOff>9525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M8" sqref="M8"/>
    </sheetView>
  </sheetViews>
  <sheetFormatPr defaultRowHeight="14.5" x14ac:dyDescent="0.35"/>
  <cols>
    <col min="7" max="7" width="9.90625" bestFit="1" customWidth="1"/>
    <col min="10" max="10" width="10.26953125" bestFit="1" customWidth="1"/>
    <col min="11" max="11" width="10.36328125" customWidth="1"/>
    <col min="12" max="12" width="10.08984375" customWidth="1"/>
    <col min="13" max="13" width="9.26953125" bestFit="1" customWidth="1"/>
    <col min="14" max="14" width="11.90625" customWidth="1"/>
  </cols>
  <sheetData>
    <row r="1" spans="1:14" x14ac:dyDescent="0.35">
      <c r="A1" s="1"/>
      <c r="G1" s="7">
        <v>43192</v>
      </c>
      <c r="I1" t="s">
        <v>8</v>
      </c>
      <c r="J1">
        <v>9</v>
      </c>
      <c r="K1">
        <v>10</v>
      </c>
      <c r="L1">
        <v>11</v>
      </c>
      <c r="M1">
        <v>12</v>
      </c>
    </row>
    <row r="2" spans="1:14" x14ac:dyDescent="0.35">
      <c r="A2" s="1"/>
      <c r="B2" s="1"/>
      <c r="C2" s="1"/>
      <c r="D2" s="1"/>
      <c r="E2" s="1"/>
      <c r="F2" s="1"/>
      <c r="G2" s="1"/>
      <c r="H2" s="1"/>
      <c r="I2" s="1"/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</row>
    <row r="3" spans="1:14" x14ac:dyDescent="0.35">
      <c r="A3" s="1"/>
      <c r="B3" s="1"/>
      <c r="C3" s="1"/>
      <c r="D3" s="1"/>
      <c r="E3" s="1"/>
      <c r="F3" s="1"/>
      <c r="G3" s="1"/>
      <c r="H3" s="1"/>
      <c r="I3" s="1"/>
      <c r="J3">
        <v>0.53069999999999995</v>
      </c>
      <c r="K3">
        <v>0.47110000000000002</v>
      </c>
      <c r="L3">
        <v>0.30580000000000002</v>
      </c>
      <c r="M3">
        <v>9.9900000000000003E-2</v>
      </c>
      <c r="N3">
        <v>0.4924</v>
      </c>
    </row>
    <row r="4" spans="1:14" x14ac:dyDescent="0.35">
      <c r="A4" s="1"/>
      <c r="B4" s="1"/>
      <c r="C4" s="1"/>
      <c r="D4" s="1"/>
      <c r="E4" s="1"/>
      <c r="F4" s="1"/>
      <c r="G4" s="1"/>
      <c r="H4" s="1"/>
      <c r="I4" s="1"/>
      <c r="J4">
        <v>0.50880000000000003</v>
      </c>
      <c r="K4">
        <v>0.44500000000000001</v>
      </c>
      <c r="L4">
        <v>0.27939999999999998</v>
      </c>
      <c r="M4">
        <v>8.14E-2</v>
      </c>
      <c r="N4">
        <v>0.46350000000000002</v>
      </c>
    </row>
    <row r="5" spans="1:14" x14ac:dyDescent="0.35">
      <c r="A5" s="1"/>
      <c r="B5" s="1"/>
      <c r="C5" s="1"/>
      <c r="D5" s="1"/>
      <c r="E5" s="1"/>
      <c r="F5" s="1"/>
      <c r="G5" s="1"/>
      <c r="H5" s="1"/>
      <c r="I5" s="1"/>
      <c r="K5">
        <v>0.47049999999999997</v>
      </c>
      <c r="L5">
        <v>0.27629999999999999</v>
      </c>
    </row>
    <row r="6" spans="1:14" x14ac:dyDescent="0.35">
      <c r="A6" s="1"/>
      <c r="B6" s="1"/>
      <c r="C6" s="1"/>
      <c r="D6" s="1"/>
      <c r="E6" s="1"/>
      <c r="F6" s="1"/>
      <c r="G6" s="1"/>
      <c r="H6" s="1"/>
      <c r="I6" s="1" t="s">
        <v>5</v>
      </c>
      <c r="J6" s="4">
        <f>AVERAGE(J3:J5)</f>
        <v>0.51974999999999993</v>
      </c>
      <c r="K6" s="4">
        <f t="shared" ref="K6:N6" si="0">AVERAGE(K3:K5)</f>
        <v>0.4622</v>
      </c>
      <c r="L6" s="4">
        <f t="shared" si="0"/>
        <v>0.28716666666666663</v>
      </c>
      <c r="M6" s="4">
        <f t="shared" si="0"/>
        <v>9.0650000000000008E-2</v>
      </c>
      <c r="N6" s="4">
        <f t="shared" si="0"/>
        <v>0.47794999999999999</v>
      </c>
    </row>
    <row r="7" spans="1:14" x14ac:dyDescent="0.35">
      <c r="A7" s="1"/>
      <c r="B7" s="1"/>
      <c r="C7" s="1"/>
      <c r="D7" s="1"/>
      <c r="E7" s="1"/>
      <c r="F7" s="1"/>
      <c r="G7" s="1"/>
      <c r="H7" s="1"/>
      <c r="I7" s="1" t="s">
        <v>6</v>
      </c>
      <c r="J7" s="3">
        <f>STDEV(J3:J5)</f>
        <v>1.5485638507985334E-2</v>
      </c>
      <c r="K7" s="3">
        <f t="shared" ref="K7:N7" si="1">STDEV(K3:K5)</f>
        <v>1.4898657657654928E-2</v>
      </c>
      <c r="L7" s="3">
        <f t="shared" si="1"/>
        <v>1.6211210113169647E-2</v>
      </c>
      <c r="M7" s="3">
        <f t="shared" si="1"/>
        <v>1.3081475451951039E-2</v>
      </c>
      <c r="N7" s="3">
        <f t="shared" si="1"/>
        <v>2.0435385976291211E-2</v>
      </c>
    </row>
    <row r="8" spans="1:14" ht="15.5" x14ac:dyDescent="0.35">
      <c r="A8" s="1"/>
      <c r="B8" s="1"/>
      <c r="C8" s="1"/>
      <c r="D8" s="1"/>
      <c r="E8" s="1"/>
      <c r="F8" s="1"/>
      <c r="G8" s="1"/>
      <c r="H8" s="1"/>
      <c r="I8" s="1" t="s">
        <v>7</v>
      </c>
      <c r="J8" s="5">
        <v>100</v>
      </c>
      <c r="K8" s="5">
        <f>100*K6/0.51975</f>
        <v>88.927368927368917</v>
      </c>
      <c r="L8" s="5">
        <f t="shared" ref="L8:N8" si="2">100*L6/0.51975</f>
        <v>55.25092191758857</v>
      </c>
      <c r="M8" s="5">
        <f t="shared" si="2"/>
        <v>17.441077441077443</v>
      </c>
      <c r="N8" s="5">
        <f t="shared" si="2"/>
        <v>91.957671957671948</v>
      </c>
    </row>
    <row r="9" spans="1:14" ht="15.5" x14ac:dyDescent="0.35">
      <c r="A9" s="1"/>
      <c r="B9" s="1"/>
      <c r="C9" s="1"/>
      <c r="D9" s="1"/>
      <c r="E9" s="1"/>
      <c r="F9" s="1"/>
      <c r="G9" s="1"/>
      <c r="H9" s="1"/>
      <c r="I9" s="1"/>
      <c r="J9" s="6">
        <f>100*J6/0.47795</f>
        <v>108.74568469505178</v>
      </c>
      <c r="K9" s="6">
        <f>100*K6/0.47795</f>
        <v>96.704676221362064</v>
      </c>
      <c r="L9" s="6">
        <f>100*L6/0.47795</f>
        <v>60.082993339610134</v>
      </c>
      <c r="M9" s="6">
        <f>100*M6/0.47795</f>
        <v>18.966419081493882</v>
      </c>
      <c r="N9" s="6">
        <v>100</v>
      </c>
    </row>
    <row r="10" spans="1:14" x14ac:dyDescent="0.35">
      <c r="J10" s="2"/>
      <c r="K10" s="2"/>
      <c r="L10" s="2"/>
      <c r="M10" s="2"/>
      <c r="N10" s="2"/>
    </row>
    <row r="11" spans="1:14" x14ac:dyDescent="0.35">
      <c r="J11" s="2"/>
      <c r="K11" s="2"/>
      <c r="L11" s="2"/>
      <c r="M11" s="2"/>
      <c r="N11" s="2"/>
    </row>
    <row r="12" spans="1:14" x14ac:dyDescent="0.35">
      <c r="J12" s="2"/>
      <c r="K12" s="2"/>
      <c r="L12" s="2"/>
      <c r="M12" s="2"/>
      <c r="N1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Magellan Sheet 1</vt:lpstr>
    </vt:vector>
  </TitlesOfParts>
  <Company>TTY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Kasutaja</dc:creator>
  <cp:lastModifiedBy>Windows User</cp:lastModifiedBy>
  <dcterms:created xsi:type="dcterms:W3CDTF">2018-04-02T08:08:53Z</dcterms:created>
  <dcterms:modified xsi:type="dcterms:W3CDTF">2018-04-02T12:26:12Z</dcterms:modified>
</cp:coreProperties>
</file>