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AD/Bob's AD Class notes/"/>
    </mc:Choice>
  </mc:AlternateContent>
  <xr:revisionPtr revIDLastSave="245" documentId="8_{1432DB73-4717-4E18-A95D-9ACFCBCEC670}" xr6:coauthVersionLast="47" xr6:coauthVersionMax="47" xr10:uidLastSave="{260D5DD6-BA51-43E4-AF08-FE9B62FBD50C}"/>
  <bookViews>
    <workbookView xWindow="-120" yWindow="-120" windowWidth="38640" windowHeight="21240" activeTab="4" xr2:uid="{B69195B6-1C8B-4BB5-BB83-1F7438CE4EFF}"/>
  </bookViews>
  <sheets>
    <sheet name="Main" sheetId="1" r:id="rId1"/>
    <sheet name="Mod2" sheetId="2" r:id="rId2"/>
    <sheet name="WSE2.1" sheetId="5" r:id="rId3"/>
    <sheet name="WSE2.3" sheetId="6" r:id="rId4"/>
    <sheet name="WSE2.5"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7" l="1"/>
  <c r="E19" i="7" s="1"/>
  <c r="E16" i="5"/>
  <c r="E15" i="5"/>
  <c r="E26" i="6" l="1"/>
  <c r="E25" i="6"/>
</calcChain>
</file>

<file path=xl/sharedStrings.xml><?xml version="1.0" encoding="utf-8"?>
<sst xmlns="http://schemas.openxmlformats.org/spreadsheetml/2006/main" count="158" uniqueCount="151">
  <si>
    <t>Main</t>
  </si>
  <si>
    <t>Activity 2</t>
  </si>
  <si>
    <t>Weaknesses in DRP</t>
  </si>
  <si>
    <t>Evaluation of weaknesses</t>
  </si>
  <si>
    <t>Rcommended improvement</t>
  </si>
  <si>
    <t>computer data stored on computers</t>
  </si>
  <si>
    <t>Backup up all computer data to a cloud solution or off site server.</t>
  </si>
  <si>
    <t>problematic if backup data not retained.  Offsite, cloud backups could be used.  This led to shut down for 5 days - this is unacceptable.  Need to minimise downtime.</t>
  </si>
  <si>
    <t>Having too few concentrated sites</t>
  </si>
  <si>
    <t>the computing funciotn and warehousing function were all on one site.  So all went down together.  A flood is an entirely foreseeable event.  Insurance is not enough - need to have redundancy and backup pland so the business can continue to operate at close to full capcaity in the event of one site shutting down.</t>
  </si>
  <si>
    <t>More sites.  Spread the operations around to different geogrpahies to minimise impact of flooding.  Should it happen again.  Centralise computing funcion to one locatoin.  Agree with other businesses to share warehousing functionality.  As a mutual safeguard.</t>
  </si>
  <si>
    <t>IT manager prepared the DRT</t>
  </si>
  <si>
    <t xml:space="preserve"> - should be headed by one person - but input from all areas of the businesss.  Such as warehousing and ops.  </t>
  </si>
  <si>
    <t>IT manager in charge but input needed form different heads of business.</t>
  </si>
  <si>
    <t>The emergency flowchart is not detilaed enough</t>
  </si>
  <si>
    <t>create a decision tree for the emergency respose</t>
  </si>
  <si>
    <t>need alternative warehousing premises</t>
  </si>
  <si>
    <t>all good having an emergency boardroom but the warehousing and iT funciotn failed here also.</t>
  </si>
  <si>
    <t>build in backups for IT and warehousing function</t>
  </si>
  <si>
    <t>Plan is out of date</t>
  </si>
  <si>
    <t>limited range of disasters considered</t>
  </si>
  <si>
    <t>emergency meeting room is in ajoining unit - would likely be impacted by same flooding or fire, power outage etc.</t>
  </si>
  <si>
    <t>no specifc training for Ees</t>
  </si>
  <si>
    <t>plan is out of date - has not been updated annually as set out in the DRP.</t>
  </si>
  <si>
    <t>weakness</t>
  </si>
  <si>
    <t>no proper training in place to show ees are aware and use the policy</t>
  </si>
  <si>
    <t>Module 2</t>
  </si>
  <si>
    <t>AP clerk could make changes to the underlying master data or config which could lead to a loss of system integrity</t>
  </si>
  <si>
    <t>control  - admin access should be determined when joining the firm and reviewed periodically.  And chnaged from EE level to admin level should be reviewed and approved by the FD and MD before being implemented by IT manager</t>
  </si>
  <si>
    <t>Treasury clerk can see payroll (sensitive) information.  If she can amend payroll data - this could lead to data loss, corruption or fraudulent entries to payroll data.</t>
  </si>
  <si>
    <t>access rights need to be amended. Review contrl needs to be reviewed each month to ensure appropraite levels of acccess are maintined.</t>
  </si>
  <si>
    <t xml:space="preserve">Odd working hours for George accessing finance system at odd hours. </t>
  </si>
  <si>
    <t>risk around making amendments at odd hours and even weekend.</t>
  </si>
  <si>
    <t>a log of master file changes made outside of hours and at weekends should be kept and reviewed.</t>
  </si>
  <si>
    <t>Stacey tait left he firm 4 days before last access.</t>
  </si>
  <si>
    <t xml:space="preserve">ee has made changes to system after leacing. </t>
  </si>
  <si>
    <t xml:space="preserve">system affeceted: payroll </t>
  </si>
  <si>
    <t>this could lead to loss of data, corruption of fraud.</t>
  </si>
  <si>
    <t xml:space="preserve">IT need to be made aware of EE end dates.  </t>
  </si>
  <si>
    <t>system access removed as at last working day.</t>
  </si>
  <si>
    <t>only process invoice once it has been matched to the service performed.</t>
  </si>
  <si>
    <t>cannot have one person doing all the work for a section.</t>
  </si>
  <si>
    <t>they should mix it up to provide for preparer / reviewer controls</t>
  </si>
  <si>
    <t>need to send a confirmation email to confirm accuracy of information before delivery</t>
  </si>
  <si>
    <t>needlessly giving out 10 days of credit.</t>
  </si>
  <si>
    <t>can more efficiently manage their cashflows by implementing a GRN and courier confirmation process</t>
  </si>
  <si>
    <t>actual collection days is 40 days under the current system</t>
  </si>
  <si>
    <t xml:space="preserve">POD back asap and get the invoice out </t>
  </si>
  <si>
    <t>Types of internal audit</t>
  </si>
  <si>
    <t>Notes</t>
  </si>
  <si>
    <t>Workshop exercises</t>
  </si>
  <si>
    <t>Additional Materials</t>
  </si>
  <si>
    <t>WSE2.1</t>
  </si>
  <si>
    <t>ye 31/05/2018</t>
  </si>
  <si>
    <t>YF</t>
  </si>
  <si>
    <t>weaknesses</t>
  </si>
  <si>
    <t>evaluation</t>
  </si>
  <si>
    <t>recommendation</t>
  </si>
  <si>
    <t>Irene should not be covdering for purchasing department</t>
  </si>
  <si>
    <t>internal auditors should not have an operating role within the organisation.  This is a threat to the independence of the role</t>
  </si>
  <si>
    <t>Irene cannot have a practising role in the company.  This need to end.  All prior work performed needs to be reviewed for any self review threat which may have occoured whilst in her role as an internal auditor</t>
  </si>
  <si>
    <t xml:space="preserve">IA does not appear to be being taken seriously by other department heads.  </t>
  </si>
  <si>
    <t>department heads have challenge and rebutted points raised by IA.  This could mean IA is not being taken seriously throughout the company.  This could impair the role of IA.  Effectively this constitutes and intimidation threat from department heads.</t>
  </si>
  <si>
    <t>Cultural training and broader education for department heads on the role and requirment for IA.</t>
  </si>
  <si>
    <t>Elaine Henderson's qualification is not appropriate</t>
  </si>
  <si>
    <t xml:space="preserve">holding a bookkeeping qualification does not qualify Elaine to perform the internal audit role to the required standard.  </t>
  </si>
  <si>
    <t>Hire a chartered internal auditor</t>
  </si>
  <si>
    <t>lack of a plan</t>
  </si>
  <si>
    <t>lack of humans resrouce</t>
  </si>
  <si>
    <t>only two staff members.  This a multinational firm with at lest 3 locations.  How much work are two people realistically going to be able to cover.
Getting through payroll, HR, right to work, cycle counts, HSE for 2 people is one year is probably impossible given the bredth of this organisation</t>
  </si>
  <si>
    <t>get serious and hire a bigger team or seriously reduce the scope of work expected.</t>
  </si>
  <si>
    <t>so far - just been a series of ad hoc reviews - of which, nothing of substance has come out of.  To date, this enterprise has largely been a waste of time. Yeilding nothing tangible.</t>
  </si>
  <si>
    <t>Plan, assess, isk assesment, travel plans.  Comprehensive plan approved by audit committee.  Budgets for travel.</t>
  </si>
  <si>
    <t>&lt;&lt; repeat of point 3</t>
  </si>
  <si>
    <t>fine.  Move on.</t>
  </si>
  <si>
    <t>Point missed was around reporting.  IA currently reports to financial controller/ director despite the compnay having an audit committee.</t>
  </si>
  <si>
    <t>oversight need to be independent and therefore periodic reporting should be to the audit committee.</t>
  </si>
  <si>
    <t>WSE2.3</t>
  </si>
  <si>
    <t>Vacatn Expression Hotels and Golf</t>
  </si>
  <si>
    <t>consol process</t>
  </si>
  <si>
    <t>implications</t>
  </si>
  <si>
    <t>recommended improvements</t>
  </si>
  <si>
    <t>Parent</t>
  </si>
  <si>
    <t>subs</t>
  </si>
  <si>
    <t>UK</t>
  </si>
  <si>
    <t>Spain</t>
  </si>
  <si>
    <t>Portugal</t>
  </si>
  <si>
    <t>Mexico</t>
  </si>
  <si>
    <t>all wholly owned</t>
  </si>
  <si>
    <t>Vacant Holdings (UK)]</t>
  </si>
  <si>
    <t>year end</t>
  </si>
  <si>
    <t>Mexico has a different month end</t>
  </si>
  <si>
    <t>Instructions issued in Feb</t>
  </si>
  <si>
    <t>might be to soon for Mexico to get turned around considering their 28- Feb year end</t>
  </si>
  <si>
    <t>What standards are each individual TB being prepared in line with</t>
  </si>
  <si>
    <t>no key disclosures included with subsidiary TBs.  Could be very different country to country.</t>
  </si>
  <si>
    <t>The final check should be from the consolidating accountant - not the preparing accountant</t>
  </si>
  <si>
    <t>Consol accountant should be signin off the accounts. Not the preparing accountant.</t>
  </si>
  <si>
    <t>different figures are calculated in different ways and mean differnet end figures.  Provisions, estimates etc.  The fact there is lots of follow up happening idicate somehting is not operating correctly.  The follow up emails is sloppy practise and will lead to errors.</t>
  </si>
  <si>
    <t>require all key disclosures to be included in the consol pack reported to the parenet company.</t>
  </si>
  <si>
    <t>there is a key review control not operating here.  This control is not implemented correctly and is not operating correctly either.</t>
  </si>
  <si>
    <t xml:space="preserve">preparer posting journals.  </t>
  </si>
  <si>
    <t>segregation of controls.  Group accountant prepars the journals.  Group finance manager approves.  Then they can be posted (preferably by a third party) but most likely the group accountant.</t>
  </si>
  <si>
    <t>self review.  Massive opportunity for fraud</t>
  </si>
  <si>
    <t>improper statements being prepaered.  All accounts have to be in the format of the reporting entity and prepared in accordance with the same standards.</t>
  </si>
  <si>
    <t>included within consol pack - should specify reporting framework and adusting journals posted.</t>
  </si>
  <si>
    <t>get the pack out sooner.  Even better, have it as a rollin policy document which can be accessed at any time.</t>
  </si>
  <si>
    <t>Mexico is non-coterminous</t>
  </si>
  <si>
    <t>not following standard by not amending returns to factor for 1 month difference</t>
  </si>
  <si>
    <t>Mexico should report numbers as at March. If this is not feasible.  Then adjustments made for any significant transactions during the month.</t>
  </si>
  <si>
    <t>alright, move on</t>
  </si>
  <si>
    <t>bits I missed</t>
  </si>
  <si>
    <t>manual meaning spreadsheet can be overwritten</t>
  </si>
  <si>
    <t>should be locked so only subs can edit their own bits</t>
  </si>
  <si>
    <t>WSE2.5</t>
  </si>
  <si>
    <t>Anglia</t>
  </si>
  <si>
    <t>purchases system</t>
  </si>
  <si>
    <t>recommded improvements</t>
  </si>
  <si>
    <t>No review of preferred suppliers list for 18 months.</t>
  </si>
  <si>
    <t>could not be getting the best deal any more.  Some suppliers may not be as good any more.</t>
  </si>
  <si>
    <t>update supplier list and nmake a point of annual re-assessing it.</t>
  </si>
  <si>
    <t>Signed GRN not being sent to accounting</t>
  </si>
  <si>
    <t>accounting do not know what outsanting purchase order and unprocessed invoices there are</t>
  </si>
  <si>
    <t>send signed GRN to accounting function</t>
  </si>
  <si>
    <t>Warehouse cannot check GRN to PO.</t>
  </si>
  <si>
    <t xml:space="preserve">Purchasing are unaware of serviced being delivered. </t>
  </si>
  <si>
    <t>pruchasing and accounting have no oversight that servies are being delivered in line with agreements.</t>
  </si>
  <si>
    <t>allow pruchasing and accounting to see the Services delivered records such that PO and invoice can be matched.</t>
  </si>
  <si>
    <t>Separate ledgers manually transposed.</t>
  </si>
  <si>
    <t>human error from manual transmission - complete freedom to commit fraud.  No reconciliation betweent th eledgers.</t>
  </si>
  <si>
    <t>find a way to integrate the purchase ledger into GL software.  If this is unfeasible, have a reviewer (finance manager) perform a consolidation showing the pruchase ledger mathes off with the manually entered PO numebrs</t>
  </si>
  <si>
    <t>invoices entered into the system by accounting staff.  No input from operations and no checking agianst PO and GRN</t>
  </si>
  <si>
    <t>paying out invoices from service products we may / may not have received.</t>
  </si>
  <si>
    <t>invoice approved by operations mangager to approve work done.  Then approved by purchsing to approve GRN and PO match off.  Then accounring can create a payable.</t>
  </si>
  <si>
    <t>all invoices paid every 28 days</t>
  </si>
  <si>
    <t xml:space="preserve">mnost invoices are 30 days payment terms. This is leacing 2 days of cash on the table which we are giving a way for free.  Depending on the quantum of our payables - this 2 day difference could be a huge sum of cash we have given away.  </t>
  </si>
  <si>
    <t>Need to accurately track invoice payment due dates and pay on the exact date due.  No earlier.  The cash saved here could be substantial and will materially improve the business's cashflow cycle.</t>
  </si>
  <si>
    <t>lack of review before payment run</t>
  </si>
  <si>
    <t>all invoices should be reviewed before paying.</t>
  </si>
  <si>
    <t>implement review control.  Finance manager reviews full payment run.  This control could be mitigated to some degree if other controls around invoice approval implemented as suggested above</t>
  </si>
  <si>
    <t>They need read only access to the system showing the items per the PO so they can match off the GRN.</t>
  </si>
  <si>
    <t xml:space="preserve">They're signing off on things they have no idea about.  All well and good them being trained.  But they are not psychic!.  </t>
  </si>
  <si>
    <t>good enough, move on</t>
  </si>
  <si>
    <t>the 28 days thing - misread the question.  What was happening here is that all invoice were being paid 28 days late.  Not 28 days after invoice.</t>
  </si>
  <si>
    <t>PARISS</t>
  </si>
  <si>
    <t>Process</t>
  </si>
  <si>
    <t>Audit Committee</t>
  </si>
  <si>
    <t>Resource and competance</t>
  </si>
  <si>
    <t>Independence</t>
  </si>
  <si>
    <t>Status and position of internal audit</t>
  </si>
  <si>
    <t>Standard internal audit standards.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</si>
</sst>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0" fontId="1" fillId="0" borderId="0" xfId="0" applyFont="1" applyAlignment="1">
      <alignment wrapText="1"/>
    </xf>
    <xf numFmtId="0" fontId="1" fillId="0" borderId="0" xfId="0" applyFont="1" applyAlignment="1"/>
    <xf numFmtId="9" fontId="1" fillId="0" borderId="0" xfId="0" applyNumberFormat="1" applyFont="1"/>
    <xf numFmtId="16" fontId="1" fillId="0" borderId="0" xfId="0" applyNumberFormat="1" applyFont="1"/>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589343</xdr:colOff>
      <xdr:row>31</xdr:row>
      <xdr:rowOff>66409</xdr:rowOff>
    </xdr:from>
    <xdr:to>
      <xdr:col>15</xdr:col>
      <xdr:colOff>114300</xdr:colOff>
      <xdr:row>70</xdr:row>
      <xdr:rowOff>95818</xdr:rowOff>
    </xdr:to>
    <xdr:pic>
      <xdr:nvPicPr>
        <xdr:cNvPr id="2" name="Picture 1">
          <a:extLst>
            <a:ext uri="{FF2B5EF4-FFF2-40B4-BE49-F238E27FC236}">
              <a16:creationId xmlns:a16="http://schemas.microsoft.com/office/drawing/2014/main" id="{D7D7CF8C-B183-3414-9DB2-41A747A4AD93}"/>
            </a:ext>
          </a:extLst>
        </xdr:cNvPr>
        <xdr:cNvPicPr>
          <a:picLocks noChangeAspect="1"/>
        </xdr:cNvPicPr>
      </xdr:nvPicPr>
      <xdr:blipFill>
        <a:blip xmlns:r="http://schemas.openxmlformats.org/officeDocument/2006/relationships" r:embed="rId1"/>
        <a:stretch>
          <a:fillRect/>
        </a:stretch>
      </xdr:blipFill>
      <xdr:spPr>
        <a:xfrm>
          <a:off x="589343" y="2238109"/>
          <a:ext cx="8649907" cy="5973009"/>
        </a:xfrm>
        <a:prstGeom prst="rect">
          <a:avLst/>
        </a:prstGeom>
      </xdr:spPr>
    </xdr:pic>
    <xdr:clientData/>
  </xdr:twoCellAnchor>
  <xdr:twoCellAnchor editAs="oneCell">
    <xdr:from>
      <xdr:col>0</xdr:col>
      <xdr:colOff>589343</xdr:colOff>
      <xdr:row>71</xdr:row>
      <xdr:rowOff>75934</xdr:rowOff>
    </xdr:from>
    <xdr:to>
      <xdr:col>15</xdr:col>
      <xdr:colOff>57142</xdr:colOff>
      <xdr:row>84</xdr:row>
      <xdr:rowOff>0</xdr:rowOff>
    </xdr:to>
    <xdr:pic>
      <xdr:nvPicPr>
        <xdr:cNvPr id="3" name="Picture 2">
          <a:extLst>
            <a:ext uri="{FF2B5EF4-FFF2-40B4-BE49-F238E27FC236}">
              <a16:creationId xmlns:a16="http://schemas.microsoft.com/office/drawing/2014/main" id="{3009AC41-8BF7-5E05-4420-5ADB9B2B81E1}"/>
            </a:ext>
          </a:extLst>
        </xdr:cNvPr>
        <xdr:cNvPicPr>
          <a:picLocks noChangeAspect="1"/>
        </xdr:cNvPicPr>
      </xdr:nvPicPr>
      <xdr:blipFill>
        <a:blip xmlns:r="http://schemas.openxmlformats.org/officeDocument/2006/relationships" r:embed="rId2"/>
        <a:stretch>
          <a:fillRect/>
        </a:stretch>
      </xdr:blipFill>
      <xdr:spPr>
        <a:xfrm>
          <a:off x="589343" y="8343634"/>
          <a:ext cx="8592749" cy="1905266"/>
        </a:xfrm>
        <a:prstGeom prst="rect">
          <a:avLst/>
        </a:prstGeom>
      </xdr:spPr>
    </xdr:pic>
    <xdr:clientData/>
  </xdr:twoCellAnchor>
  <xdr:twoCellAnchor editAs="oneCell">
    <xdr:from>
      <xdr:col>1</xdr:col>
      <xdr:colOff>0</xdr:colOff>
      <xdr:row>85</xdr:row>
      <xdr:rowOff>0</xdr:rowOff>
    </xdr:from>
    <xdr:to>
      <xdr:col>12</xdr:col>
      <xdr:colOff>381989</xdr:colOff>
      <xdr:row>138</xdr:row>
      <xdr:rowOff>58285</xdr:rowOff>
    </xdr:to>
    <xdr:pic>
      <xdr:nvPicPr>
        <xdr:cNvPr id="4" name="Picture 3">
          <a:extLst>
            <a:ext uri="{FF2B5EF4-FFF2-40B4-BE49-F238E27FC236}">
              <a16:creationId xmlns:a16="http://schemas.microsoft.com/office/drawing/2014/main" id="{E67AB031-94A5-6883-8F05-7902DB02D31E}"/>
            </a:ext>
          </a:extLst>
        </xdr:cNvPr>
        <xdr:cNvPicPr>
          <a:picLocks noChangeAspect="1"/>
        </xdr:cNvPicPr>
      </xdr:nvPicPr>
      <xdr:blipFill>
        <a:blip xmlns:r="http://schemas.openxmlformats.org/officeDocument/2006/relationships" r:embed="rId3"/>
        <a:stretch>
          <a:fillRect/>
        </a:stretch>
      </xdr:blipFill>
      <xdr:spPr>
        <a:xfrm>
          <a:off x="361950" y="10401300"/>
          <a:ext cx="7087589" cy="8135485"/>
        </a:xfrm>
        <a:prstGeom prst="rect">
          <a:avLst/>
        </a:prstGeom>
      </xdr:spPr>
    </xdr:pic>
    <xdr:clientData/>
  </xdr:twoCellAnchor>
  <xdr:twoCellAnchor editAs="oneCell">
    <xdr:from>
      <xdr:col>1</xdr:col>
      <xdr:colOff>0</xdr:colOff>
      <xdr:row>139</xdr:row>
      <xdr:rowOff>0</xdr:rowOff>
    </xdr:from>
    <xdr:to>
      <xdr:col>12</xdr:col>
      <xdr:colOff>19989</xdr:colOff>
      <xdr:row>195</xdr:row>
      <xdr:rowOff>1191</xdr:rowOff>
    </xdr:to>
    <xdr:pic>
      <xdr:nvPicPr>
        <xdr:cNvPr id="5" name="Picture 4">
          <a:extLst>
            <a:ext uri="{FF2B5EF4-FFF2-40B4-BE49-F238E27FC236}">
              <a16:creationId xmlns:a16="http://schemas.microsoft.com/office/drawing/2014/main" id="{F53FFE6C-F13D-35C7-4C63-154959C1386B}"/>
            </a:ext>
          </a:extLst>
        </xdr:cNvPr>
        <xdr:cNvPicPr>
          <a:picLocks noChangeAspect="1"/>
        </xdr:cNvPicPr>
      </xdr:nvPicPr>
      <xdr:blipFill>
        <a:blip xmlns:r="http://schemas.openxmlformats.org/officeDocument/2006/relationships" r:embed="rId4"/>
        <a:stretch>
          <a:fillRect/>
        </a:stretch>
      </xdr:blipFill>
      <xdr:spPr>
        <a:xfrm>
          <a:off x="361950" y="18630900"/>
          <a:ext cx="6725589" cy="8535591"/>
        </a:xfrm>
        <a:prstGeom prst="rect">
          <a:avLst/>
        </a:prstGeom>
      </xdr:spPr>
    </xdr:pic>
    <xdr:clientData/>
  </xdr:twoCellAnchor>
  <xdr:twoCellAnchor editAs="oneCell">
    <xdr:from>
      <xdr:col>1</xdr:col>
      <xdr:colOff>0</xdr:colOff>
      <xdr:row>196</xdr:row>
      <xdr:rowOff>0</xdr:rowOff>
    </xdr:from>
    <xdr:to>
      <xdr:col>11</xdr:col>
      <xdr:colOff>477167</xdr:colOff>
      <xdr:row>252</xdr:row>
      <xdr:rowOff>96454</xdr:rowOff>
    </xdr:to>
    <xdr:pic>
      <xdr:nvPicPr>
        <xdr:cNvPr id="6" name="Picture 5">
          <a:extLst>
            <a:ext uri="{FF2B5EF4-FFF2-40B4-BE49-F238E27FC236}">
              <a16:creationId xmlns:a16="http://schemas.microsoft.com/office/drawing/2014/main" id="{9074A8E5-7DC8-69E5-803D-F8A1C9432A9E}"/>
            </a:ext>
          </a:extLst>
        </xdr:cNvPr>
        <xdr:cNvPicPr>
          <a:picLocks noChangeAspect="1"/>
        </xdr:cNvPicPr>
      </xdr:nvPicPr>
      <xdr:blipFill>
        <a:blip xmlns:r="http://schemas.openxmlformats.org/officeDocument/2006/relationships" r:embed="rId5"/>
        <a:stretch>
          <a:fillRect/>
        </a:stretch>
      </xdr:blipFill>
      <xdr:spPr>
        <a:xfrm>
          <a:off x="361950" y="27317700"/>
          <a:ext cx="6573167" cy="8630854"/>
        </a:xfrm>
        <a:prstGeom prst="rect">
          <a:avLst/>
        </a:prstGeom>
      </xdr:spPr>
    </xdr:pic>
    <xdr:clientData/>
  </xdr:twoCellAnchor>
  <xdr:twoCellAnchor editAs="oneCell">
    <xdr:from>
      <xdr:col>1</xdr:col>
      <xdr:colOff>0</xdr:colOff>
      <xdr:row>271</xdr:row>
      <xdr:rowOff>0</xdr:rowOff>
    </xdr:from>
    <xdr:to>
      <xdr:col>9</xdr:col>
      <xdr:colOff>257892</xdr:colOff>
      <xdr:row>322</xdr:row>
      <xdr:rowOff>115401</xdr:rowOff>
    </xdr:to>
    <xdr:pic>
      <xdr:nvPicPr>
        <xdr:cNvPr id="7" name="Picture 6">
          <a:extLst>
            <a:ext uri="{FF2B5EF4-FFF2-40B4-BE49-F238E27FC236}">
              <a16:creationId xmlns:a16="http://schemas.microsoft.com/office/drawing/2014/main" id="{FC941AD5-DDC2-2560-DCBF-D1A0FB4335A4}"/>
            </a:ext>
          </a:extLst>
        </xdr:cNvPr>
        <xdr:cNvPicPr>
          <a:picLocks noChangeAspect="1"/>
        </xdr:cNvPicPr>
      </xdr:nvPicPr>
      <xdr:blipFill>
        <a:blip xmlns:r="http://schemas.openxmlformats.org/officeDocument/2006/relationships" r:embed="rId6"/>
        <a:stretch>
          <a:fillRect/>
        </a:stretch>
      </xdr:blipFill>
      <xdr:spPr>
        <a:xfrm>
          <a:off x="361950" y="38747700"/>
          <a:ext cx="5134692" cy="7887801"/>
        </a:xfrm>
        <a:prstGeom prst="rect">
          <a:avLst/>
        </a:prstGeom>
      </xdr:spPr>
    </xdr:pic>
    <xdr:clientData/>
  </xdr:twoCellAnchor>
  <xdr:twoCellAnchor editAs="oneCell">
    <xdr:from>
      <xdr:col>1</xdr:col>
      <xdr:colOff>0</xdr:colOff>
      <xdr:row>324</xdr:row>
      <xdr:rowOff>0</xdr:rowOff>
    </xdr:from>
    <xdr:to>
      <xdr:col>9</xdr:col>
      <xdr:colOff>267418</xdr:colOff>
      <xdr:row>342</xdr:row>
      <xdr:rowOff>57541</xdr:rowOff>
    </xdr:to>
    <xdr:pic>
      <xdr:nvPicPr>
        <xdr:cNvPr id="8" name="Picture 7">
          <a:extLst>
            <a:ext uri="{FF2B5EF4-FFF2-40B4-BE49-F238E27FC236}">
              <a16:creationId xmlns:a16="http://schemas.microsoft.com/office/drawing/2014/main" id="{F6962FA2-61AF-C55D-23E5-289FCDF77659}"/>
            </a:ext>
          </a:extLst>
        </xdr:cNvPr>
        <xdr:cNvPicPr>
          <a:picLocks noChangeAspect="1"/>
        </xdr:cNvPicPr>
      </xdr:nvPicPr>
      <xdr:blipFill>
        <a:blip xmlns:r="http://schemas.openxmlformats.org/officeDocument/2006/relationships" r:embed="rId7"/>
        <a:stretch>
          <a:fillRect/>
        </a:stretch>
      </xdr:blipFill>
      <xdr:spPr>
        <a:xfrm>
          <a:off x="361950" y="46824900"/>
          <a:ext cx="5144218" cy="2800741"/>
        </a:xfrm>
        <a:prstGeom prst="rect">
          <a:avLst/>
        </a:prstGeom>
      </xdr:spPr>
    </xdr:pic>
    <xdr:clientData/>
  </xdr:twoCellAnchor>
  <xdr:twoCellAnchor editAs="oneCell">
    <xdr:from>
      <xdr:col>1</xdr:col>
      <xdr:colOff>0</xdr:colOff>
      <xdr:row>344</xdr:row>
      <xdr:rowOff>0</xdr:rowOff>
    </xdr:from>
    <xdr:to>
      <xdr:col>21</xdr:col>
      <xdr:colOff>87439</xdr:colOff>
      <xdr:row>371</xdr:row>
      <xdr:rowOff>29153</xdr:rowOff>
    </xdr:to>
    <xdr:pic>
      <xdr:nvPicPr>
        <xdr:cNvPr id="9" name="Picture 8">
          <a:extLst>
            <a:ext uri="{FF2B5EF4-FFF2-40B4-BE49-F238E27FC236}">
              <a16:creationId xmlns:a16="http://schemas.microsoft.com/office/drawing/2014/main" id="{5BDBAF28-A00D-96EE-C25D-9D38FFFC3B35}"/>
            </a:ext>
          </a:extLst>
        </xdr:cNvPr>
        <xdr:cNvPicPr>
          <a:picLocks noChangeAspect="1"/>
        </xdr:cNvPicPr>
      </xdr:nvPicPr>
      <xdr:blipFill>
        <a:blip xmlns:r="http://schemas.openxmlformats.org/officeDocument/2006/relationships" r:embed="rId8"/>
        <a:stretch>
          <a:fillRect/>
        </a:stretch>
      </xdr:blipFill>
      <xdr:spPr>
        <a:xfrm>
          <a:off x="361950" y="49872900"/>
          <a:ext cx="12279439" cy="4143953"/>
        </a:xfrm>
        <a:prstGeom prst="rect">
          <a:avLst/>
        </a:prstGeom>
      </xdr:spPr>
    </xdr:pic>
    <xdr:clientData/>
  </xdr:twoCellAnchor>
  <xdr:twoCellAnchor editAs="oneCell">
    <xdr:from>
      <xdr:col>1</xdr:col>
      <xdr:colOff>0</xdr:colOff>
      <xdr:row>373</xdr:row>
      <xdr:rowOff>0</xdr:rowOff>
    </xdr:from>
    <xdr:to>
      <xdr:col>10</xdr:col>
      <xdr:colOff>448503</xdr:colOff>
      <xdr:row>429</xdr:row>
      <xdr:rowOff>48823</xdr:rowOff>
    </xdr:to>
    <xdr:pic>
      <xdr:nvPicPr>
        <xdr:cNvPr id="10" name="Picture 9">
          <a:extLst>
            <a:ext uri="{FF2B5EF4-FFF2-40B4-BE49-F238E27FC236}">
              <a16:creationId xmlns:a16="http://schemas.microsoft.com/office/drawing/2014/main" id="{004635BD-C2E6-2F1B-B834-526C030EF1B5}"/>
            </a:ext>
          </a:extLst>
        </xdr:cNvPr>
        <xdr:cNvPicPr>
          <a:picLocks noChangeAspect="1"/>
        </xdr:cNvPicPr>
      </xdr:nvPicPr>
      <xdr:blipFill>
        <a:blip xmlns:r="http://schemas.openxmlformats.org/officeDocument/2006/relationships" r:embed="rId9"/>
        <a:stretch>
          <a:fillRect/>
        </a:stretch>
      </xdr:blipFill>
      <xdr:spPr>
        <a:xfrm>
          <a:off x="361950" y="54292500"/>
          <a:ext cx="5934903" cy="8583223"/>
        </a:xfrm>
        <a:prstGeom prst="rect">
          <a:avLst/>
        </a:prstGeom>
      </xdr:spPr>
    </xdr:pic>
    <xdr:clientData/>
  </xdr:twoCellAnchor>
  <xdr:twoCellAnchor editAs="oneCell">
    <xdr:from>
      <xdr:col>1</xdr:col>
      <xdr:colOff>1</xdr:colOff>
      <xdr:row>431</xdr:row>
      <xdr:rowOff>0</xdr:rowOff>
    </xdr:from>
    <xdr:to>
      <xdr:col>13</xdr:col>
      <xdr:colOff>1</xdr:colOff>
      <xdr:row>460</xdr:row>
      <xdr:rowOff>453</xdr:rowOff>
    </xdr:to>
    <xdr:pic>
      <xdr:nvPicPr>
        <xdr:cNvPr id="11" name="Picture 10">
          <a:extLst>
            <a:ext uri="{FF2B5EF4-FFF2-40B4-BE49-F238E27FC236}">
              <a16:creationId xmlns:a16="http://schemas.microsoft.com/office/drawing/2014/main" id="{168A5B85-E871-7A78-6819-94D046B24DFE}"/>
            </a:ext>
          </a:extLst>
        </xdr:cNvPr>
        <xdr:cNvPicPr>
          <a:picLocks noChangeAspect="1"/>
        </xdr:cNvPicPr>
      </xdr:nvPicPr>
      <xdr:blipFill>
        <a:blip xmlns:r="http://schemas.openxmlformats.org/officeDocument/2006/relationships" r:embed="rId10"/>
        <a:stretch>
          <a:fillRect/>
        </a:stretch>
      </xdr:blipFill>
      <xdr:spPr>
        <a:xfrm>
          <a:off x="358589" y="64982912"/>
          <a:ext cx="7261412" cy="4550041"/>
        </a:xfrm>
        <a:prstGeom prst="rect">
          <a:avLst/>
        </a:prstGeom>
      </xdr:spPr>
    </xdr:pic>
    <xdr:clientData/>
  </xdr:twoCellAnchor>
  <xdr:twoCellAnchor editAs="oneCell">
    <xdr:from>
      <xdr:col>1</xdr:col>
      <xdr:colOff>0</xdr:colOff>
      <xdr:row>463</xdr:row>
      <xdr:rowOff>0</xdr:rowOff>
    </xdr:from>
    <xdr:to>
      <xdr:col>10</xdr:col>
      <xdr:colOff>403107</xdr:colOff>
      <xdr:row>513</xdr:row>
      <xdr:rowOff>138946</xdr:rowOff>
    </xdr:to>
    <xdr:pic>
      <xdr:nvPicPr>
        <xdr:cNvPr id="12" name="Picture 11">
          <a:extLst>
            <a:ext uri="{FF2B5EF4-FFF2-40B4-BE49-F238E27FC236}">
              <a16:creationId xmlns:a16="http://schemas.microsoft.com/office/drawing/2014/main" id="{C2ECA593-E857-60D2-0F64-A8338036A912}"/>
            </a:ext>
          </a:extLst>
        </xdr:cNvPr>
        <xdr:cNvPicPr>
          <a:picLocks noChangeAspect="1"/>
        </xdr:cNvPicPr>
      </xdr:nvPicPr>
      <xdr:blipFill>
        <a:blip xmlns:r="http://schemas.openxmlformats.org/officeDocument/2006/relationships" r:embed="rId11"/>
        <a:stretch>
          <a:fillRect/>
        </a:stretch>
      </xdr:blipFill>
      <xdr:spPr>
        <a:xfrm>
          <a:off x="358588" y="70003147"/>
          <a:ext cx="5849166" cy="7983064"/>
        </a:xfrm>
        <a:prstGeom prst="rect">
          <a:avLst/>
        </a:prstGeom>
      </xdr:spPr>
    </xdr:pic>
    <xdr:clientData/>
  </xdr:twoCellAnchor>
  <xdr:twoCellAnchor editAs="oneCell">
    <xdr:from>
      <xdr:col>1</xdr:col>
      <xdr:colOff>0</xdr:colOff>
      <xdr:row>516</xdr:row>
      <xdr:rowOff>0</xdr:rowOff>
    </xdr:from>
    <xdr:to>
      <xdr:col>8</xdr:col>
      <xdr:colOff>326987</xdr:colOff>
      <xdr:row>530</xdr:row>
      <xdr:rowOff>58829</xdr:rowOff>
    </xdr:to>
    <xdr:pic>
      <xdr:nvPicPr>
        <xdr:cNvPr id="13" name="Picture 12">
          <a:extLst>
            <a:ext uri="{FF2B5EF4-FFF2-40B4-BE49-F238E27FC236}">
              <a16:creationId xmlns:a16="http://schemas.microsoft.com/office/drawing/2014/main" id="{6288F056-2D7B-E1C2-B1CA-5943CE5BB10B}"/>
            </a:ext>
          </a:extLst>
        </xdr:cNvPr>
        <xdr:cNvPicPr>
          <a:picLocks noChangeAspect="1"/>
        </xdr:cNvPicPr>
      </xdr:nvPicPr>
      <xdr:blipFill>
        <a:blip xmlns:r="http://schemas.openxmlformats.org/officeDocument/2006/relationships" r:embed="rId12"/>
        <a:stretch>
          <a:fillRect/>
        </a:stretch>
      </xdr:blipFill>
      <xdr:spPr>
        <a:xfrm>
          <a:off x="363141" y="77271563"/>
          <a:ext cx="4577518" cy="22257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08C94-4003-4BEC-ADBC-F4763C29A65D}">
  <dimension ref="B2:D5"/>
  <sheetViews>
    <sheetView workbookViewId="0">
      <selection activeCell="F35" sqref="F35"/>
    </sheetView>
  </sheetViews>
  <sheetFormatPr defaultRowHeight="15" x14ac:dyDescent="0.25"/>
  <cols>
    <col min="2" max="2" width="9.28515625" bestFit="1" customWidth="1"/>
    <col min="3" max="3" width="19" bestFit="1" customWidth="1"/>
    <col min="4" max="4" width="19.28515625" bestFit="1" customWidth="1"/>
  </cols>
  <sheetData>
    <row r="2" spans="2:4" x14ac:dyDescent="0.25">
      <c r="B2" t="s">
        <v>49</v>
      </c>
      <c r="C2" t="s">
        <v>50</v>
      </c>
      <c r="D2" t="s">
        <v>51</v>
      </c>
    </row>
    <row r="3" spans="2:4" x14ac:dyDescent="0.25">
      <c r="B3" s="2" t="s">
        <v>26</v>
      </c>
      <c r="C3" s="2" t="s">
        <v>52</v>
      </c>
    </row>
    <row r="4" spans="2:4" x14ac:dyDescent="0.25">
      <c r="C4" s="2" t="s">
        <v>77</v>
      </c>
    </row>
    <row r="5" spans="2:4" x14ac:dyDescent="0.25">
      <c r="C5" s="2" t="s">
        <v>114</v>
      </c>
    </row>
  </sheetData>
  <hyperlinks>
    <hyperlink ref="B3" location="'Mod2'!A1" display="Module 2" xr:uid="{F7F4E3AF-5D1D-4CEA-A87A-F091B41905F5}"/>
    <hyperlink ref="C3" location="WSE2.1!A1" display="WSE2.1" xr:uid="{F2461424-3B88-4F13-A8F8-368C628C8D4A}"/>
    <hyperlink ref="C4" location="WSE2.3!A1" display="WSE2.3" xr:uid="{EA69FE8B-4842-4CDE-94B0-67DA2DC7A808}"/>
    <hyperlink ref="C5" location="WSE2.5!A1" display="WSE2.5" xr:uid="{92BCAD2A-4DB5-4604-A2C1-583264F9265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230FB-E3DE-436E-BF92-14AA9CD2847E}">
  <dimension ref="A1:O518"/>
  <sheetViews>
    <sheetView topLeftCell="A490" zoomScaleNormal="100" workbookViewId="0">
      <selection activeCell="E552" sqref="E552"/>
    </sheetView>
  </sheetViews>
  <sheetFormatPr defaultRowHeight="12" x14ac:dyDescent="0.2"/>
  <cols>
    <col min="1" max="1" width="5.42578125" style="1" bestFit="1" customWidth="1"/>
    <col min="2" max="16384" width="9.140625" style="1"/>
  </cols>
  <sheetData>
    <row r="1" spans="1:2" ht="15" x14ac:dyDescent="0.25">
      <c r="A1" s="2" t="s">
        <v>0</v>
      </c>
    </row>
    <row r="5" spans="1:2" x14ac:dyDescent="0.2">
      <c r="B5" s="1" t="s">
        <v>144</v>
      </c>
    </row>
    <row r="6" spans="1:2" x14ac:dyDescent="0.2">
      <c r="B6" s="1" t="s">
        <v>145</v>
      </c>
    </row>
    <row r="7" spans="1:2" x14ac:dyDescent="0.2">
      <c r="B7" s="1" t="s">
        <v>146</v>
      </c>
    </row>
    <row r="8" spans="1:2" x14ac:dyDescent="0.2">
      <c r="B8" s="1" t="s">
        <v>147</v>
      </c>
    </row>
    <row r="9" spans="1:2" x14ac:dyDescent="0.2">
      <c r="B9" s="1" t="s">
        <v>148</v>
      </c>
    </row>
    <row r="10" spans="1:2" x14ac:dyDescent="0.2">
      <c r="B10" s="1" t="s">
        <v>149</v>
      </c>
    </row>
    <row r="11" spans="1:2" x14ac:dyDescent="0.2">
      <c r="B11" s="1" t="s">
        <v>150</v>
      </c>
    </row>
    <row r="257" spans="2:4" x14ac:dyDescent="0.2">
      <c r="B257" s="1" t="s">
        <v>1</v>
      </c>
    </row>
    <row r="258" spans="2:4" x14ac:dyDescent="0.2">
      <c r="B258" s="1">
        <v>0.5</v>
      </c>
      <c r="C258" s="1">
        <v>1</v>
      </c>
      <c r="D258" s="1">
        <v>1</v>
      </c>
    </row>
    <row r="259" spans="2:4" x14ac:dyDescent="0.2">
      <c r="B259" s="4" t="s">
        <v>2</v>
      </c>
      <c r="C259" s="4" t="s">
        <v>3</v>
      </c>
      <c r="D259" s="4" t="s">
        <v>4</v>
      </c>
    </row>
    <row r="260" spans="2:4" x14ac:dyDescent="0.2">
      <c r="B260" s="4" t="s">
        <v>5</v>
      </c>
      <c r="C260" s="4" t="s">
        <v>7</v>
      </c>
      <c r="D260" s="4" t="s">
        <v>6</v>
      </c>
    </row>
    <row r="261" spans="2:4" x14ac:dyDescent="0.2">
      <c r="B261" s="4" t="s">
        <v>8</v>
      </c>
      <c r="C261" s="4" t="s">
        <v>9</v>
      </c>
      <c r="D261" s="4" t="s">
        <v>10</v>
      </c>
    </row>
    <row r="262" spans="2:4" x14ac:dyDescent="0.2">
      <c r="B262" s="4" t="s">
        <v>11</v>
      </c>
      <c r="C262" s="4" t="s">
        <v>12</v>
      </c>
      <c r="D262" s="4" t="s">
        <v>13</v>
      </c>
    </row>
    <row r="263" spans="2:4" x14ac:dyDescent="0.2">
      <c r="B263" s="4" t="s">
        <v>14</v>
      </c>
      <c r="C263" s="4" t="s">
        <v>15</v>
      </c>
      <c r="D263" s="4"/>
    </row>
    <row r="264" spans="2:4" x14ac:dyDescent="0.2">
      <c r="B264" s="4" t="s">
        <v>16</v>
      </c>
      <c r="C264" s="4" t="s">
        <v>17</v>
      </c>
      <c r="D264" s="4" t="s">
        <v>18</v>
      </c>
    </row>
    <row r="265" spans="2:4" x14ac:dyDescent="0.2">
      <c r="B265" s="4" t="s">
        <v>19</v>
      </c>
      <c r="C265" s="4"/>
      <c r="D265" s="4"/>
    </row>
    <row r="266" spans="2:4" x14ac:dyDescent="0.2">
      <c r="B266" s="4" t="s">
        <v>20</v>
      </c>
      <c r="C266" s="4"/>
      <c r="D266" s="4"/>
    </row>
    <row r="267" spans="2:4" x14ac:dyDescent="0.2">
      <c r="B267" s="4" t="s">
        <v>21</v>
      </c>
      <c r="C267" s="4"/>
      <c r="D267" s="4"/>
    </row>
    <row r="268" spans="2:4" x14ac:dyDescent="0.2">
      <c r="B268" s="4" t="s">
        <v>22</v>
      </c>
      <c r="C268" s="4" t="s">
        <v>25</v>
      </c>
      <c r="D268" s="4"/>
    </row>
    <row r="269" spans="2:4" x14ac:dyDescent="0.2">
      <c r="B269" s="4" t="s">
        <v>23</v>
      </c>
      <c r="C269" s="4"/>
      <c r="D269" s="4"/>
    </row>
    <row r="381" spans="13:14" x14ac:dyDescent="0.2">
      <c r="M381" s="1" t="s">
        <v>27</v>
      </c>
      <c r="N381" s="1" t="s">
        <v>28</v>
      </c>
    </row>
    <row r="396" spans="13:14" x14ac:dyDescent="0.2">
      <c r="M396" s="1" t="s">
        <v>29</v>
      </c>
      <c r="N396" s="1" t="s">
        <v>30</v>
      </c>
    </row>
    <row r="410" spans="13:13" x14ac:dyDescent="0.2">
      <c r="M410" s="1" t="s">
        <v>31</v>
      </c>
    </row>
    <row r="411" spans="13:13" x14ac:dyDescent="0.2">
      <c r="M411" s="1" t="s">
        <v>32</v>
      </c>
    </row>
    <row r="412" spans="13:13" x14ac:dyDescent="0.2">
      <c r="M412" s="1" t="s">
        <v>33</v>
      </c>
    </row>
    <row r="421" spans="13:13" x14ac:dyDescent="0.2">
      <c r="M421" s="1" t="s">
        <v>34</v>
      </c>
    </row>
    <row r="422" spans="13:13" x14ac:dyDescent="0.2">
      <c r="M422" s="1" t="s">
        <v>35</v>
      </c>
    </row>
    <row r="423" spans="13:13" x14ac:dyDescent="0.2">
      <c r="M423" s="1" t="s">
        <v>36</v>
      </c>
    </row>
    <row r="424" spans="13:13" x14ac:dyDescent="0.2">
      <c r="M424" s="1" t="s">
        <v>37</v>
      </c>
    </row>
    <row r="425" spans="13:13" x14ac:dyDescent="0.2">
      <c r="M425" s="1" t="s">
        <v>38</v>
      </c>
    </row>
    <row r="426" spans="13:13" x14ac:dyDescent="0.2">
      <c r="M426" s="1" t="s">
        <v>39</v>
      </c>
    </row>
    <row r="437" spans="15:15" x14ac:dyDescent="0.2">
      <c r="O437" s="1" t="s">
        <v>40</v>
      </c>
    </row>
    <row r="471" spans="12:12" x14ac:dyDescent="0.2">
      <c r="L471" s="1" t="s">
        <v>41</v>
      </c>
    </row>
    <row r="472" spans="12:12" x14ac:dyDescent="0.2">
      <c r="L472" s="1" t="s">
        <v>42</v>
      </c>
    </row>
    <row r="488" spans="12:12" x14ac:dyDescent="0.2">
      <c r="L488" s="1" t="s">
        <v>43</v>
      </c>
    </row>
    <row r="497" spans="12:12" x14ac:dyDescent="0.2">
      <c r="L497" s="1" t="s">
        <v>44</v>
      </c>
    </row>
    <row r="498" spans="12:12" x14ac:dyDescent="0.2">
      <c r="L498" s="1" t="s">
        <v>45</v>
      </c>
    </row>
    <row r="499" spans="12:12" x14ac:dyDescent="0.2">
      <c r="L499" s="1" t="s">
        <v>46</v>
      </c>
    </row>
    <row r="500" spans="12:12" x14ac:dyDescent="0.2">
      <c r="L500" s="1" t="s">
        <v>47</v>
      </c>
    </row>
    <row r="518" spans="10:10" x14ac:dyDescent="0.2">
      <c r="J518" s="1" t="s">
        <v>48</v>
      </c>
    </row>
  </sheetData>
  <hyperlinks>
    <hyperlink ref="A1" location="Main!A1" display="Main" xr:uid="{93905ECE-5823-4519-A141-DD9DED536FF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B22AC-BC17-4E14-B984-138F85FDFE10}">
  <dimension ref="A1:F20"/>
  <sheetViews>
    <sheetView workbookViewId="0">
      <selection activeCell="F35" sqref="F35"/>
    </sheetView>
  </sheetViews>
  <sheetFormatPr defaultRowHeight="12" x14ac:dyDescent="0.2"/>
  <cols>
    <col min="1" max="1" width="9.140625" style="1"/>
    <col min="2" max="2" width="15.5703125" style="1" customWidth="1"/>
    <col min="3" max="4" width="23" style="1" customWidth="1"/>
    <col min="5" max="16384" width="9.140625" style="1"/>
  </cols>
  <sheetData>
    <row r="1" spans="1:6" ht="15" x14ac:dyDescent="0.25">
      <c r="A1" s="2" t="s">
        <v>0</v>
      </c>
    </row>
    <row r="4" spans="1:6" x14ac:dyDescent="0.2">
      <c r="B4" s="1" t="s">
        <v>53</v>
      </c>
    </row>
    <row r="5" spans="1:6" x14ac:dyDescent="0.2">
      <c r="B5" s="1" t="s">
        <v>54</v>
      </c>
    </row>
    <row r="9" spans="1:6" x14ac:dyDescent="0.2">
      <c r="B9" s="1" t="s">
        <v>55</v>
      </c>
      <c r="C9" s="1" t="s">
        <v>56</v>
      </c>
      <c r="D9" s="1" t="s">
        <v>57</v>
      </c>
    </row>
    <row r="10" spans="1:6" s="3" customFormat="1" ht="87" customHeight="1" x14ac:dyDescent="0.2">
      <c r="B10" s="3" t="s">
        <v>58</v>
      </c>
      <c r="C10" s="3" t="s">
        <v>59</v>
      </c>
      <c r="D10" s="3" t="s">
        <v>60</v>
      </c>
      <c r="E10" s="3">
        <v>2.5</v>
      </c>
    </row>
    <row r="11" spans="1:6" s="3" customFormat="1" ht="87" customHeight="1" x14ac:dyDescent="0.2">
      <c r="B11" s="3" t="s">
        <v>61</v>
      </c>
      <c r="C11" s="3" t="s">
        <v>62</v>
      </c>
      <c r="D11" s="3" t="s">
        <v>63</v>
      </c>
      <c r="E11" s="3">
        <v>1.5</v>
      </c>
    </row>
    <row r="12" spans="1:6" s="3" customFormat="1" ht="87" customHeight="1" x14ac:dyDescent="0.2">
      <c r="B12" s="3" t="s">
        <v>64</v>
      </c>
      <c r="C12" s="3" t="s">
        <v>65</v>
      </c>
      <c r="D12" s="3" t="s">
        <v>66</v>
      </c>
      <c r="E12" s="3">
        <v>2.5</v>
      </c>
    </row>
    <row r="13" spans="1:6" s="3" customFormat="1" ht="87" customHeight="1" x14ac:dyDescent="0.2">
      <c r="B13" s="3" t="s">
        <v>67</v>
      </c>
      <c r="C13" s="3" t="s">
        <v>71</v>
      </c>
      <c r="D13" s="3" t="s">
        <v>72</v>
      </c>
      <c r="E13" s="3">
        <v>1.5</v>
      </c>
    </row>
    <row r="14" spans="1:6" s="3" customFormat="1" ht="87" customHeight="1" x14ac:dyDescent="0.2">
      <c r="B14" s="3" t="s">
        <v>68</v>
      </c>
      <c r="C14" s="3" t="s">
        <v>69</v>
      </c>
      <c r="D14" s="3" t="s">
        <v>70</v>
      </c>
      <c r="E14" s="3">
        <v>0</v>
      </c>
      <c r="F14" s="3" t="s">
        <v>73</v>
      </c>
    </row>
    <row r="15" spans="1:6" x14ac:dyDescent="0.2">
      <c r="E15" s="1">
        <f>SUM(E10:E14)</f>
        <v>8</v>
      </c>
    </row>
    <row r="16" spans="1:6" x14ac:dyDescent="0.2">
      <c r="E16" s="5">
        <f>+E15/12</f>
        <v>0.66666666666666663</v>
      </c>
      <c r="F16" s="1" t="s">
        <v>74</v>
      </c>
    </row>
    <row r="19" spans="2:2" x14ac:dyDescent="0.2">
      <c r="B19" s="1" t="s">
        <v>75</v>
      </c>
    </row>
    <row r="20" spans="2:2" x14ac:dyDescent="0.2">
      <c r="B20" s="1" t="s">
        <v>76</v>
      </c>
    </row>
  </sheetData>
  <hyperlinks>
    <hyperlink ref="A1" location="Main!A1" display="Main" xr:uid="{EDB956F4-A140-4644-AF83-F2DEC627573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98B2D-6391-4EE8-85CB-3CBC70DA40C2}">
  <dimension ref="A1:F30"/>
  <sheetViews>
    <sheetView workbookViewId="0">
      <selection activeCell="F35" sqref="F35"/>
    </sheetView>
  </sheetViews>
  <sheetFormatPr defaultRowHeight="12" x14ac:dyDescent="0.2"/>
  <cols>
    <col min="1" max="1" width="9.140625" style="1"/>
    <col min="2" max="2" width="24.7109375" style="1" customWidth="1"/>
    <col min="3" max="3" width="24.5703125" style="1" customWidth="1"/>
    <col min="4" max="4" width="28.7109375" style="1" customWidth="1"/>
    <col min="5" max="16384" width="9.140625" style="1"/>
  </cols>
  <sheetData>
    <row r="1" spans="1:6" ht="15" x14ac:dyDescent="0.25">
      <c r="A1" s="2" t="s">
        <v>0</v>
      </c>
    </row>
    <row r="3" spans="1:6" x14ac:dyDescent="0.2">
      <c r="B3" s="1" t="s">
        <v>78</v>
      </c>
    </row>
    <row r="6" spans="1:6" x14ac:dyDescent="0.2">
      <c r="B6" s="1" t="s">
        <v>82</v>
      </c>
      <c r="C6" s="1" t="s">
        <v>89</v>
      </c>
    </row>
    <row r="8" spans="1:6" x14ac:dyDescent="0.2">
      <c r="B8" s="1" t="s">
        <v>83</v>
      </c>
      <c r="C8" s="1" t="s">
        <v>84</v>
      </c>
      <c r="D8" s="1" t="s">
        <v>85</v>
      </c>
      <c r="E8" s="1" t="s">
        <v>86</v>
      </c>
      <c r="F8" s="1" t="s">
        <v>87</v>
      </c>
    </row>
    <row r="10" spans="1:6" x14ac:dyDescent="0.2">
      <c r="B10" s="1" t="s">
        <v>88</v>
      </c>
    </row>
    <row r="11" spans="1:6" x14ac:dyDescent="0.2">
      <c r="B11" s="1" t="s">
        <v>90</v>
      </c>
      <c r="C11" s="6">
        <v>45016</v>
      </c>
      <c r="D11" s="6">
        <v>45016</v>
      </c>
      <c r="E11" s="6">
        <v>45016</v>
      </c>
      <c r="F11" s="6">
        <v>44985</v>
      </c>
    </row>
    <row r="13" spans="1:6" x14ac:dyDescent="0.2">
      <c r="B13" s="1" t="s">
        <v>79</v>
      </c>
    </row>
    <row r="15" spans="1:6" x14ac:dyDescent="0.2">
      <c r="B15" s="1" t="s">
        <v>49</v>
      </c>
    </row>
    <row r="16" spans="1:6" x14ac:dyDescent="0.2">
      <c r="B16" s="1" t="s">
        <v>91</v>
      </c>
    </row>
    <row r="19" spans="2:6" s="7" customFormat="1" ht="69.75" customHeight="1" x14ac:dyDescent="0.25">
      <c r="B19" s="7" t="s">
        <v>55</v>
      </c>
      <c r="C19" s="7" t="s">
        <v>80</v>
      </c>
      <c r="D19" s="7" t="s">
        <v>81</v>
      </c>
    </row>
    <row r="20" spans="2:6" s="7" customFormat="1" ht="69.75" customHeight="1" x14ac:dyDescent="0.25">
      <c r="B20" s="7" t="s">
        <v>92</v>
      </c>
      <c r="C20" s="7" t="s">
        <v>93</v>
      </c>
      <c r="D20" s="7" t="s">
        <v>106</v>
      </c>
      <c r="E20" s="7">
        <v>0.5</v>
      </c>
    </row>
    <row r="21" spans="2:6" s="7" customFormat="1" ht="69.75" customHeight="1" x14ac:dyDescent="0.25">
      <c r="B21" s="7" t="s">
        <v>94</v>
      </c>
      <c r="C21" s="7" t="s">
        <v>104</v>
      </c>
      <c r="D21" s="7" t="s">
        <v>105</v>
      </c>
      <c r="E21" s="7">
        <v>2</v>
      </c>
    </row>
    <row r="22" spans="2:6" s="7" customFormat="1" ht="69.75" customHeight="1" x14ac:dyDescent="0.25">
      <c r="B22" s="7" t="s">
        <v>95</v>
      </c>
      <c r="C22" s="7" t="s">
        <v>98</v>
      </c>
      <c r="D22" s="7" t="s">
        <v>99</v>
      </c>
      <c r="E22" s="7">
        <v>0</v>
      </c>
    </row>
    <row r="23" spans="2:6" s="7" customFormat="1" ht="69.75" customHeight="1" x14ac:dyDescent="0.25">
      <c r="B23" s="7" t="s">
        <v>96</v>
      </c>
      <c r="C23" s="7" t="s">
        <v>100</v>
      </c>
      <c r="D23" s="7" t="s">
        <v>97</v>
      </c>
      <c r="E23" s="7">
        <v>1</v>
      </c>
    </row>
    <row r="24" spans="2:6" s="7" customFormat="1" ht="69.75" customHeight="1" x14ac:dyDescent="0.25">
      <c r="B24" s="7" t="s">
        <v>101</v>
      </c>
      <c r="C24" s="7" t="s">
        <v>103</v>
      </c>
      <c r="D24" s="7" t="s">
        <v>102</v>
      </c>
      <c r="E24" s="7">
        <v>2.5</v>
      </c>
    </row>
    <row r="25" spans="2:6" s="7" customFormat="1" x14ac:dyDescent="0.2">
      <c r="E25" s="1">
        <f ca="1">SUM(E20:E29)</f>
        <v>6</v>
      </c>
    </row>
    <row r="26" spans="2:6" s="7" customFormat="1" ht="24" x14ac:dyDescent="0.2">
      <c r="E26" s="5">
        <f ca="1">+E25/12</f>
        <v>0.5</v>
      </c>
      <c r="F26" s="7" t="s">
        <v>110</v>
      </c>
    </row>
    <row r="27" spans="2:6" s="7" customFormat="1" x14ac:dyDescent="0.2">
      <c r="E27" s="5"/>
    </row>
    <row r="28" spans="2:6" s="7" customFormat="1" x14ac:dyDescent="0.2">
      <c r="B28" s="7" t="s">
        <v>111</v>
      </c>
      <c r="E28" s="5"/>
    </row>
    <row r="29" spans="2:6" x14ac:dyDescent="0.2">
      <c r="B29" s="1" t="s">
        <v>107</v>
      </c>
      <c r="C29" s="1" t="s">
        <v>108</v>
      </c>
      <c r="D29" s="1" t="s">
        <v>109</v>
      </c>
    </row>
    <row r="30" spans="2:6" x14ac:dyDescent="0.2">
      <c r="B30" s="1" t="s">
        <v>112</v>
      </c>
      <c r="D30" s="1" t="s">
        <v>113</v>
      </c>
    </row>
  </sheetData>
  <hyperlinks>
    <hyperlink ref="A1" location="Main!A1" display="Main" xr:uid="{FDDC39D1-9CE3-4D7A-98FD-7EF9134B8AA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83D60-4A38-4906-9731-DE832A2E33F9}">
  <dimension ref="A1:F21"/>
  <sheetViews>
    <sheetView tabSelected="1" workbookViewId="0">
      <selection activeCell="F35" sqref="F35"/>
    </sheetView>
  </sheetViews>
  <sheetFormatPr defaultRowHeight="12" x14ac:dyDescent="0.2"/>
  <cols>
    <col min="1" max="1" width="9.140625" style="1"/>
    <col min="2" max="2" width="24.5703125" style="1" customWidth="1"/>
    <col min="3" max="4" width="28.5703125" style="1" customWidth="1"/>
    <col min="5" max="16384" width="9.140625" style="1"/>
  </cols>
  <sheetData>
    <row r="1" spans="1:6" ht="15" x14ac:dyDescent="0.25">
      <c r="A1" s="2" t="s">
        <v>0</v>
      </c>
    </row>
    <row r="4" spans="1:6" x14ac:dyDescent="0.2">
      <c r="B4" s="1" t="s">
        <v>115</v>
      </c>
    </row>
    <row r="5" spans="1:6" x14ac:dyDescent="0.2">
      <c r="B5" s="1" t="s">
        <v>116</v>
      </c>
    </row>
    <row r="9" spans="1:6" ht="41.25" customHeight="1" x14ac:dyDescent="0.2">
      <c r="B9" s="7" t="s">
        <v>24</v>
      </c>
      <c r="C9" s="7" t="s">
        <v>80</v>
      </c>
      <c r="D9" s="7" t="s">
        <v>117</v>
      </c>
      <c r="E9" s="7"/>
      <c r="F9" s="7"/>
    </row>
    <row r="10" spans="1:6" ht="41.25" customHeight="1" x14ac:dyDescent="0.2">
      <c r="B10" s="7" t="s">
        <v>118</v>
      </c>
      <c r="C10" s="7" t="s">
        <v>119</v>
      </c>
      <c r="D10" s="7" t="s">
        <v>120</v>
      </c>
      <c r="E10" s="7">
        <v>2.5</v>
      </c>
      <c r="F10" s="7"/>
    </row>
    <row r="11" spans="1:6" ht="41.25" customHeight="1" x14ac:dyDescent="0.2">
      <c r="B11" s="7" t="s">
        <v>121</v>
      </c>
      <c r="C11" s="7" t="s">
        <v>122</v>
      </c>
      <c r="D11" s="7" t="s">
        <v>123</v>
      </c>
      <c r="E11" s="7"/>
      <c r="F11" s="7"/>
    </row>
    <row r="12" spans="1:6" ht="41.25" customHeight="1" x14ac:dyDescent="0.2">
      <c r="B12" s="7" t="s">
        <v>124</v>
      </c>
      <c r="C12" s="7" t="s">
        <v>141</v>
      </c>
      <c r="D12" s="7" t="s">
        <v>140</v>
      </c>
      <c r="E12" s="7">
        <v>1.5</v>
      </c>
      <c r="F12" s="7"/>
    </row>
    <row r="13" spans="1:6" ht="41.25" customHeight="1" x14ac:dyDescent="0.2">
      <c r="B13" s="7" t="s">
        <v>125</v>
      </c>
      <c r="C13" s="7" t="s">
        <v>126</v>
      </c>
      <c r="D13" s="7" t="s">
        <v>127</v>
      </c>
      <c r="E13" s="7">
        <v>1</v>
      </c>
      <c r="F13" s="7"/>
    </row>
    <row r="14" spans="1:6" ht="41.25" customHeight="1" x14ac:dyDescent="0.2">
      <c r="B14" s="7" t="s">
        <v>128</v>
      </c>
      <c r="C14" s="7" t="s">
        <v>129</v>
      </c>
      <c r="D14" s="7" t="s">
        <v>130</v>
      </c>
      <c r="E14" s="7">
        <v>2.5</v>
      </c>
      <c r="F14" s="7"/>
    </row>
    <row r="15" spans="1:6" ht="41.25" customHeight="1" x14ac:dyDescent="0.2">
      <c r="B15" s="7" t="s">
        <v>131</v>
      </c>
      <c r="C15" s="7" t="s">
        <v>132</v>
      </c>
      <c r="D15" s="7" t="s">
        <v>133</v>
      </c>
      <c r="E15" s="7">
        <v>2.5</v>
      </c>
      <c r="F15" s="7"/>
    </row>
    <row r="16" spans="1:6" ht="41.25" customHeight="1" x14ac:dyDescent="0.2">
      <c r="B16" s="7" t="s">
        <v>134</v>
      </c>
      <c r="C16" s="7" t="s">
        <v>135</v>
      </c>
      <c r="D16" s="7" t="s">
        <v>136</v>
      </c>
      <c r="E16" s="7">
        <v>0</v>
      </c>
      <c r="F16" s="7"/>
    </row>
    <row r="17" spans="2:6" ht="41.25" customHeight="1" x14ac:dyDescent="0.2">
      <c r="B17" s="7" t="s">
        <v>137</v>
      </c>
      <c r="C17" s="7" t="s">
        <v>138</v>
      </c>
      <c r="D17" s="7" t="s">
        <v>139</v>
      </c>
      <c r="E17" s="7">
        <v>1</v>
      </c>
      <c r="F17" s="7"/>
    </row>
    <row r="18" spans="2:6" x14ac:dyDescent="0.2">
      <c r="E18" s="1">
        <f>SUM(E10:E17)</f>
        <v>11</v>
      </c>
    </row>
    <row r="19" spans="2:6" x14ac:dyDescent="0.2">
      <c r="E19" s="5">
        <f>+E18/20</f>
        <v>0.55000000000000004</v>
      </c>
      <c r="F19" s="1" t="s">
        <v>142</v>
      </c>
    </row>
    <row r="20" spans="2:6" x14ac:dyDescent="0.2">
      <c r="B20" s="1" t="s">
        <v>111</v>
      </c>
    </row>
    <row r="21" spans="2:6" x14ac:dyDescent="0.2">
      <c r="B21" s="1" t="s">
        <v>143</v>
      </c>
    </row>
  </sheetData>
  <hyperlinks>
    <hyperlink ref="A1" location="Main!A1" display="Main" xr:uid="{682F1CE6-2B00-4301-938F-95CE5C0EBB7F}"/>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Mod2</vt:lpstr>
      <vt:lpstr>WSE2.1</vt:lpstr>
      <vt:lpstr>WSE2.3</vt:lpstr>
      <vt:lpstr>WSE2.5</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2023-04-27T08:06:21Z</dcterms:created>
  <dcterms:modified xsi:type="dcterms:W3CDTF">2023-06-07T11:43:12Z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2023-04-27T08:06:22Z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3d369628-97cd-4c71-bc36-220e5153aedf</vt:lpwstr>
  </property>
  <property fmtid="{D5CDD505-2E9C-101B-9397-08002B2CF9AE}" pid="8" name="MSIP_Label_ea60d57e-af5b-4752-ac57-3e4f28ca11dc_ContentBits">
    <vt:lpwstr>0</vt:lpwstr>
  </property>
</Properties>
</file>