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kdeloitte-my.sharepoint.com/personal/bcornish_deloitte_co_uk/Documents/ICAS/TPS/FINREP/Bob's FINREP Class Notes/"/>
    </mc:Choice>
  </mc:AlternateContent>
  <xr:revisionPtr revIDLastSave="145" documentId="8_{A7061520-38C6-4548-A697-98A98EC967F4}" xr6:coauthVersionLast="47" xr6:coauthVersionMax="47" xr10:uidLastSave="{635C70C3-F6A6-4A04-834D-E0B92CAC4426}"/>
  <bookViews>
    <workbookView xWindow="4815" yWindow="-17115" windowWidth="21600" windowHeight="11385" activeTab="1" xr2:uid="{5DE79D18-A7DC-45EE-96BD-1AC3843D2D9E}"/>
  </bookViews>
  <sheets>
    <sheet name="Main" sheetId="1" r:id="rId1"/>
    <sheet name="Module 19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8" i="2" l="1"/>
  <c r="E87" i="2"/>
  <c r="D85" i="2"/>
  <c r="E62" i="2"/>
  <c r="E58" i="2"/>
  <c r="F50" i="2"/>
  <c r="E49" i="2"/>
  <c r="F46" i="2"/>
  <c r="E45" i="2"/>
  <c r="D41" i="2"/>
  <c r="D40" i="2"/>
  <c r="E85" i="2"/>
</calcChain>
</file>

<file path=xl/sharedStrings.xml><?xml version="1.0" encoding="utf-8"?>
<sst xmlns="http://schemas.openxmlformats.org/spreadsheetml/2006/main" count="46" uniqueCount="44">
  <si>
    <t>Main</t>
  </si>
  <si>
    <t>Module 19 - Taxation: Current Tax</t>
  </si>
  <si>
    <t>Module 19</t>
  </si>
  <si>
    <t>current tax is not always the profits times the rates, although deferred tax will go some way to address this</t>
  </si>
  <si>
    <t>IAS 12</t>
  </si>
  <si>
    <t>Use 19% as the tax rates unless stated otherwise in the question</t>
  </si>
  <si>
    <t>unpaid tax is a liab</t>
  </si>
  <si>
    <t>overpaid tax is and asset</t>
  </si>
  <si>
    <t>tax benefit which can be carried back to a prior period is a tax asset</t>
  </si>
  <si>
    <t>adjustments to RE as a result of error or change in accounting policy</t>
  </si>
  <si>
    <t>amount arising on the recognition of the equity component of a compoud instrument</t>
  </si>
  <si>
    <t>Ias 12 refes to corporation tax as corporate income tax or sometimes just income tax</t>
  </si>
  <si>
    <t>assume all companies are on quarterly payment</t>
  </si>
  <si>
    <t>Castle Ltd</t>
  </si>
  <si>
    <t>estimated CT liab</t>
  </si>
  <si>
    <t>paid</t>
  </si>
  <si>
    <t>cr - RE</t>
  </si>
  <si>
    <t>being payment of each instalment on 14 July 2012 and on 14 October 2012</t>
  </si>
  <si>
    <t xml:space="preserve">dr - HMRC </t>
  </si>
  <si>
    <t>cr - accrued tax expense</t>
  </si>
  <si>
    <t>Dr - HMRC payment</t>
  </si>
  <si>
    <t>being year-end accrual for third and fourth instalments combined</t>
  </si>
  <si>
    <t>Statement of financial position (extracts)</t>
  </si>
  <si>
    <t>current liab</t>
  </si>
  <si>
    <t>current tac payable</t>
  </si>
  <si>
    <t>PBT</t>
  </si>
  <si>
    <t>taxation</t>
  </si>
  <si>
    <t>PAT</t>
  </si>
  <si>
    <t>Estimate CT at year end</t>
  </si>
  <si>
    <t>then the final tax expense when FS completed</t>
  </si>
  <si>
    <t>then an under/over provision arises</t>
  </si>
  <si>
    <t>as the tax return does not have to be filed until 12m after year end</t>
  </si>
  <si>
    <t>the adjustment is made to the PY expence through the CY SPL</t>
  </si>
  <si>
    <t>under  - additional expense to tax</t>
  </si>
  <si>
    <t>over - reduce the tax expene (CY SPL) by over prov'n amount</t>
  </si>
  <si>
    <t>cr - tax provision</t>
  </si>
  <si>
    <t>dr - SPL tax</t>
  </si>
  <si>
    <t>being correction to under-provision for the year ended 31/12/2022</t>
  </si>
  <si>
    <t>current tax payable</t>
  </si>
  <si>
    <t>instalment</t>
  </si>
  <si>
    <t>dr - SPL - taxation</t>
  </si>
  <si>
    <t>cr - current tax payable</t>
  </si>
  <si>
    <t>carry back tax losses are and asset so are recognised as a current asset</t>
  </si>
  <si>
    <t>and the income is put through tto SPL taxation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</si>
</sst>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2" fillId="0" borderId="0" xfId="1"/>
    <xf numFmtId="16" fontId="1" fillId="0" borderId="0" xfId="0" applyNumberFormat="1" applyFont="1"/>
    <xf numFmtId="14" fontId="1" fillId="0" borderId="0" xfId="0" applyNumberFormat="1" applyFont="1"/>
    <xf numFmtId="0" fontId="1" fillId="0" borderId="1" xfId="0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612912</xdr:colOff>
      <xdr:row>19</xdr:row>
      <xdr:rowOff>0</xdr:rowOff>
    </xdr:from>
    <xdr:to>
      <xdr:col>7</xdr:col>
      <xdr:colOff>0</xdr:colOff>
      <xdr:row>22</xdr:row>
      <xdr:rowOff>29271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27DA83C-1CF3-434F-5C0C-BC30CC43D4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2912" y="2998304"/>
          <a:ext cx="3677479" cy="47653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24</xdr:row>
      <xdr:rowOff>1</xdr:rowOff>
    </xdr:from>
    <xdr:to>
      <xdr:col>6</xdr:col>
      <xdr:colOff>579723</xdr:colOff>
      <xdr:row>32</xdr:row>
      <xdr:rowOff>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BAAF223-A19E-B1AE-B16A-1C53804F55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3810001"/>
          <a:ext cx="3627723" cy="1219200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72</xdr:row>
      <xdr:rowOff>150394</xdr:rowOff>
    </xdr:from>
    <xdr:to>
      <xdr:col>7</xdr:col>
      <xdr:colOff>1</xdr:colOff>
      <xdr:row>76</xdr:row>
      <xdr:rowOff>55826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9252A46-D280-3058-A581-CE0FB8929B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1" y="11294644"/>
          <a:ext cx="3657600" cy="515032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91</xdr:row>
      <xdr:rowOff>1</xdr:rowOff>
    </xdr:from>
    <xdr:to>
      <xdr:col>7</xdr:col>
      <xdr:colOff>0</xdr:colOff>
      <xdr:row>98</xdr:row>
      <xdr:rowOff>88012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8641DA5-F2F9-AFD4-9D58-912594E650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9601" y="14039851"/>
          <a:ext cx="3657599" cy="115481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105</xdr:row>
      <xdr:rowOff>1</xdr:rowOff>
    </xdr:from>
    <xdr:to>
      <xdr:col>7</xdr:col>
      <xdr:colOff>0</xdr:colOff>
      <xdr:row>124</xdr:row>
      <xdr:rowOff>86494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4EFD781-DFA5-55FC-F00D-352D83DE28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12321" y="15906751"/>
          <a:ext cx="3673929" cy="29303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54F59E-9369-4B2E-B0F0-3CCDE6E1782C}">
  <dimension ref="B2"/>
  <sheetViews>
    <sheetView workbookViewId="0">
      <selection activeCell="J13" sqref="J13"/>
    </sheetView>
  </sheetViews>
  <sheetFormatPr defaultRowHeight="15" x14ac:dyDescent="0.25"/>
  <cols>
    <col min="2" max="2" width="10.28515625" bestFit="1" customWidth="1"/>
  </cols>
  <sheetData>
    <row r="2" spans="2:2" x14ac:dyDescent="0.25">
      <c r="B2" s="2" t="s">
        <v>2</v>
      </c>
    </row>
  </sheetData>
  <hyperlinks>
    <hyperlink ref="B2" location="'Module 19'!A1" display="Module 19" xr:uid="{F2A04406-9CAA-42C4-A031-E55E8E472A1D}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80A1E-8B72-49D9-B517-DB7D6EA724FF}">
  <dimension ref="A1:F103"/>
  <sheetViews>
    <sheetView tabSelected="1" topLeftCell="A90" zoomScale="205" zoomScaleNormal="205" workbookViewId="0">
      <selection activeCell="C105" sqref="C105"/>
    </sheetView>
  </sheetViews>
  <sheetFormatPr defaultRowHeight="12" x14ac:dyDescent="0.2"/>
  <cols>
    <col min="1" max="16384" width="9.140625" style="1"/>
  </cols>
  <sheetData>
    <row r="1" spans="1:2" ht="15" x14ac:dyDescent="0.25">
      <c r="A1" s="2" t="s">
        <v>0</v>
      </c>
    </row>
    <row r="2" spans="1:2" ht="15" x14ac:dyDescent="0.25">
      <c r="B2" t="s">
        <v>1</v>
      </c>
    </row>
    <row r="3" spans="1:2" ht="15" x14ac:dyDescent="0.25">
      <c r="B3"/>
    </row>
    <row r="4" spans="1:2" ht="15" x14ac:dyDescent="0.25">
      <c r="B4" t="s">
        <v>4</v>
      </c>
    </row>
    <row r="5" spans="1:2" x14ac:dyDescent="0.2">
      <c r="B5" s="1" t="s">
        <v>11</v>
      </c>
    </row>
    <row r="6" spans="1:2" x14ac:dyDescent="0.2">
      <c r="B6" s="1" t="s">
        <v>3</v>
      </c>
    </row>
    <row r="8" spans="1:2" x14ac:dyDescent="0.2">
      <c r="B8" s="1" t="s">
        <v>5</v>
      </c>
    </row>
    <row r="11" spans="1:2" x14ac:dyDescent="0.2">
      <c r="B11" s="1" t="s">
        <v>6</v>
      </c>
    </row>
    <row r="12" spans="1:2" x14ac:dyDescent="0.2">
      <c r="B12" s="1" t="s">
        <v>7</v>
      </c>
    </row>
    <row r="13" spans="1:2" x14ac:dyDescent="0.2">
      <c r="B13" s="1" t="s">
        <v>8</v>
      </c>
    </row>
    <row r="16" spans="1:2" x14ac:dyDescent="0.2">
      <c r="B16" s="1" t="s">
        <v>9</v>
      </c>
    </row>
    <row r="17" spans="2:2" x14ac:dyDescent="0.2">
      <c r="B17" s="1" t="s">
        <v>10</v>
      </c>
    </row>
    <row r="19" spans="2:2" x14ac:dyDescent="0.2">
      <c r="B19" s="1" t="s">
        <v>12</v>
      </c>
    </row>
    <row r="36" spans="2:6" x14ac:dyDescent="0.2">
      <c r="B36" s="1" t="s">
        <v>13</v>
      </c>
    </row>
    <row r="39" spans="2:6" x14ac:dyDescent="0.2">
      <c r="B39" s="1" t="s">
        <v>14</v>
      </c>
      <c r="E39" s="1">
        <v>3000</v>
      </c>
    </row>
    <row r="40" spans="2:6" x14ac:dyDescent="0.2">
      <c r="B40" s="1" t="s">
        <v>15</v>
      </c>
      <c r="C40" s="3">
        <v>45121</v>
      </c>
      <c r="D40" s="1">
        <f>+$E$39/4</f>
        <v>750</v>
      </c>
    </row>
    <row r="41" spans="2:6" x14ac:dyDescent="0.2">
      <c r="C41" s="3">
        <v>45213</v>
      </c>
      <c r="D41" s="1">
        <f>+$E$39/4</f>
        <v>750</v>
      </c>
    </row>
    <row r="42" spans="2:6" x14ac:dyDescent="0.2">
      <c r="C42" s="3"/>
    </row>
    <row r="45" spans="2:6" x14ac:dyDescent="0.2">
      <c r="B45" s="1" t="s">
        <v>20</v>
      </c>
      <c r="E45" s="1">
        <f>SUM(D40:D41)</f>
        <v>1500</v>
      </c>
    </row>
    <row r="46" spans="2:6" x14ac:dyDescent="0.2">
      <c r="C46" s="1" t="s">
        <v>16</v>
      </c>
      <c r="F46" s="1">
        <f>+E45</f>
        <v>1500</v>
      </c>
    </row>
    <row r="47" spans="2:6" x14ac:dyDescent="0.2">
      <c r="B47" s="1" t="s">
        <v>17</v>
      </c>
    </row>
    <row r="49" spans="2:6" x14ac:dyDescent="0.2">
      <c r="B49" s="1" t="s">
        <v>18</v>
      </c>
      <c r="E49" s="1">
        <f>+E45</f>
        <v>1500</v>
      </c>
    </row>
    <row r="50" spans="2:6" x14ac:dyDescent="0.2">
      <c r="C50" s="1" t="s">
        <v>19</v>
      </c>
      <c r="F50" s="1">
        <f>+E49</f>
        <v>1500</v>
      </c>
    </row>
    <row r="51" spans="2:6" x14ac:dyDescent="0.2">
      <c r="B51" s="1" t="s">
        <v>21</v>
      </c>
    </row>
    <row r="54" spans="2:6" x14ac:dyDescent="0.2">
      <c r="B54" s="1" t="s">
        <v>13</v>
      </c>
    </row>
    <row r="55" spans="2:6" x14ac:dyDescent="0.2">
      <c r="B55" s="1" t="s">
        <v>22</v>
      </c>
    </row>
    <row r="56" spans="2:6" x14ac:dyDescent="0.2">
      <c r="B56" s="4">
        <v>44926</v>
      </c>
    </row>
    <row r="57" spans="2:6" x14ac:dyDescent="0.2">
      <c r="B57" s="1" t="s">
        <v>23</v>
      </c>
    </row>
    <row r="58" spans="2:6" x14ac:dyDescent="0.2">
      <c r="B58" s="1" t="s">
        <v>24</v>
      </c>
      <c r="E58" s="1">
        <f>+F50</f>
        <v>1500</v>
      </c>
    </row>
    <row r="60" spans="2:6" x14ac:dyDescent="0.2">
      <c r="B60" s="1" t="s">
        <v>25</v>
      </c>
      <c r="E60" s="1">
        <v>9200</v>
      </c>
    </row>
    <row r="61" spans="2:6" x14ac:dyDescent="0.2">
      <c r="B61" s="1" t="s">
        <v>26</v>
      </c>
      <c r="E61" s="1">
        <v>-3000</v>
      </c>
    </row>
    <row r="62" spans="2:6" ht="12.75" thickBot="1" x14ac:dyDescent="0.25">
      <c r="B62" s="1" t="s">
        <v>27</v>
      </c>
      <c r="E62" s="5">
        <f>SUM(E60:E61)</f>
        <v>6200</v>
      </c>
    </row>
    <row r="63" spans="2:6" ht="12.75" thickTop="1" x14ac:dyDescent="0.2"/>
    <row r="66" spans="2:5" x14ac:dyDescent="0.2">
      <c r="B66" s="1" t="s">
        <v>28</v>
      </c>
    </row>
    <row r="67" spans="2:5" x14ac:dyDescent="0.2">
      <c r="B67" s="1" t="s">
        <v>29</v>
      </c>
    </row>
    <row r="68" spans="2:5" x14ac:dyDescent="0.2">
      <c r="B68" s="1" t="s">
        <v>30</v>
      </c>
    </row>
    <row r="69" spans="2:5" x14ac:dyDescent="0.2">
      <c r="B69" s="1" t="s">
        <v>31</v>
      </c>
    </row>
    <row r="70" spans="2:5" x14ac:dyDescent="0.2">
      <c r="B70" s="1" t="s">
        <v>32</v>
      </c>
    </row>
    <row r="71" spans="2:5" x14ac:dyDescent="0.2">
      <c r="B71" s="1" t="s">
        <v>33</v>
      </c>
    </row>
    <row r="72" spans="2:5" x14ac:dyDescent="0.2">
      <c r="B72" s="1" t="s">
        <v>34</v>
      </c>
    </row>
    <row r="80" spans="2:5" x14ac:dyDescent="0.2">
      <c r="B80" s="1" t="s">
        <v>36</v>
      </c>
      <c r="E80" s="1">
        <v>30</v>
      </c>
    </row>
    <row r="81" spans="2:6" x14ac:dyDescent="0.2">
      <c r="C81" s="1" t="s">
        <v>35</v>
      </c>
      <c r="F81" s="1">
        <v>30</v>
      </c>
    </row>
    <row r="82" spans="2:6" x14ac:dyDescent="0.2">
      <c r="B82" s="1" t="s">
        <v>37</v>
      </c>
    </row>
    <row r="84" spans="2:6" x14ac:dyDescent="0.2">
      <c r="B84" s="1" t="s">
        <v>38</v>
      </c>
      <c r="D84" s="1">
        <v>2</v>
      </c>
      <c r="E84" s="1" t="s">
        <v>39</v>
      </c>
    </row>
    <row r="85" spans="2:6" x14ac:dyDescent="0.2">
      <c r="D85" s="1">
        <f>+D84/4*4000</f>
        <v>2000</v>
      </c>
      <c r="E85" s="1" t="str">
        <f ca="1">_xlfn.FORMULATEXT(D85)</f>
        <v>=+D84/4*4000</v>
      </c>
    </row>
    <row r="87" spans="2:6" x14ac:dyDescent="0.2">
      <c r="B87" s="1" t="s">
        <v>40</v>
      </c>
      <c r="E87" s="1">
        <f>+D85</f>
        <v>2000</v>
      </c>
    </row>
    <row r="88" spans="2:6" x14ac:dyDescent="0.2">
      <c r="C88" s="1" t="s">
        <v>41</v>
      </c>
      <c r="F88" s="1">
        <f>+E87</f>
        <v>2000</v>
      </c>
    </row>
    <row r="89" spans="2:6" x14ac:dyDescent="0.2">
      <c r="B89" s="1" t="s">
        <v>21</v>
      </c>
    </row>
    <row r="102" spans="2:2" x14ac:dyDescent="0.2">
      <c r="B102" s="1" t="s">
        <v>42</v>
      </c>
    </row>
    <row r="103" spans="2:2" x14ac:dyDescent="0.2">
      <c r="B103" s="1" t="s">
        <v>43</v>
      </c>
    </row>
  </sheetData>
  <hyperlinks>
    <hyperlink ref="A1" location="Main!A1" display="Main" xr:uid="{81BBD927-8A14-4875-AC95-7FE6721C373F}"/>
  </hyperlink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Module 19</vt:lpstr>
    </vt:vector>
  </TitlesOfParts>
  <Company>Deloitte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bcornish</dc:creator>
  <cp:lastModifiedBy>Cornish, Bob</cp:lastModifiedBy>
  <dcterms:created xsi:type="dcterms:W3CDTF">2023-05-16T23:48:54Z</dcterms:created>
  <dcterms:modified xsi:type="dcterms:W3CDTF">2023-05-18T20:07:59Z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2023-05-16T23:48:58Z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2c3ab3eb-0715-4f49-b770-90fb57392227</vt:lpwstr>
  </property>
  <property fmtid="{D5CDD505-2E9C-101B-9397-08002B2CF9AE}" pid="8" name="MSIP_Label_ea60d57e-af5b-4752-ac57-3e4f28ca11dc_ContentBits">
    <vt:lpwstr>0</vt:lpwstr>
  </property>
</Properties>
</file>