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91" documentId="8_{9502D1FC-67F6-4EB5-B9F5-87AC07F16F4F}" xr6:coauthVersionLast="47" xr6:coauthVersionMax="47" xr10:uidLastSave="{410EE98E-9DCC-4B36-BD88-A954BC151F20}"/>
  <bookViews>
    <workbookView xWindow="7575" yWindow="-11580" windowWidth="21600" windowHeight="11160" activeTab="2" xr2:uid="{4C8CAA94-C085-4B47-8607-424250A05137}"/>
  </bookViews>
  <sheets>
    <sheet name="Main" sheetId="3" r:id="rId1"/>
    <sheet name="Module 25" sheetId="1" r:id="rId2"/>
    <sheet name="WSE25.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F30" i="2" s="1"/>
  <c r="G25" i="2"/>
  <c r="F29" i="2" s="1"/>
  <c r="F13" i="2"/>
  <c r="G13" i="2" s="1"/>
  <c r="G19" i="2" s="1"/>
  <c r="G10" i="2"/>
  <c r="G18" i="2" s="1"/>
  <c r="G9" i="2"/>
  <c r="G20" i="2" s="1"/>
  <c r="F5" i="1"/>
  <c r="G6" i="1"/>
  <c r="F10" i="1"/>
  <c r="G11" i="1"/>
  <c r="G12" i="1"/>
  <c r="G19" i="1"/>
  <c r="G24" i="1"/>
  <c r="G27" i="2" l="1"/>
  <c r="G31" i="2" s="1"/>
  <c r="G14" i="2"/>
  <c r="F17" i="2" s="1"/>
</calcChain>
</file>

<file path=xl/sharedStrings.xml><?xml version="1.0" encoding="utf-8"?>
<sst xmlns="http://schemas.openxmlformats.org/spreadsheetml/2006/main" count="45" uniqueCount="40">
  <si>
    <t>being dividend declared, not received.</t>
  </si>
  <si>
    <t>SPL - finance income</t>
  </si>
  <si>
    <t>Dr accured income</t>
  </si>
  <si>
    <t>being dividends received</t>
  </si>
  <si>
    <t>cr SPL - finance income</t>
  </si>
  <si>
    <t>dr bank</t>
  </si>
  <si>
    <t>Gamma/Delta</t>
  </si>
  <si>
    <t>20000*(5-.25)</t>
  </si>
  <si>
    <t>cr Share premium</t>
  </si>
  <si>
    <t>20000*.25</t>
  </si>
  <si>
    <t>Cr Share capital</t>
  </si>
  <si>
    <t>dr investment in Beta</t>
  </si>
  <si>
    <t>cr cash</t>
  </si>
  <si>
    <t>25000*4</t>
  </si>
  <si>
    <t>Alpha/Beta</t>
  </si>
  <si>
    <t>Shareholding = 250k/450k = 56% (44% non-controlling interests)</t>
  </si>
  <si>
    <t>Non-controlling interests of 44% must be recognised in the consolidated financial statements as a share of net assets on the statement of financial position and a share of profits on the statement of profit or loss.</t>
  </si>
  <si>
    <t>In the consolidated financial statements, 100% of the financial statements of Boxer will be consolidated and presented as a single entity.</t>
  </si>
  <si>
    <t>Ham must prepare consolidated financial statements in addition to its individual financial statements.</t>
  </si>
  <si>
    <t>Ham has a 56% shareholding in Boxer, representing a controlling interest, making Boxer a subsidiary of Ham.</t>
  </si>
  <si>
    <t>dr accrued income</t>
  </si>
  <si>
    <t>dr suspense account</t>
  </si>
  <si>
    <t>2.  Boxer pays divi of 10p in Septmber and announced YE divi of 20p</t>
  </si>
  <si>
    <t>250000*2.5</t>
  </si>
  <si>
    <t>250000*2*(3.45-0.25)</t>
  </si>
  <si>
    <t>cr Share Premium</t>
  </si>
  <si>
    <t>250000*2*0.25</t>
  </si>
  <si>
    <t>cr Share capital</t>
  </si>
  <si>
    <t>Dr Investment in Boxer</t>
  </si>
  <si>
    <t>1.  Ham acquires 250k shares on 31.01 for £2.50 cash and 2 x £0.50 of Ham shares each.  MV of Ham share = £3.45</t>
  </si>
  <si>
    <t>Ham Ltd</t>
  </si>
  <si>
    <t>Module 25</t>
  </si>
  <si>
    <t>WSE25.1</t>
  </si>
  <si>
    <t>Main</t>
  </si>
  <si>
    <t xml:space="preserve">cash consideratoins </t>
  </si>
  <si>
    <t>SC</t>
  </si>
  <si>
    <t>SP</t>
  </si>
  <si>
    <t>£ per share</t>
  </si>
  <si>
    <t>Dividends received</t>
  </si>
  <si>
    <t>being correction to dividend received and accrual of dividend declared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</si>
</sst>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£&quot;#,##0.00;\-&quot;£&quot;#,##0.00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2" fontId="2" fillId="0" borderId="0" xfId="0" applyNumberFormat="1" applyFont="1" applyAlignment="1">
      <alignment horizontal="center"/>
    </xf>
    <xf numFmtId="0" fontId="3" fillId="0" borderId="0" xfId="2"/>
    <xf numFmtId="164" fontId="2" fillId="0" borderId="1" xfId="1" applyNumberFormat="1" applyFont="1" applyBorder="1"/>
    <xf numFmtId="4" fontId="2" fillId="0" borderId="0" xfId="1" applyNumberFormat="1" applyFont="1"/>
    <xf numFmtId="4" fontId="2" fillId="0" borderId="0" xfId="0" applyNumberFormat="1" applyFont="1"/>
    <xf numFmtId="7" fontId="2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</xdr:rowOff>
    </xdr:from>
    <xdr:to>
      <xdr:col>7</xdr:col>
      <xdr:colOff>80651</xdr:colOff>
      <xdr:row>62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5D88E-E9DA-6D8A-088F-5F0AA463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152901"/>
          <a:ext cx="3833501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9BB4-F4C5-4E83-A338-79970017D41E}">
  <dimension ref="B2:C2"/>
  <sheetViews>
    <sheetView workbookViewId="0">
      <selection activeCell="F20" sqref="F20"/>
    </sheetView>
  </sheetViews>
  <sheetFormatPr defaultRowHeight="12" x14ac:dyDescent="0.2"/>
  <cols>
    <col min="1" max="16384" width="9.140625" style="1"/>
  </cols>
  <sheetData>
    <row r="2" spans="2:3" ht="15" x14ac:dyDescent="0.25">
      <c r="B2" s="5" t="s">
        <v>31</v>
      </c>
      <c r="C2" s="5" t="s">
        <v>32</v>
      </c>
    </row>
  </sheetData>
  <hyperlinks>
    <hyperlink ref="B2" location="'Module 25'!A1" display="Module 25" xr:uid="{98C41898-5ACF-4BD8-974E-0DFEBE481EBD}"/>
    <hyperlink ref="C2" location="WSE25.1!A1" display="WSE25.1" xr:uid="{F0C444F3-EA77-4816-A2B5-CF26970FB6B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4895-7B92-456C-B57D-F3A02859C4FB}">
  <dimension ref="A1:G25"/>
  <sheetViews>
    <sheetView workbookViewId="0">
      <selection activeCell="K17" sqref="K17"/>
    </sheetView>
  </sheetViews>
  <sheetFormatPr defaultRowHeight="12" x14ac:dyDescent="0.2"/>
  <cols>
    <col min="1" max="5" width="9.140625" style="1"/>
    <col min="6" max="7" width="9.85546875" style="1" bestFit="1" customWidth="1"/>
    <col min="8" max="16384" width="9.140625" style="1"/>
  </cols>
  <sheetData>
    <row r="1" spans="1:7" ht="15" x14ac:dyDescent="0.25">
      <c r="A1" s="5" t="s">
        <v>33</v>
      </c>
    </row>
    <row r="2" spans="1:7" x14ac:dyDescent="0.2">
      <c r="B2" s="1" t="s">
        <v>14</v>
      </c>
    </row>
    <row r="5" spans="1:7" x14ac:dyDescent="0.2">
      <c r="B5" s="1" t="s">
        <v>11</v>
      </c>
      <c r="E5" s="1" t="s">
        <v>13</v>
      </c>
      <c r="F5" s="2">
        <f>25000*4</f>
        <v>100000</v>
      </c>
      <c r="G5" s="2"/>
    </row>
    <row r="6" spans="1:7" x14ac:dyDescent="0.2">
      <c r="C6" s="1" t="s">
        <v>12</v>
      </c>
      <c r="F6" s="2"/>
      <c r="G6" s="2">
        <f>F5</f>
        <v>100000</v>
      </c>
    </row>
    <row r="10" spans="1:7" x14ac:dyDescent="0.2">
      <c r="B10" s="1" t="s">
        <v>11</v>
      </c>
      <c r="F10" s="3">
        <f>F5</f>
        <v>100000</v>
      </c>
    </row>
    <row r="11" spans="1:7" x14ac:dyDescent="0.2">
      <c r="C11" s="1" t="s">
        <v>10</v>
      </c>
      <c r="E11" s="1" t="s">
        <v>9</v>
      </c>
      <c r="G11" s="2">
        <f>20000*0.25</f>
        <v>5000</v>
      </c>
    </row>
    <row r="12" spans="1:7" x14ac:dyDescent="0.2">
      <c r="C12" s="1" t="s">
        <v>8</v>
      </c>
      <c r="E12" s="1" t="s">
        <v>7</v>
      </c>
      <c r="G12" s="2">
        <f>20000*(5-0.25)</f>
        <v>95000</v>
      </c>
    </row>
    <row r="16" spans="1:7" x14ac:dyDescent="0.2">
      <c r="B16" s="1" t="s">
        <v>6</v>
      </c>
    </row>
    <row r="18" spans="2:7" x14ac:dyDescent="0.2">
      <c r="B18" s="1" t="s">
        <v>5</v>
      </c>
      <c r="F18" s="1">
        <v>65000</v>
      </c>
    </row>
    <row r="19" spans="2:7" x14ac:dyDescent="0.2">
      <c r="C19" s="1" t="s">
        <v>4</v>
      </c>
      <c r="G19" s="1">
        <f>F18</f>
        <v>65000</v>
      </c>
    </row>
    <row r="20" spans="2:7" x14ac:dyDescent="0.2">
      <c r="B20" s="1" t="s">
        <v>3</v>
      </c>
    </row>
    <row r="23" spans="2:7" x14ac:dyDescent="0.2">
      <c r="B23" s="1" t="s">
        <v>2</v>
      </c>
      <c r="F23" s="1">
        <v>110000</v>
      </c>
    </row>
    <row r="24" spans="2:7" x14ac:dyDescent="0.2">
      <c r="C24" s="1" t="s">
        <v>1</v>
      </c>
      <c r="G24" s="1">
        <f>F23</f>
        <v>110000</v>
      </c>
    </row>
    <row r="25" spans="2:7" x14ac:dyDescent="0.2">
      <c r="B25" s="1" t="s">
        <v>0</v>
      </c>
    </row>
  </sheetData>
  <hyperlinks>
    <hyperlink ref="A1" location="Main!A1" display="Main" xr:uid="{15102A9B-AF40-49EC-BF2E-6F8FDC36146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0A93-E2E1-450D-B4C1-CC1CC8CB7F76}">
  <dimension ref="A1:H40"/>
  <sheetViews>
    <sheetView tabSelected="1" workbookViewId="0">
      <selection activeCell="O16" sqref="O16"/>
    </sheetView>
  </sheetViews>
  <sheetFormatPr defaultRowHeight="12" x14ac:dyDescent="0.2"/>
  <cols>
    <col min="1" max="5" width="9.140625" style="1"/>
    <col min="6" max="7" width="11.140625" style="2" bestFit="1" customWidth="1"/>
    <col min="8" max="16384" width="9.140625" style="1"/>
  </cols>
  <sheetData>
    <row r="1" spans="1:7" ht="15" x14ac:dyDescent="0.25">
      <c r="A1" s="5" t="s">
        <v>33</v>
      </c>
    </row>
    <row r="2" spans="1:7" x14ac:dyDescent="0.2">
      <c r="B2" s="1" t="s">
        <v>30</v>
      </c>
    </row>
    <row r="6" spans="1:7" x14ac:dyDescent="0.2">
      <c r="B6" s="1" t="s">
        <v>29</v>
      </c>
    </row>
    <row r="8" spans="1:7" x14ac:dyDescent="0.2">
      <c r="F8" s="2" t="s">
        <v>37</v>
      </c>
    </row>
    <row r="9" spans="1:7" x14ac:dyDescent="0.2">
      <c r="B9" s="1" t="s">
        <v>34</v>
      </c>
      <c r="D9" s="1">
        <v>250</v>
      </c>
      <c r="F9" s="7">
        <v>2.5</v>
      </c>
      <c r="G9" s="2">
        <f>+D9*F9</f>
        <v>625</v>
      </c>
    </row>
    <row r="10" spans="1:7" x14ac:dyDescent="0.2">
      <c r="B10" s="1" t="s">
        <v>35</v>
      </c>
      <c r="D10" s="1">
        <v>250</v>
      </c>
      <c r="E10" s="2">
        <v>2</v>
      </c>
      <c r="F10" s="8">
        <v>0.25</v>
      </c>
      <c r="G10" s="2">
        <f>+D10*E10*F10</f>
        <v>125</v>
      </c>
    </row>
    <row r="11" spans="1:7" x14ac:dyDescent="0.2">
      <c r="B11" s="1" t="s">
        <v>36</v>
      </c>
      <c r="D11" s="1">
        <v>250</v>
      </c>
      <c r="E11" s="1">
        <v>2</v>
      </c>
      <c r="F11" s="7">
        <v>3.45</v>
      </c>
    </row>
    <row r="12" spans="1:7" x14ac:dyDescent="0.2">
      <c r="F12" s="7">
        <v>-0.25</v>
      </c>
    </row>
    <row r="13" spans="1:7" x14ac:dyDescent="0.2">
      <c r="F13" s="7">
        <f>SUM(F11:F12)</f>
        <v>3.2</v>
      </c>
      <c r="G13" s="2">
        <f>+F13*E11*D11</f>
        <v>1600</v>
      </c>
    </row>
    <row r="14" spans="1:7" ht="12.75" thickBot="1" x14ac:dyDescent="0.25">
      <c r="G14" s="6">
        <f>SUM(G9:G13)</f>
        <v>2350</v>
      </c>
    </row>
    <row r="15" spans="1:7" ht="12.75" thickTop="1" x14ac:dyDescent="0.2"/>
    <row r="17" spans="2:7" x14ac:dyDescent="0.2">
      <c r="B17" s="1" t="s">
        <v>28</v>
      </c>
      <c r="F17" s="2">
        <f>+G14</f>
        <v>2350</v>
      </c>
    </row>
    <row r="18" spans="2:7" x14ac:dyDescent="0.2">
      <c r="C18" s="1" t="s">
        <v>27</v>
      </c>
      <c r="E18" s="1" t="s">
        <v>26</v>
      </c>
      <c r="G18" s="2">
        <f>+G10</f>
        <v>125</v>
      </c>
    </row>
    <row r="19" spans="2:7" x14ac:dyDescent="0.2">
      <c r="C19" s="1" t="s">
        <v>25</v>
      </c>
      <c r="E19" s="1" t="s">
        <v>24</v>
      </c>
      <c r="G19" s="2">
        <f>+G13</f>
        <v>1600</v>
      </c>
    </row>
    <row r="20" spans="2:7" x14ac:dyDescent="0.2">
      <c r="C20" s="1" t="s">
        <v>12</v>
      </c>
      <c r="E20" s="1" t="s">
        <v>23</v>
      </c>
      <c r="G20" s="2">
        <f>+G9</f>
        <v>625</v>
      </c>
    </row>
    <row r="23" spans="2:7" x14ac:dyDescent="0.2">
      <c r="B23" s="1" t="s">
        <v>22</v>
      </c>
    </row>
    <row r="25" spans="2:7" x14ac:dyDescent="0.2">
      <c r="B25" s="1" t="s">
        <v>38</v>
      </c>
      <c r="D25" s="1">
        <v>250</v>
      </c>
      <c r="F25" s="9">
        <v>0.1</v>
      </c>
      <c r="G25" s="2">
        <f>+D25*F25</f>
        <v>25</v>
      </c>
    </row>
    <row r="26" spans="2:7" x14ac:dyDescent="0.2">
      <c r="B26" s="1" t="s">
        <v>38</v>
      </c>
      <c r="D26" s="1">
        <v>250</v>
      </c>
      <c r="F26" s="9">
        <v>0.2</v>
      </c>
      <c r="G26" s="2">
        <f>+D26*F26</f>
        <v>50</v>
      </c>
    </row>
    <row r="27" spans="2:7" ht="12.75" thickBot="1" x14ac:dyDescent="0.25">
      <c r="G27" s="6">
        <f>SUM(G25:G26)</f>
        <v>75</v>
      </c>
    </row>
    <row r="28" spans="2:7" ht="12.75" thickTop="1" x14ac:dyDescent="0.2"/>
    <row r="29" spans="2:7" x14ac:dyDescent="0.2">
      <c r="B29" s="1" t="s">
        <v>21</v>
      </c>
      <c r="F29" s="2">
        <f>+G25</f>
        <v>25</v>
      </c>
    </row>
    <row r="30" spans="2:7" x14ac:dyDescent="0.2">
      <c r="B30" s="1" t="s">
        <v>20</v>
      </c>
      <c r="F30" s="2">
        <f>+G26</f>
        <v>50</v>
      </c>
    </row>
    <row r="31" spans="2:7" x14ac:dyDescent="0.2">
      <c r="C31" s="1" t="s">
        <v>4</v>
      </c>
      <c r="G31" s="2">
        <f>+G27</f>
        <v>75</v>
      </c>
    </row>
    <row r="32" spans="2:7" x14ac:dyDescent="0.2">
      <c r="B32" s="1" t="s">
        <v>39</v>
      </c>
    </row>
    <row r="36" spans="2:8" x14ac:dyDescent="0.2">
      <c r="B36" s="4">
        <v>1</v>
      </c>
      <c r="C36" s="1" t="s">
        <v>19</v>
      </c>
      <c r="F36" s="1"/>
      <c r="H36" s="2"/>
    </row>
    <row r="37" spans="2:8" x14ac:dyDescent="0.2">
      <c r="B37" s="4">
        <v>1</v>
      </c>
      <c r="C37" s="1" t="s">
        <v>18</v>
      </c>
      <c r="F37" s="1"/>
      <c r="H37" s="2"/>
    </row>
    <row r="38" spans="2:8" x14ac:dyDescent="0.2">
      <c r="B38" s="4">
        <v>1</v>
      </c>
      <c r="C38" s="1" t="s">
        <v>17</v>
      </c>
      <c r="F38" s="1"/>
      <c r="H38" s="2"/>
    </row>
    <row r="39" spans="2:8" x14ac:dyDescent="0.2">
      <c r="B39" s="4">
        <v>1</v>
      </c>
      <c r="C39" s="1" t="s">
        <v>16</v>
      </c>
      <c r="F39" s="1"/>
      <c r="H39" s="2"/>
    </row>
    <row r="40" spans="2:8" x14ac:dyDescent="0.2">
      <c r="B40" s="4">
        <v>0.5</v>
      </c>
      <c r="C40" s="1" t="s">
        <v>15</v>
      </c>
      <c r="F40" s="1"/>
      <c r="H40" s="2"/>
    </row>
  </sheetData>
  <hyperlinks>
    <hyperlink ref="A1" location="Main!A1" display="Main" xr:uid="{414823B8-9F66-460F-BD3F-2A0E7DFFCC6F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 25</vt:lpstr>
      <vt:lpstr>WSE25.1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2023-05-04T21:15:07Z</dcterms:created>
  <dcterms:modified xsi:type="dcterms:W3CDTF">2023-05-17T10:59:59Z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2023-05-04T21:15:09Z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6b463bae-71c8-484d-8f0a-9951999df59b</vt:lpwstr>
  </property>
  <property fmtid="{D5CDD505-2E9C-101B-9397-08002B2CF9AE}" pid="8" name="MSIP_Label_ea60d57e-af5b-4752-ac57-3e4f28ca11dc_ContentBits">
    <vt:lpwstr>0</vt:lpwstr>
  </property>
</Properties>
</file>