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76" documentId="8_{A7061520-38C6-4548-A697-98A98EC967F4}" xr6:coauthVersionLast="47" xr6:coauthVersionMax="47" xr10:uidLastSave="{1663420F-C72F-45D5-9DF4-75C3E0860C57}"/>
  <bookViews>
    <workbookView xWindow="390" yWindow="390" windowWidth="15360" windowHeight="10530" xr2:uid="{5DE79D18-A7DC-45EE-96BD-1AC3843D2D9E}"/>
  </bookViews>
  <sheets>
    <sheet name="Main" sheetId="1" r:id="rId1"/>
    <sheet name="Module 1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2" l="1"/>
  <c r="D100" i="2"/>
  <c r="D105" i="2"/>
  <c r="D103" i="2"/>
  <c r="D97" i="2"/>
  <c r="D95" i="2"/>
  <c r="D92" i="2"/>
  <c r="D93" i="2"/>
  <c r="D87" i="2"/>
  <c r="D99" i="2" l="1"/>
</calcChain>
</file>

<file path=xl/sharedStrings.xml><?xml version="1.0" encoding="utf-8"?>
<sst xmlns="http://schemas.openxmlformats.org/spreadsheetml/2006/main" count="29" uniqueCount="29">
  <si>
    <t>Main</t>
  </si>
  <si>
    <t>Module 16 - Retained Earnings and Distributable Profits</t>
  </si>
  <si>
    <t>Module 16</t>
  </si>
  <si>
    <t>RE is not the same as distributable profits</t>
  </si>
  <si>
    <t>Dividends are paid by individual companies</t>
  </si>
  <si>
    <t>consolidatd statements are not relevent when considering if a divi is legal or not</t>
  </si>
  <si>
    <t>Dsitributable profits are those which a company could lawfully make a distribution</t>
  </si>
  <si>
    <t>not all RE is available for distribution.  Some may be non-distributable, permenent capital</t>
  </si>
  <si>
    <t>Activity 1</t>
  </si>
  <si>
    <t>Distributable profits</t>
  </si>
  <si>
    <t>RE</t>
  </si>
  <si>
    <t>RVS</t>
  </si>
  <si>
    <t>SP</t>
  </si>
  <si>
    <t>SC</t>
  </si>
  <si>
    <t>Opening RE</t>
  </si>
  <si>
    <t>Profit in the year</t>
  </si>
  <si>
    <t>divi's paid out</t>
  </si>
  <si>
    <t>1 for 1 bonus share</t>
  </si>
  <si>
    <t>reval on property</t>
  </si>
  <si>
    <t>&lt;&lt;&lt;unrealised profit</t>
  </si>
  <si>
    <t>reval surpl release</t>
  </si>
  <si>
    <t>new business acq.</t>
  </si>
  <si>
    <t>&lt;&lt;&lt;unrealised gain on exchange</t>
  </si>
  <si>
    <t>distributable</t>
  </si>
  <si>
    <t>non distributable profits</t>
  </si>
  <si>
    <t>retained earnigns at YE</t>
  </si>
  <si>
    <t>Retained earnings</t>
  </si>
  <si>
    <t>FV increase on investment profit</t>
  </si>
  <si>
    <t>unrealised gain on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</si>
</sst>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3" fontId="1" fillId="0" borderId="0" xfId="0" applyNumberFormat="1" applyFont="1"/>
    <xf numFmtId="3" fontId="1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10</xdr:row>
      <xdr:rowOff>1</xdr:rowOff>
    </xdr:from>
    <xdr:to>
      <xdr:col>7</xdr:col>
      <xdr:colOff>1</xdr:colOff>
      <xdr:row>16</xdr:row>
      <xdr:rowOff>30627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EEED21-40C6-B26F-DA49-17B78ED29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1600201"/>
          <a:ext cx="3657600" cy="9450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7</xdr:col>
      <xdr:colOff>6096</xdr:colOff>
      <xdr:row>53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0E2C33-6CCD-394D-8357-40AD71C8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124200"/>
          <a:ext cx="3663696" cy="5029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1</xdr:rowOff>
    </xdr:from>
    <xdr:to>
      <xdr:col>7</xdr:col>
      <xdr:colOff>0</xdr:colOff>
      <xdr:row>77</xdr:row>
      <xdr:rowOff>114476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DAAE1C-3007-0599-FF25-BFBBC5A82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5" y="8096251"/>
          <a:ext cx="3714750" cy="311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F59E-9369-4B2E-B0F0-3CCDE6E1782C}">
  <dimension ref="B2"/>
  <sheetViews>
    <sheetView tabSelected="1" workbookViewId="0">
      <selection activeCell="C5" sqref="C5"/>
    </sheetView>
  </sheetViews>
  <sheetFormatPr defaultRowHeight="15" x14ac:dyDescent="0.25"/>
  <cols>
    <col min="2" max="2" width="10.28515625" bestFit="1" customWidth="1"/>
  </cols>
  <sheetData>
    <row r="2" spans="2:2" x14ac:dyDescent="0.25">
      <c r="B2" s="2" t="s">
        <v>2</v>
      </c>
    </row>
  </sheetData>
  <hyperlinks>
    <hyperlink ref="B2" location="'Module 16'!A1" display="Module 16" xr:uid="{C04EC6BF-3F5B-4F32-A68B-4AC07B9D3F91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0A1E-8B72-49D9-B517-DB7D6EA724FF}">
  <dimension ref="A1:E105"/>
  <sheetViews>
    <sheetView zoomScale="115" zoomScaleNormal="115" workbookViewId="0"/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ht="15" x14ac:dyDescent="0.25">
      <c r="B2" t="s">
        <v>1</v>
      </c>
    </row>
    <row r="5" spans="1:2" x14ac:dyDescent="0.2">
      <c r="B5" s="1" t="s">
        <v>3</v>
      </c>
    </row>
    <row r="6" spans="1:2" x14ac:dyDescent="0.2">
      <c r="B6" s="1" t="s">
        <v>4</v>
      </c>
    </row>
    <row r="7" spans="1:2" x14ac:dyDescent="0.2">
      <c r="B7" s="1" t="s">
        <v>5</v>
      </c>
    </row>
    <row r="9" spans="1:2" x14ac:dyDescent="0.2">
      <c r="B9" s="1" t="s">
        <v>6</v>
      </c>
    </row>
    <row r="19" spans="2:2" x14ac:dyDescent="0.2">
      <c r="B19" s="1" t="s">
        <v>7</v>
      </c>
    </row>
    <row r="81" spans="2:5" x14ac:dyDescent="0.2">
      <c r="B81" s="1" t="s">
        <v>8</v>
      </c>
    </row>
    <row r="82" spans="2:5" x14ac:dyDescent="0.2">
      <c r="B82" s="1" t="s">
        <v>9</v>
      </c>
    </row>
    <row r="83" spans="2:5" x14ac:dyDescent="0.2">
      <c r="B83" s="1" t="s">
        <v>13</v>
      </c>
      <c r="D83" s="3">
        <v>5000</v>
      </c>
    </row>
    <row r="84" spans="2:5" x14ac:dyDescent="0.2">
      <c r="B84" s="1" t="s">
        <v>12</v>
      </c>
      <c r="D84" s="3">
        <v>4000</v>
      </c>
    </row>
    <row r="85" spans="2:5" x14ac:dyDescent="0.2">
      <c r="B85" s="1" t="s">
        <v>11</v>
      </c>
      <c r="D85" s="3">
        <v>1000</v>
      </c>
    </row>
    <row r="86" spans="2:5" x14ac:dyDescent="0.2">
      <c r="B86" s="1" t="s">
        <v>10</v>
      </c>
      <c r="D86" s="3">
        <v>7000</v>
      </c>
    </row>
    <row r="87" spans="2:5" ht="12.75" thickBot="1" x14ac:dyDescent="0.25">
      <c r="D87" s="4">
        <f>SUM(D83:D86)</f>
        <v>17000</v>
      </c>
    </row>
    <row r="88" spans="2:5" ht="12.75" thickTop="1" x14ac:dyDescent="0.2"/>
    <row r="90" spans="2:5" x14ac:dyDescent="0.2">
      <c r="B90" s="1" t="s">
        <v>14</v>
      </c>
      <c r="D90" s="3">
        <v>7000</v>
      </c>
    </row>
    <row r="91" spans="2:5" x14ac:dyDescent="0.2">
      <c r="B91" s="1" t="s">
        <v>15</v>
      </c>
      <c r="D91" s="1">
        <v>1200</v>
      </c>
    </row>
    <row r="92" spans="2:5" x14ac:dyDescent="0.2">
      <c r="B92" s="1" t="s">
        <v>16</v>
      </c>
      <c r="D92" s="1">
        <f>-(200+80)</f>
        <v>-280</v>
      </c>
    </row>
    <row r="93" spans="2:5" x14ac:dyDescent="0.2">
      <c r="B93" s="1" t="s">
        <v>17</v>
      </c>
      <c r="D93" s="3">
        <f>-+D83</f>
        <v>-5000</v>
      </c>
    </row>
    <row r="94" spans="2:5" x14ac:dyDescent="0.2">
      <c r="B94" s="1" t="s">
        <v>18</v>
      </c>
      <c r="D94" s="1">
        <v>0</v>
      </c>
      <c r="E94" s="1" t="s">
        <v>19</v>
      </c>
    </row>
    <row r="95" spans="2:5" x14ac:dyDescent="0.2">
      <c r="B95" s="1" t="s">
        <v>20</v>
      </c>
      <c r="D95" s="3">
        <f>+D85</f>
        <v>1000</v>
      </c>
    </row>
    <row r="96" spans="2:5" x14ac:dyDescent="0.2">
      <c r="B96" s="1" t="s">
        <v>21</v>
      </c>
      <c r="D96" s="1">
        <v>0</v>
      </c>
      <c r="E96" s="1" t="s">
        <v>22</v>
      </c>
    </row>
    <row r="97" spans="2:4" x14ac:dyDescent="0.2">
      <c r="B97" s="1" t="s">
        <v>25</v>
      </c>
      <c r="D97" s="3">
        <f>SUM(D90:D96)</f>
        <v>3920</v>
      </c>
    </row>
    <row r="99" spans="2:4" x14ac:dyDescent="0.2">
      <c r="B99" s="1" t="s">
        <v>23</v>
      </c>
      <c r="D99" s="3">
        <f>+D101-D100</f>
        <v>3020</v>
      </c>
    </row>
    <row r="100" spans="2:4" x14ac:dyDescent="0.2">
      <c r="B100" s="1" t="s">
        <v>24</v>
      </c>
      <c r="D100" s="1">
        <f>+D105</f>
        <v>900</v>
      </c>
    </row>
    <row r="101" spans="2:4" x14ac:dyDescent="0.2">
      <c r="B101" s="1" t="s">
        <v>26</v>
      </c>
      <c r="D101" s="3">
        <f>+D97</f>
        <v>3920</v>
      </c>
    </row>
    <row r="103" spans="2:4" x14ac:dyDescent="0.2">
      <c r="B103" s="1" t="s">
        <v>27</v>
      </c>
      <c r="D103" s="1">
        <f>2300-2000</f>
        <v>300</v>
      </c>
    </row>
    <row r="104" spans="2:4" x14ac:dyDescent="0.2">
      <c r="B104" s="1" t="s">
        <v>28</v>
      </c>
      <c r="D104" s="1">
        <v>600</v>
      </c>
    </row>
    <row r="105" spans="2:4" x14ac:dyDescent="0.2">
      <c r="D105" s="1">
        <f>SUM(D103:D104)</f>
        <v>900</v>
      </c>
    </row>
  </sheetData>
  <hyperlinks>
    <hyperlink ref="A1" location="Main!A1" display="Main" xr:uid="{81BBD927-8A14-4875-AC95-7FE6721C373F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Module 16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2023-05-16T23:48:54Z</dcterms:created>
  <dcterms:modified xsi:type="dcterms:W3CDTF">2023-05-25T18:07:29Z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2023-05-16T23:48:58Z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2c3ab3eb-0715-4f49-b770-90fb57392227</vt:lpwstr>
  </property>
  <property fmtid="{D5CDD505-2E9C-101B-9397-08002B2CF9AE}" pid="8" name="MSIP_Label_ea60d57e-af5b-4752-ac57-3e4f28ca11dc_ContentBits">
    <vt:lpwstr>0</vt:lpwstr>
  </property>
</Properties>
</file>