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Desktop/"/>
    </mc:Choice>
  </mc:AlternateContent>
  <xr:revisionPtr revIDLastSave="313" documentId="8_{77DEBEBE-A469-4118-B291-D52125CB4B2B}" xr6:coauthVersionLast="47" xr6:coauthVersionMax="47" xr10:uidLastSave="{69F7F9CF-9948-422C-ACA8-A3FDAC6C7283}"/>
  <bookViews>
    <workbookView xWindow="22110" yWindow="8655" windowWidth="12420" windowHeight="11385" xr2:uid="{EDFD6F08-1533-4839-B73B-2BB31B7CD3BC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57" i="1"/>
  <c r="F5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E44" i="1"/>
  <c r="E55" i="1"/>
  <c r="E32" i="1"/>
  <c r="E29" i="1"/>
  <c r="E25" i="1"/>
  <c r="E22" i="1"/>
  <c r="E17" i="1"/>
  <c r="E8" i="1"/>
  <c r="E7" i="1"/>
  <c r="E4" i="1"/>
  <c r="E5" i="1"/>
  <c r="E6" i="1"/>
  <c r="E9" i="1"/>
  <c r="E10" i="1"/>
  <c r="E11" i="1"/>
  <c r="E12" i="1"/>
  <c r="E13" i="1"/>
  <c r="E14" i="1"/>
  <c r="E15" i="1"/>
  <c r="E16" i="1"/>
  <c r="E18" i="1"/>
  <c r="E19" i="1"/>
  <c r="E20" i="1"/>
  <c r="E21" i="1"/>
  <c r="E23" i="1"/>
  <c r="E24" i="1"/>
  <c r="E26" i="1"/>
  <c r="E27" i="1"/>
  <c r="E28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5" i="1"/>
  <c r="E46" i="1"/>
  <c r="E47" i="1"/>
  <c r="E48" i="1"/>
  <c r="E49" i="1"/>
  <c r="E50" i="1"/>
  <c r="E51" i="1"/>
  <c r="E52" i="1"/>
  <c r="E53" i="1"/>
  <c r="E54" i="1"/>
  <c r="E56" i="1"/>
</calcChain>
</file>

<file path=xl/sharedStrings.xml><?xml version="1.0" encoding="utf-8"?>
<sst xmlns="http://schemas.openxmlformats.org/spreadsheetml/2006/main" count="5" uniqueCount="5">
  <si>
    <t>YTM</t>
  </si>
  <si>
    <t>Price</t>
  </si>
  <si>
    <t>Maturity</t>
  </si>
  <si>
    <t>Coupon (%)</t>
  </si>
  <si>
    <t>Months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</si>
</sst>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%"/>
    <numFmt numFmtId="165" formatCode="&quot;£&quot;#,##0.00"/>
    <numFmt numFmtId="166" formatCode="0.00000"/>
    <numFmt numFmtId="167" formatCode="#,##0;[Red]\(#,##0\)"/>
    <numFmt numFmtId="174" formatCode="0.0000%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4" fontId="2" fillId="0" borderId="0" xfId="0" applyNumberFormat="1" applyFont="1"/>
    <xf numFmtId="10" fontId="3" fillId="0" borderId="0" xfId="0" applyNumberFormat="1" applyFont="1"/>
    <xf numFmtId="164" fontId="3" fillId="0" borderId="0" xfId="0" applyNumberFormat="1" applyFont="1"/>
    <xf numFmtId="166" fontId="2" fillId="0" borderId="0" xfId="0" applyNumberFormat="1" applyFont="1"/>
    <xf numFmtId="0" fontId="3" fillId="0" borderId="0" xfId="0" applyFont="1"/>
    <xf numFmtId="43" fontId="3" fillId="0" borderId="0" xfId="1" applyNumberFormat="1" applyFont="1"/>
    <xf numFmtId="167" fontId="3" fillId="0" borderId="0" xfId="1" applyNumberFormat="1" applyFont="1"/>
    <xf numFmtId="165" fontId="2" fillId="0" borderId="0" xfId="0" applyNumberFormat="1" applyFont="1"/>
    <xf numFmtId="14" fontId="2" fillId="0" borderId="0" xfId="1" applyNumberFormat="1" applyFont="1"/>
    <xf numFmtId="164" fontId="2" fillId="0" borderId="0" xfId="2" applyNumberFormat="1" applyFont="1"/>
    <xf numFmtId="167" fontId="2" fillId="0" borderId="0" xfId="0" applyNumberFormat="1" applyFont="1"/>
    <xf numFmtId="9" fontId="2" fillId="0" borderId="0" xfId="0" applyNumberFormat="1" applyFont="1"/>
    <xf numFmtId="174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numFmt numFmtId="167" formatCode="#,##0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YTM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Sheet2!$C$3:$C$57</c:f>
              <c:numCache>
                <c:formatCode>m/d/yyyy</c:formatCode>
                <c:ptCount val="55"/>
                <c:pt idx="0">
                  <c:v>45322</c:v>
                </c:pt>
                <c:pt idx="1">
                  <c:v>45404</c:v>
                </c:pt>
                <c:pt idx="2">
                  <c:v>45542</c:v>
                </c:pt>
                <c:pt idx="3">
                  <c:v>45688</c:v>
                </c:pt>
                <c:pt idx="4">
                  <c:v>45723</c:v>
                </c:pt>
                <c:pt idx="5">
                  <c:v>45723</c:v>
                </c:pt>
                <c:pt idx="6">
                  <c:v>45907</c:v>
                </c:pt>
                <c:pt idx="7">
                  <c:v>45952</c:v>
                </c:pt>
                <c:pt idx="8">
                  <c:v>46052</c:v>
                </c:pt>
                <c:pt idx="9">
                  <c:v>46225</c:v>
                </c:pt>
                <c:pt idx="10">
                  <c:v>46317</c:v>
                </c:pt>
                <c:pt idx="11">
                  <c:v>46416</c:v>
                </c:pt>
                <c:pt idx="12">
                  <c:v>46590</c:v>
                </c:pt>
                <c:pt idx="13">
                  <c:v>46728</c:v>
                </c:pt>
                <c:pt idx="14">
                  <c:v>46728</c:v>
                </c:pt>
                <c:pt idx="15">
                  <c:v>46783</c:v>
                </c:pt>
                <c:pt idx="16">
                  <c:v>47048</c:v>
                </c:pt>
                <c:pt idx="17">
                  <c:v>47094</c:v>
                </c:pt>
                <c:pt idx="18">
                  <c:v>47149</c:v>
                </c:pt>
                <c:pt idx="19">
                  <c:v>47413</c:v>
                </c:pt>
                <c:pt idx="20">
                  <c:v>47778</c:v>
                </c:pt>
                <c:pt idx="21">
                  <c:v>47824</c:v>
                </c:pt>
                <c:pt idx="22">
                  <c:v>48060</c:v>
                </c:pt>
                <c:pt idx="23">
                  <c:v>48372</c:v>
                </c:pt>
                <c:pt idx="24">
                  <c:v>48610</c:v>
                </c:pt>
                <c:pt idx="25">
                  <c:v>48791</c:v>
                </c:pt>
                <c:pt idx="26">
                  <c:v>49194</c:v>
                </c:pt>
                <c:pt idx="27">
                  <c:v>49521</c:v>
                </c:pt>
                <c:pt idx="28">
                  <c:v>49741</c:v>
                </c:pt>
                <c:pt idx="29">
                  <c:v>50290</c:v>
                </c:pt>
                <c:pt idx="30">
                  <c:v>50746</c:v>
                </c:pt>
                <c:pt idx="31">
                  <c:v>51020</c:v>
                </c:pt>
                <c:pt idx="32">
                  <c:v>51477</c:v>
                </c:pt>
                <c:pt idx="33">
                  <c:v>51796</c:v>
                </c:pt>
                <c:pt idx="34">
                  <c:v>52207</c:v>
                </c:pt>
                <c:pt idx="35">
                  <c:v>52618</c:v>
                </c:pt>
                <c:pt idx="36">
                  <c:v>52984</c:v>
                </c:pt>
                <c:pt idx="37">
                  <c:v>53358</c:v>
                </c:pt>
                <c:pt idx="38">
                  <c:v>53668</c:v>
                </c:pt>
                <c:pt idx="39">
                  <c:v>53895</c:v>
                </c:pt>
                <c:pt idx="40">
                  <c:v>54445</c:v>
                </c:pt>
                <c:pt idx="41">
                  <c:v>54764</c:v>
                </c:pt>
                <c:pt idx="42">
                  <c:v>55083</c:v>
                </c:pt>
                <c:pt idx="43">
                  <c:v>55365</c:v>
                </c:pt>
                <c:pt idx="44">
                  <c:v>55722</c:v>
                </c:pt>
                <c:pt idx="45">
                  <c:v>56096</c:v>
                </c:pt>
                <c:pt idx="46">
                  <c:v>56179</c:v>
                </c:pt>
                <c:pt idx="47">
                  <c:v>56955</c:v>
                </c:pt>
                <c:pt idx="48">
                  <c:v>57548</c:v>
                </c:pt>
                <c:pt idx="49">
                  <c:v>58462</c:v>
                </c:pt>
                <c:pt idx="50">
                  <c:v>59101</c:v>
                </c:pt>
                <c:pt idx="51">
                  <c:v>60470</c:v>
                </c:pt>
                <c:pt idx="52">
                  <c:v>61566</c:v>
                </c:pt>
                <c:pt idx="53">
                  <c:v>62753</c:v>
                </c:pt>
                <c:pt idx="54">
                  <c:v>63484</c:v>
                </c:pt>
              </c:numCache>
            </c:numRef>
          </c:cat>
          <c:val>
            <c:numRef>
              <c:f>Sheet2!$E$3:$E$57</c:f>
              <c:numCache>
                <c:formatCode>0.00%</c:formatCode>
                <c:ptCount val="55"/>
                <c:pt idx="0">
                  <c:v>4.4781871055890585E-2</c:v>
                </c:pt>
                <c:pt idx="1">
                  <c:v>4.6055591058322819E-2</c:v>
                </c:pt>
                <c:pt idx="2">
                  <c:v>4.6020483041313627E-2</c:v>
                </c:pt>
                <c:pt idx="3">
                  <c:v>4.6851116553797242E-2</c:v>
                </c:pt>
                <c:pt idx="4">
                  <c:v>4.542130900725326E-2</c:v>
                </c:pt>
                <c:pt idx="5">
                  <c:v>4.2243407405832316E-2</c:v>
                </c:pt>
                <c:pt idx="6">
                  <c:v>4.4024302217403354E-2</c:v>
                </c:pt>
                <c:pt idx="7">
                  <c:v>4.7128890280373967E-2</c:v>
                </c:pt>
                <c:pt idx="8">
                  <c:v>4.214480546383767E-2</c:v>
                </c:pt>
                <c:pt idx="9">
                  <c:v>4.2307019781835084E-2</c:v>
                </c:pt>
                <c:pt idx="10">
                  <c:v>4.3621263392832038E-2</c:v>
                </c:pt>
                <c:pt idx="11">
                  <c:v>4.4621773724263389E-2</c:v>
                </c:pt>
                <c:pt idx="12">
                  <c:v>4.1561344459248022E-2</c:v>
                </c:pt>
                <c:pt idx="13">
                  <c:v>4.1835490980169497E-2</c:v>
                </c:pt>
                <c:pt idx="14">
                  <c:v>3.7704375593480194E-2</c:v>
                </c:pt>
                <c:pt idx="15">
                  <c:v>4.1317786459591013E-2</c:v>
                </c:pt>
                <c:pt idx="16">
                  <c:v>4.0604798951577065E-2</c:v>
                </c:pt>
                <c:pt idx="17">
                  <c:v>4.1217182646602943E-2</c:v>
                </c:pt>
                <c:pt idx="18">
                  <c:v>4.1555027720023723E-2</c:v>
                </c:pt>
                <c:pt idx="19">
                  <c:v>4.0066791579777293E-2</c:v>
                </c:pt>
                <c:pt idx="20">
                  <c:v>4.0278838499083515E-2</c:v>
                </c:pt>
                <c:pt idx="21">
                  <c:v>4.0122159773599113E-2</c:v>
                </c:pt>
                <c:pt idx="22">
                  <c:v>4.0518708492663209E-2</c:v>
                </c:pt>
                <c:pt idx="23">
                  <c:v>4.0302545104865937E-2</c:v>
                </c:pt>
                <c:pt idx="24">
                  <c:v>4.1319941345364666E-2</c:v>
                </c:pt>
                <c:pt idx="25">
                  <c:v>4.1462564208567754E-2</c:v>
                </c:pt>
                <c:pt idx="26">
                  <c:v>4.18308274682151E-2</c:v>
                </c:pt>
                <c:pt idx="27">
                  <c:v>4.2447512914742469E-2</c:v>
                </c:pt>
                <c:pt idx="28">
                  <c:v>4.2525132328740105E-2</c:v>
                </c:pt>
                <c:pt idx="29">
                  <c:v>4.3371576539014085E-2</c:v>
                </c:pt>
                <c:pt idx="30">
                  <c:v>4.3572854295734487E-2</c:v>
                </c:pt>
                <c:pt idx="31">
                  <c:v>4.3953203918929387E-2</c:v>
                </c:pt>
                <c:pt idx="32">
                  <c:v>4.4069328147510446E-2</c:v>
                </c:pt>
                <c:pt idx="33">
                  <c:v>4.4038194795476542E-2</c:v>
                </c:pt>
                <c:pt idx="34">
                  <c:v>4.423612481518089E-2</c:v>
                </c:pt>
                <c:pt idx="35">
                  <c:v>4.462039106722953E-2</c:v>
                </c:pt>
                <c:pt idx="36">
                  <c:v>4.4733292949975426E-2</c:v>
                </c:pt>
                <c:pt idx="37">
                  <c:v>4.4497360253528066E-2</c:v>
                </c:pt>
                <c:pt idx="38">
                  <c:v>4.4771812579241788E-2</c:v>
                </c:pt>
                <c:pt idx="39">
                  <c:v>4.4681455067633158E-2</c:v>
                </c:pt>
                <c:pt idx="40">
                  <c:v>4.4455387327087752E-2</c:v>
                </c:pt>
                <c:pt idx="41">
                  <c:v>4.4683719339124059E-2</c:v>
                </c:pt>
                <c:pt idx="42">
                  <c:v>4.3980725990295053E-2</c:v>
                </c:pt>
                <c:pt idx="43">
                  <c:v>4.417744933788223E-2</c:v>
                </c:pt>
                <c:pt idx="44">
                  <c:v>4.4419609088989863E-2</c:v>
                </c:pt>
                <c:pt idx="45">
                  <c:v>4.4134822702703282E-2</c:v>
                </c:pt>
                <c:pt idx="46">
                  <c:v>4.4616941680854963E-2</c:v>
                </c:pt>
                <c:pt idx="47">
                  <c:v>4.4036208804119008E-2</c:v>
                </c:pt>
                <c:pt idx="48">
                  <c:v>4.3328923595487304E-2</c:v>
                </c:pt>
                <c:pt idx="49">
                  <c:v>4.3510945769464716E-2</c:v>
                </c:pt>
                <c:pt idx="50">
                  <c:v>4.177137238720096E-2</c:v>
                </c:pt>
                <c:pt idx="51">
                  <c:v>4.2867083637770378E-2</c:v>
                </c:pt>
                <c:pt idx="52">
                  <c:v>4.2916020616207973E-2</c:v>
                </c:pt>
                <c:pt idx="53">
                  <c:v>4.1657833174417534E-2</c:v>
                </c:pt>
                <c:pt idx="54">
                  <c:v>4.0780020627796343E-2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9-4AA8-A2E9-4CEBEF245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76816"/>
        <c:axId val="715079728"/>
      </c:lineChart>
      <c:dateAx>
        <c:axId val="71507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79728"/>
        <c:crosses val="autoZero"/>
        <c:auto val="1"/>
        <c:lblOffset val="100"/>
        <c:baseTimeUnit val="months"/>
      </c:dateAx>
      <c:valAx>
        <c:axId val="7150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7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YTM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Sheet2!$C$3:$C$57</c:f>
              <c:numCache>
                <c:formatCode>m/d/yyyy</c:formatCode>
                <c:ptCount val="55"/>
                <c:pt idx="0">
                  <c:v>45322</c:v>
                </c:pt>
                <c:pt idx="1">
                  <c:v>45404</c:v>
                </c:pt>
                <c:pt idx="2">
                  <c:v>45542</c:v>
                </c:pt>
                <c:pt idx="3">
                  <c:v>45688</c:v>
                </c:pt>
                <c:pt idx="4">
                  <c:v>45723</c:v>
                </c:pt>
                <c:pt idx="5">
                  <c:v>45723</c:v>
                </c:pt>
                <c:pt idx="6">
                  <c:v>45907</c:v>
                </c:pt>
                <c:pt idx="7">
                  <c:v>45952</c:v>
                </c:pt>
                <c:pt idx="8">
                  <c:v>46052</c:v>
                </c:pt>
                <c:pt idx="9">
                  <c:v>46225</c:v>
                </c:pt>
                <c:pt idx="10">
                  <c:v>46317</c:v>
                </c:pt>
                <c:pt idx="11">
                  <c:v>46416</c:v>
                </c:pt>
                <c:pt idx="12">
                  <c:v>46590</c:v>
                </c:pt>
                <c:pt idx="13">
                  <c:v>46728</c:v>
                </c:pt>
                <c:pt idx="14">
                  <c:v>46728</c:v>
                </c:pt>
                <c:pt idx="15">
                  <c:v>46783</c:v>
                </c:pt>
                <c:pt idx="16">
                  <c:v>47048</c:v>
                </c:pt>
                <c:pt idx="17">
                  <c:v>47094</c:v>
                </c:pt>
                <c:pt idx="18">
                  <c:v>47149</c:v>
                </c:pt>
                <c:pt idx="19">
                  <c:v>47413</c:v>
                </c:pt>
                <c:pt idx="20">
                  <c:v>47778</c:v>
                </c:pt>
                <c:pt idx="21">
                  <c:v>47824</c:v>
                </c:pt>
                <c:pt idx="22">
                  <c:v>48060</c:v>
                </c:pt>
                <c:pt idx="23">
                  <c:v>48372</c:v>
                </c:pt>
                <c:pt idx="24">
                  <c:v>48610</c:v>
                </c:pt>
                <c:pt idx="25">
                  <c:v>48791</c:v>
                </c:pt>
                <c:pt idx="26">
                  <c:v>49194</c:v>
                </c:pt>
                <c:pt idx="27">
                  <c:v>49521</c:v>
                </c:pt>
                <c:pt idx="28">
                  <c:v>49741</c:v>
                </c:pt>
                <c:pt idx="29">
                  <c:v>50290</c:v>
                </c:pt>
                <c:pt idx="30">
                  <c:v>50746</c:v>
                </c:pt>
                <c:pt idx="31">
                  <c:v>51020</c:v>
                </c:pt>
                <c:pt idx="32">
                  <c:v>51477</c:v>
                </c:pt>
                <c:pt idx="33">
                  <c:v>51796</c:v>
                </c:pt>
                <c:pt idx="34">
                  <c:v>52207</c:v>
                </c:pt>
                <c:pt idx="35">
                  <c:v>52618</c:v>
                </c:pt>
                <c:pt idx="36">
                  <c:v>52984</c:v>
                </c:pt>
                <c:pt idx="37">
                  <c:v>53358</c:v>
                </c:pt>
                <c:pt idx="38">
                  <c:v>53668</c:v>
                </c:pt>
                <c:pt idx="39">
                  <c:v>53895</c:v>
                </c:pt>
                <c:pt idx="40">
                  <c:v>54445</c:v>
                </c:pt>
                <c:pt idx="41">
                  <c:v>54764</c:v>
                </c:pt>
                <c:pt idx="42">
                  <c:v>55083</c:v>
                </c:pt>
                <c:pt idx="43">
                  <c:v>55365</c:v>
                </c:pt>
                <c:pt idx="44">
                  <c:v>55722</c:v>
                </c:pt>
                <c:pt idx="45">
                  <c:v>56096</c:v>
                </c:pt>
                <c:pt idx="46">
                  <c:v>56179</c:v>
                </c:pt>
                <c:pt idx="47">
                  <c:v>56955</c:v>
                </c:pt>
                <c:pt idx="48">
                  <c:v>57548</c:v>
                </c:pt>
                <c:pt idx="49">
                  <c:v>58462</c:v>
                </c:pt>
                <c:pt idx="50">
                  <c:v>59101</c:v>
                </c:pt>
                <c:pt idx="51">
                  <c:v>60470</c:v>
                </c:pt>
                <c:pt idx="52">
                  <c:v>61566</c:v>
                </c:pt>
                <c:pt idx="53">
                  <c:v>62753</c:v>
                </c:pt>
                <c:pt idx="54">
                  <c:v>63484</c:v>
                </c:pt>
              </c:numCache>
            </c:numRef>
          </c:cat>
          <c:val>
            <c:numRef>
              <c:f>Sheet2!$E$3:$E$57</c:f>
              <c:numCache>
                <c:formatCode>0.00%</c:formatCode>
                <c:ptCount val="55"/>
                <c:pt idx="0">
                  <c:v>4.4781871055890585E-2</c:v>
                </c:pt>
                <c:pt idx="1">
                  <c:v>4.6055591058322819E-2</c:v>
                </c:pt>
                <c:pt idx="2">
                  <c:v>4.6020483041313627E-2</c:v>
                </c:pt>
                <c:pt idx="3">
                  <c:v>4.6851116553797242E-2</c:v>
                </c:pt>
                <c:pt idx="4">
                  <c:v>4.542130900725326E-2</c:v>
                </c:pt>
                <c:pt idx="5">
                  <c:v>4.2243407405832316E-2</c:v>
                </c:pt>
                <c:pt idx="6">
                  <c:v>4.4024302217403354E-2</c:v>
                </c:pt>
                <c:pt idx="7">
                  <c:v>4.7128890280373967E-2</c:v>
                </c:pt>
                <c:pt idx="8">
                  <c:v>4.214480546383767E-2</c:v>
                </c:pt>
                <c:pt idx="9">
                  <c:v>4.2307019781835084E-2</c:v>
                </c:pt>
                <c:pt idx="10">
                  <c:v>4.3621263392832038E-2</c:v>
                </c:pt>
                <c:pt idx="11">
                  <c:v>4.4621773724263389E-2</c:v>
                </c:pt>
                <c:pt idx="12">
                  <c:v>4.1561344459248022E-2</c:v>
                </c:pt>
                <c:pt idx="13">
                  <c:v>4.1835490980169497E-2</c:v>
                </c:pt>
                <c:pt idx="14">
                  <c:v>3.7704375593480194E-2</c:v>
                </c:pt>
                <c:pt idx="15">
                  <c:v>4.1317786459591013E-2</c:v>
                </c:pt>
                <c:pt idx="16">
                  <c:v>4.0604798951577065E-2</c:v>
                </c:pt>
                <c:pt idx="17">
                  <c:v>4.1217182646602943E-2</c:v>
                </c:pt>
                <c:pt idx="18">
                  <c:v>4.1555027720023723E-2</c:v>
                </c:pt>
                <c:pt idx="19">
                  <c:v>4.0066791579777293E-2</c:v>
                </c:pt>
                <c:pt idx="20">
                  <c:v>4.0278838499083515E-2</c:v>
                </c:pt>
                <c:pt idx="21">
                  <c:v>4.0122159773599113E-2</c:v>
                </c:pt>
                <c:pt idx="22">
                  <c:v>4.0518708492663209E-2</c:v>
                </c:pt>
                <c:pt idx="23">
                  <c:v>4.0302545104865937E-2</c:v>
                </c:pt>
                <c:pt idx="24">
                  <c:v>4.1319941345364666E-2</c:v>
                </c:pt>
                <c:pt idx="25">
                  <c:v>4.1462564208567754E-2</c:v>
                </c:pt>
                <c:pt idx="26">
                  <c:v>4.18308274682151E-2</c:v>
                </c:pt>
                <c:pt idx="27">
                  <c:v>4.2447512914742469E-2</c:v>
                </c:pt>
                <c:pt idx="28">
                  <c:v>4.2525132328740105E-2</c:v>
                </c:pt>
                <c:pt idx="29">
                  <c:v>4.3371576539014085E-2</c:v>
                </c:pt>
                <c:pt idx="30">
                  <c:v>4.3572854295734487E-2</c:v>
                </c:pt>
                <c:pt idx="31">
                  <c:v>4.3953203918929387E-2</c:v>
                </c:pt>
                <c:pt idx="32">
                  <c:v>4.4069328147510446E-2</c:v>
                </c:pt>
                <c:pt idx="33">
                  <c:v>4.4038194795476542E-2</c:v>
                </c:pt>
                <c:pt idx="34">
                  <c:v>4.423612481518089E-2</c:v>
                </c:pt>
                <c:pt idx="35">
                  <c:v>4.462039106722953E-2</c:v>
                </c:pt>
                <c:pt idx="36">
                  <c:v>4.4733292949975426E-2</c:v>
                </c:pt>
                <c:pt idx="37">
                  <c:v>4.4497360253528066E-2</c:v>
                </c:pt>
                <c:pt idx="38">
                  <c:v>4.4771812579241788E-2</c:v>
                </c:pt>
                <c:pt idx="39">
                  <c:v>4.4681455067633158E-2</c:v>
                </c:pt>
                <c:pt idx="40">
                  <c:v>4.4455387327087752E-2</c:v>
                </c:pt>
                <c:pt idx="41">
                  <c:v>4.4683719339124059E-2</c:v>
                </c:pt>
                <c:pt idx="42">
                  <c:v>4.3980725990295053E-2</c:v>
                </c:pt>
                <c:pt idx="43">
                  <c:v>4.417744933788223E-2</c:v>
                </c:pt>
                <c:pt idx="44">
                  <c:v>4.4419609088989863E-2</c:v>
                </c:pt>
                <c:pt idx="45">
                  <c:v>4.4134822702703282E-2</c:v>
                </c:pt>
                <c:pt idx="46">
                  <c:v>4.4616941680854963E-2</c:v>
                </c:pt>
                <c:pt idx="47">
                  <c:v>4.4036208804119008E-2</c:v>
                </c:pt>
                <c:pt idx="48">
                  <c:v>4.3328923595487304E-2</c:v>
                </c:pt>
                <c:pt idx="49">
                  <c:v>4.3510945769464716E-2</c:v>
                </c:pt>
                <c:pt idx="50">
                  <c:v>4.177137238720096E-2</c:v>
                </c:pt>
                <c:pt idx="51">
                  <c:v>4.2867083637770378E-2</c:v>
                </c:pt>
                <c:pt idx="52">
                  <c:v>4.2916020616207973E-2</c:v>
                </c:pt>
                <c:pt idx="53">
                  <c:v>4.1657833174417534E-2</c:v>
                </c:pt>
                <c:pt idx="54">
                  <c:v>4.0780020627796343E-2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6-4369-86F1-D12B3140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49999"/>
        <c:axId val="87845007"/>
      </c:barChart>
      <c:dateAx>
        <c:axId val="878499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5007"/>
        <c:crosses val="autoZero"/>
        <c:auto val="1"/>
        <c:lblOffset val="100"/>
        <c:baseTimeUnit val="months"/>
      </c:dateAx>
      <c:valAx>
        <c:axId val="878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524E6-3488-409C-AAAA-FFDDB7A50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7064A1-AC27-40EC-8193-8289F5D19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7FCEF3-3127-4ECB-B1B8-3768D492880A}" name="Table1" displayName="Table1" ref="B2:F57" totalsRowShown="0" headerRowDxfId="6" dataDxfId="5">
  <autoFilter ref="B2:F57" xr:uid="{C36011EB-F1D4-465F-87C3-7B1719E76661}"/>
  <sortState xmlns:xlrd2="http://schemas.microsoft.com/office/spreadsheetml/2017/richdata2" ref="B3:F57">
    <sortCondition ref="F2:F57"/>
  </sortState>
  <tableColumns count="5">
    <tableColumn id="1" xr3:uid="{D18CA4AD-A29A-4A8C-A2B7-57E2333F8997}" name="Coupon (%)" dataDxfId="0" dataCellStyle="Percent"/>
    <tableColumn id="2" xr3:uid="{105FE5A4-E27C-470E-BC94-212F5C83170E}" name="Maturity" dataDxfId="1" dataCellStyle="Comma"/>
    <tableColumn id="3" xr3:uid="{9DC33D2C-81CC-4BAA-9783-F76025AC9E0D}" name="Price" dataDxfId="2"/>
    <tableColumn id="4" xr3:uid="{E7CFC4D5-5CF6-4E39-9B75-33EF423588F8}" name="YTM" dataDxfId="4">
      <calculatedColumnFormula>YIELD(TODAY(),C3,B3,D3*1.001,100,2,1)</calculatedColumnFormula>
    </tableColumn>
    <tableColumn id="8" xr3:uid="{6CCA1FCC-8B8D-41EE-AB7F-D03EA99EE5FF}" name="Months left" dataDxfId="3" dataCellStyle="Comma">
      <calculatedColumnFormula>YEARFRAC(TODAY(),Table1[[#This Row],[Maturity]],3)*12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FFB45-EC5D-42B4-88D8-D4DC78706868}">
  <dimension ref="B2:L194"/>
  <sheetViews>
    <sheetView tabSelected="1" workbookViewId="0">
      <selection activeCell="L45" sqref="L45"/>
    </sheetView>
  </sheetViews>
  <sheetFormatPr defaultRowHeight="12" x14ac:dyDescent="0.2"/>
  <cols>
    <col min="1" max="1" width="9.140625" style="1"/>
    <col min="2" max="2" width="13.28515625" style="2" bestFit="1" customWidth="1"/>
    <col min="3" max="3" width="11.28515625" style="1" bestFit="1" customWidth="1"/>
    <col min="4" max="4" width="8.28515625" style="1" bestFit="1" customWidth="1"/>
    <col min="5" max="5" width="8" style="1" bestFit="1" customWidth="1"/>
    <col min="6" max="6" width="9" style="1" bestFit="1" customWidth="1"/>
    <col min="7" max="7" width="9" style="1" customWidth="1"/>
    <col min="8" max="16384" width="9.140625" style="1"/>
  </cols>
  <sheetData>
    <row r="2" spans="2:7" x14ac:dyDescent="0.2">
      <c r="B2" s="4" t="s">
        <v>3</v>
      </c>
      <c r="C2" s="6" t="s">
        <v>2</v>
      </c>
      <c r="D2" s="6" t="s">
        <v>1</v>
      </c>
      <c r="E2" s="6" t="s">
        <v>0</v>
      </c>
      <c r="F2" s="6" t="s">
        <v>4</v>
      </c>
      <c r="G2" s="6"/>
    </row>
    <row r="3" spans="2:7" x14ac:dyDescent="0.2">
      <c r="B3" s="11">
        <v>1.25E-3</v>
      </c>
      <c r="C3" s="10">
        <v>45322</v>
      </c>
      <c r="D3" s="1">
        <v>97.09</v>
      </c>
      <c r="E3" s="3">
        <f ca="1">YIELD(TODAY(),C3,B3,D3*1.001,100,2,1)</f>
        <v>4.4781871055890585E-2</v>
      </c>
      <c r="F3" s="8">
        <f ca="1">YEARFRAC(TODAY(),Table1[[#This Row],[Maturity]],3)*12</f>
        <v>7.9890410958904114</v>
      </c>
      <c r="G3" s="7"/>
    </row>
    <row r="4" spans="2:7" x14ac:dyDescent="0.2">
      <c r="B4" s="11">
        <v>0.01</v>
      </c>
      <c r="C4" s="10">
        <v>45404</v>
      </c>
      <c r="D4" s="1">
        <v>96.8</v>
      </c>
      <c r="E4" s="3">
        <f ca="1">YIELD(TODAY(),C4,B4,D4*1.001,100,2,1)</f>
        <v>4.6055591058322819E-2</v>
      </c>
      <c r="F4" s="8">
        <f ca="1">YEARFRAC(TODAY(),Table1[[#This Row],[Maturity]],3)*12</f>
        <v>10.684931506849315</v>
      </c>
      <c r="G4" s="7"/>
    </row>
    <row r="5" spans="2:7" x14ac:dyDescent="0.2">
      <c r="B5" s="11">
        <v>2.75E-2</v>
      </c>
      <c r="C5" s="10">
        <v>45542</v>
      </c>
      <c r="D5" s="1">
        <v>97.65</v>
      </c>
      <c r="E5" s="3">
        <f ca="1">YIELD(TODAY(),C5,B5,D5*1.001,100,2,1)</f>
        <v>4.6020483041313627E-2</v>
      </c>
      <c r="F5" s="8">
        <f ca="1">YEARFRAC(TODAY(),Table1[[#This Row],[Maturity]],3)*12</f>
        <v>15.221917808219178</v>
      </c>
      <c r="G5" s="7"/>
    </row>
    <row r="6" spans="2:7" x14ac:dyDescent="0.2">
      <c r="B6" s="11">
        <v>2.5000000000000001E-3</v>
      </c>
      <c r="C6" s="10">
        <v>45688</v>
      </c>
      <c r="D6" s="1">
        <v>92.89</v>
      </c>
      <c r="E6" s="3">
        <f ca="1">YIELD(TODAY(),C6,B6,D6*1.001,100,2,1)</f>
        <v>4.6851116553797242E-2</v>
      </c>
      <c r="F6" s="8">
        <f ca="1">YEARFRAC(TODAY(),Table1[[#This Row],[Maturity]],3)*12</f>
        <v>20.021917808219179</v>
      </c>
      <c r="G6" s="7"/>
    </row>
    <row r="7" spans="2:7" x14ac:dyDescent="0.2">
      <c r="B7" s="11">
        <v>0.05</v>
      </c>
      <c r="C7" s="10">
        <v>45723</v>
      </c>
      <c r="D7" s="1">
        <v>100.66</v>
      </c>
      <c r="E7" s="3">
        <f ca="1">YIELD(TODAY(),C7,B7,D7*1.001,100,2,1)</f>
        <v>4.542130900725326E-2</v>
      </c>
      <c r="F7" s="8">
        <f ca="1">YEARFRAC(TODAY(),Table1[[#This Row],[Maturity]],3)*12</f>
        <v>21.172602739726027</v>
      </c>
      <c r="G7" s="7"/>
    </row>
    <row r="8" spans="2:7" x14ac:dyDescent="0.2">
      <c r="B8" s="11">
        <v>0</v>
      </c>
      <c r="C8" s="10">
        <v>45723</v>
      </c>
      <c r="D8" s="1">
        <v>92.8</v>
      </c>
      <c r="E8" s="3">
        <f ca="1">YIELD(TODAY(),C8,B8,D8*1.001,100,2,1)</f>
        <v>4.2243407405832316E-2</v>
      </c>
      <c r="F8" s="8">
        <f ca="1">YEARFRAC(TODAY(),Table1[[#This Row],[Maturity]],3)*12</f>
        <v>21.172602739726027</v>
      </c>
      <c r="G8" s="7"/>
    </row>
    <row r="9" spans="2:7" x14ac:dyDescent="0.2">
      <c r="B9" s="11">
        <v>0.02</v>
      </c>
      <c r="C9" s="10">
        <v>45907</v>
      </c>
      <c r="D9" s="1">
        <v>94.78</v>
      </c>
      <c r="E9" s="3">
        <f ca="1">YIELD(TODAY(),C9,B9,D9*1.001,100,2,1)</f>
        <v>4.4024302217403354E-2</v>
      </c>
      <c r="F9" s="8">
        <f ca="1">YEARFRAC(TODAY(),Table1[[#This Row],[Maturity]],3)*12</f>
        <v>27.221917808219178</v>
      </c>
      <c r="G9" s="7"/>
    </row>
    <row r="10" spans="2:7" x14ac:dyDescent="0.2">
      <c r="B10" s="11">
        <v>3.5000000000000003E-2</v>
      </c>
      <c r="C10" s="10">
        <v>45952</v>
      </c>
      <c r="D10" s="1">
        <v>97.19</v>
      </c>
      <c r="E10" s="3">
        <f ca="1">YIELD(TODAY(),C10,B10,D10*1.001,100,2,1)</f>
        <v>4.7128890280373967E-2</v>
      </c>
      <c r="F10" s="8">
        <f ca="1">YEARFRAC(TODAY(),Table1[[#This Row],[Maturity]],3)*12</f>
        <v>28.701369863013699</v>
      </c>
      <c r="G10" s="7"/>
    </row>
    <row r="11" spans="2:7" x14ac:dyDescent="0.2">
      <c r="B11" s="11">
        <v>1.25E-3</v>
      </c>
      <c r="C11" s="10">
        <v>46052</v>
      </c>
      <c r="D11" s="1">
        <v>89.72</v>
      </c>
      <c r="E11" s="3">
        <f ca="1">YIELD(TODAY(),C11,B11,D11*1.001,100,2,1)</f>
        <v>4.214480546383767E-2</v>
      </c>
      <c r="F11" s="8">
        <f ca="1">YEARFRAC(TODAY(),Table1[[#This Row],[Maturity]],3)*12</f>
        <v>31.989041095890407</v>
      </c>
      <c r="G11" s="7"/>
    </row>
    <row r="12" spans="2:7" x14ac:dyDescent="0.2">
      <c r="B12" s="11">
        <v>1.4999999999999999E-2</v>
      </c>
      <c r="C12" s="10">
        <v>46225</v>
      </c>
      <c r="D12" s="1">
        <v>91.96</v>
      </c>
      <c r="E12" s="3">
        <f ca="1">YIELD(TODAY(),C12,B12,D12*1.001,100,2,1)</f>
        <v>4.2307019781835084E-2</v>
      </c>
      <c r="F12" s="8">
        <f ca="1">YEARFRAC(TODAY(),Table1[[#This Row],[Maturity]],3)*12</f>
        <v>37.676712328767124</v>
      </c>
      <c r="G12" s="7"/>
    </row>
    <row r="13" spans="2:7" x14ac:dyDescent="0.2">
      <c r="B13" s="11">
        <v>3.7499999999999999E-3</v>
      </c>
      <c r="C13" s="10">
        <v>46317</v>
      </c>
      <c r="D13" s="1">
        <v>87.48</v>
      </c>
      <c r="E13" s="3">
        <f ca="1">YIELD(TODAY(),C13,B13,D13*1.001,100,2,1)</f>
        <v>4.3621263392832038E-2</v>
      </c>
      <c r="F13" s="8">
        <f ca="1">YEARFRAC(TODAY(),Table1[[#This Row],[Maturity]],3)*12</f>
        <v>40.701369863013696</v>
      </c>
      <c r="G13" s="7"/>
    </row>
    <row r="14" spans="2:7" x14ac:dyDescent="0.2">
      <c r="B14" s="11">
        <v>4.1250000000000002E-2</v>
      </c>
      <c r="C14" s="10">
        <v>46416</v>
      </c>
      <c r="D14" s="1">
        <v>98.77</v>
      </c>
      <c r="E14" s="3">
        <f ca="1">YIELD(TODAY(),C14,B14,D14*1.001,100,2,1)</f>
        <v>4.4621773724263389E-2</v>
      </c>
      <c r="F14" s="8">
        <f ca="1">YEARFRAC(TODAY(),Table1[[#This Row],[Maturity]],3)*12</f>
        <v>43.956164383561642</v>
      </c>
      <c r="G14" s="7"/>
    </row>
    <row r="15" spans="2:7" x14ac:dyDescent="0.2">
      <c r="B15" s="11">
        <v>1.2500000000000001E-2</v>
      </c>
      <c r="C15" s="10">
        <v>46590</v>
      </c>
      <c r="D15" s="1">
        <v>88.965000000000003</v>
      </c>
      <c r="E15" s="3">
        <f ca="1">YIELD(TODAY(),C15,B15,D15*1.001,100,2,1)</f>
        <v>4.1561344459248022E-2</v>
      </c>
      <c r="F15" s="8">
        <f ca="1">YEARFRAC(TODAY(),Table1[[#This Row],[Maturity]],3)*12</f>
        <v>49.676712328767124</v>
      </c>
      <c r="G15" s="7"/>
    </row>
    <row r="16" spans="2:7" x14ac:dyDescent="0.2">
      <c r="B16" s="11">
        <v>4.2500000000000003E-2</v>
      </c>
      <c r="C16" s="10">
        <v>46728</v>
      </c>
      <c r="D16" s="1">
        <v>100.17</v>
      </c>
      <c r="E16" s="3">
        <f ca="1">YIELD(TODAY(),C16,B16,D16*1.001,100,2,1)</f>
        <v>4.1835490980169497E-2</v>
      </c>
      <c r="F16" s="8">
        <f ca="1">YEARFRAC(TODAY(),Table1[[#This Row],[Maturity]],3)*12</f>
        <v>54.213698630136989</v>
      </c>
      <c r="G16" s="7"/>
    </row>
    <row r="17" spans="2:7" x14ac:dyDescent="0.2">
      <c r="B17" s="11">
        <v>0</v>
      </c>
      <c r="C17" s="10">
        <v>46728</v>
      </c>
      <c r="D17" s="1">
        <v>84.4</v>
      </c>
      <c r="E17" s="3">
        <f ca="1">YIELD(TODAY(),C17,B17,D17*1.001,100,2,1)</f>
        <v>3.7704375593480194E-2</v>
      </c>
      <c r="F17" s="8">
        <f ca="1">YEARFRAC(TODAY(),Table1[[#This Row],[Maturity]],3)*12</f>
        <v>54.213698630136989</v>
      </c>
      <c r="G17" s="7"/>
    </row>
    <row r="18" spans="2:7" x14ac:dyDescent="0.2">
      <c r="B18" s="11">
        <v>1.25E-3</v>
      </c>
      <c r="C18" s="10">
        <v>46783</v>
      </c>
      <c r="D18" s="1">
        <v>83.08</v>
      </c>
      <c r="E18" s="3">
        <f ca="1">YIELD(TODAY(),C18,B18,D18*1.001,100,2,1)</f>
        <v>4.1317786459591013E-2</v>
      </c>
      <c r="F18" s="8">
        <f ca="1">YEARFRAC(TODAY(),Table1[[#This Row],[Maturity]],3)*12</f>
        <v>56.021917808219186</v>
      </c>
      <c r="G18" s="7"/>
    </row>
    <row r="19" spans="2:7" x14ac:dyDescent="0.2">
      <c r="B19" s="11">
        <v>1.6250000000000001E-2</v>
      </c>
      <c r="C19" s="10">
        <v>47048</v>
      </c>
      <c r="D19" s="1">
        <v>88.23</v>
      </c>
      <c r="E19" s="3">
        <f ca="1">YIELD(TODAY(),C19,B19,D19*1.001,100,2,1)</f>
        <v>4.0604798951577065E-2</v>
      </c>
      <c r="F19" s="8">
        <f ca="1">YEARFRAC(TODAY(),Table1[[#This Row],[Maturity]],3)*12</f>
        <v>64.734246575342468</v>
      </c>
      <c r="G19" s="7"/>
    </row>
    <row r="20" spans="2:7" x14ac:dyDescent="0.2">
      <c r="B20" s="11">
        <v>0.06</v>
      </c>
      <c r="C20" s="10">
        <v>47094</v>
      </c>
      <c r="D20" s="1">
        <v>109.07</v>
      </c>
      <c r="E20" s="3">
        <f ca="1">YIELD(TODAY(),C20,B20,D20*1.001,100,2,1)</f>
        <v>4.1217182646602943E-2</v>
      </c>
      <c r="F20" s="8">
        <f ca="1">YEARFRAC(TODAY(),Table1[[#This Row],[Maturity]],3)*12</f>
        <v>66.246575342465761</v>
      </c>
      <c r="G20" s="7"/>
    </row>
    <row r="21" spans="2:7" x14ac:dyDescent="0.2">
      <c r="B21" s="11">
        <v>5.0000000000000001E-3</v>
      </c>
      <c r="C21" s="10">
        <v>47149</v>
      </c>
      <c r="D21" s="1">
        <v>81.64</v>
      </c>
      <c r="E21" s="3">
        <f ca="1">YIELD(TODAY(),C21,B21,D21*1.001,100,2,1)</f>
        <v>4.1555027720023723E-2</v>
      </c>
      <c r="F21" s="8">
        <f ca="1">YEARFRAC(TODAY(),Table1[[#This Row],[Maturity]],3)*12</f>
        <v>68.054794520547944</v>
      </c>
      <c r="G21" s="7"/>
    </row>
    <row r="22" spans="2:7" x14ac:dyDescent="0.2">
      <c r="B22" s="11">
        <v>8.7500000000000008E-3</v>
      </c>
      <c r="C22" s="10">
        <v>47413</v>
      </c>
      <c r="D22" s="1">
        <v>82.42</v>
      </c>
      <c r="E22" s="3">
        <f ca="1">YIELD(TODAY(),C22,B22,D22*1.001,100,2,1)</f>
        <v>4.0066791579777293E-2</v>
      </c>
      <c r="F22" s="8">
        <f ca="1">YEARFRAC(TODAY(),Table1[[#This Row],[Maturity]],3)*12</f>
        <v>76.734246575342468</v>
      </c>
      <c r="G22" s="7"/>
    </row>
    <row r="23" spans="2:7" x14ac:dyDescent="0.2">
      <c r="B23" s="11">
        <v>3.7499999999999999E-3</v>
      </c>
      <c r="C23" s="10">
        <v>47778</v>
      </c>
      <c r="D23" s="1">
        <v>76.78</v>
      </c>
      <c r="E23" s="3">
        <f ca="1">YIELD(TODAY(),C23,B23,D23*1.001,100,2,1)</f>
        <v>4.0278838499083515E-2</v>
      </c>
      <c r="F23" s="8">
        <f ca="1">YEARFRAC(TODAY(),Table1[[#This Row],[Maturity]],3)*12</f>
        <v>88.734246575342468</v>
      </c>
      <c r="G23" s="7"/>
    </row>
    <row r="24" spans="2:7" x14ac:dyDescent="0.2">
      <c r="B24" s="11">
        <v>4.7500000000000001E-2</v>
      </c>
      <c r="C24" s="10">
        <v>47824</v>
      </c>
      <c r="D24" s="1">
        <v>104.64</v>
      </c>
      <c r="E24" s="3">
        <f ca="1">YIELD(TODAY(),C24,B24,D24*1.001,100,2,1)</f>
        <v>4.0122159773599113E-2</v>
      </c>
      <c r="F24" s="8">
        <f ca="1">YEARFRAC(TODAY(),Table1[[#This Row],[Maturity]],3)*12</f>
        <v>90.246575342465761</v>
      </c>
      <c r="G24" s="7"/>
    </row>
    <row r="25" spans="2:7" x14ac:dyDescent="0.2">
      <c r="B25" s="11">
        <v>2.5000000000000001E-3</v>
      </c>
      <c r="C25" s="10">
        <v>48060</v>
      </c>
      <c r="D25" s="1">
        <v>73.724999999999994</v>
      </c>
      <c r="E25" s="3">
        <f ca="1">YIELD(TODAY(),C25,B25,D25*1.001,100,2,1)</f>
        <v>4.0518708492663209E-2</v>
      </c>
      <c r="F25" s="8">
        <f ca="1">YEARFRAC(TODAY(),Table1[[#This Row],[Maturity]],3)*12</f>
        <v>98.0054794520548</v>
      </c>
      <c r="G25" s="7"/>
    </row>
    <row r="26" spans="2:7" x14ac:dyDescent="0.2">
      <c r="B26" s="11">
        <v>4.2500000000000003E-2</v>
      </c>
      <c r="C26" s="10">
        <v>48372</v>
      </c>
      <c r="D26" s="1">
        <v>101.545</v>
      </c>
      <c r="E26" s="3">
        <f ca="1">YIELD(TODAY(),C26,B26,D26*1.001,100,2,1)</f>
        <v>4.0302545104865937E-2</v>
      </c>
      <c r="F26" s="8">
        <f ca="1">YEARFRAC(TODAY(),Table1[[#This Row],[Maturity]],3)*12</f>
        <v>108.26301369863015</v>
      </c>
      <c r="G26" s="7"/>
    </row>
    <row r="27" spans="2:7" x14ac:dyDescent="0.2">
      <c r="B27" s="11">
        <v>3.2500000000000001E-2</v>
      </c>
      <c r="C27" s="10">
        <v>48610</v>
      </c>
      <c r="D27" s="1">
        <v>92.935000000000002</v>
      </c>
      <c r="E27" s="3">
        <f ca="1">YIELD(TODAY(),C27,B27,D27*1.001,100,2,1)</f>
        <v>4.1319941345364666E-2</v>
      </c>
      <c r="F27" s="8">
        <f ca="1">YEARFRAC(TODAY(),Table1[[#This Row],[Maturity]],3)*12</f>
        <v>116.08767123287672</v>
      </c>
      <c r="G27" s="7"/>
    </row>
    <row r="28" spans="2:7" x14ac:dyDescent="0.2">
      <c r="B28" s="11">
        <v>8.7500000000000008E-3</v>
      </c>
      <c r="C28" s="10">
        <v>48791</v>
      </c>
      <c r="D28" s="1">
        <v>73.02</v>
      </c>
      <c r="E28" s="3">
        <f ca="1">YIELD(TODAY(),C28,B28,D28*1.001,100,2,1)</f>
        <v>4.1462564208567754E-2</v>
      </c>
      <c r="F28" s="8">
        <f ca="1">YEARFRAC(TODAY(),Table1[[#This Row],[Maturity]],3)*12</f>
        <v>122.03835616438357</v>
      </c>
      <c r="G28" s="7"/>
    </row>
    <row r="29" spans="2:7" x14ac:dyDescent="0.2">
      <c r="B29" s="11">
        <v>4.4999999999999998E-2</v>
      </c>
      <c r="C29" s="10">
        <v>49194</v>
      </c>
      <c r="D29" s="1">
        <v>102.715</v>
      </c>
      <c r="E29" s="3">
        <f ca="1">YIELD(TODAY(),C29,B29,D29*1.001,100,2,1)</f>
        <v>4.18308274682151E-2</v>
      </c>
      <c r="F29" s="8">
        <f ca="1">YEARFRAC(TODAY(),Table1[[#This Row],[Maturity]],3)*12</f>
        <v>135.2876712328767</v>
      </c>
      <c r="G29" s="7"/>
    </row>
    <row r="30" spans="2:7" x14ac:dyDescent="0.2">
      <c r="B30" s="11">
        <v>6.2500000000000003E-3</v>
      </c>
      <c r="C30" s="10">
        <v>49521</v>
      </c>
      <c r="D30" s="1">
        <v>65.819999999999993</v>
      </c>
      <c r="E30" s="3">
        <f ca="1">YIELD(TODAY(),C30,B30,D30*1.001,100,2,1)</f>
        <v>4.2447512914742469E-2</v>
      </c>
      <c r="F30" s="8">
        <f ca="1">YEARFRAC(TODAY(),Table1[[#This Row],[Maturity]],3)*12</f>
        <v>146.03835616438357</v>
      </c>
      <c r="G30" s="7"/>
    </row>
    <row r="31" spans="2:7" x14ac:dyDescent="0.2">
      <c r="B31" s="11">
        <v>4.2500000000000003E-2</v>
      </c>
      <c r="C31" s="10">
        <v>49741</v>
      </c>
      <c r="D31" s="1">
        <v>99.87</v>
      </c>
      <c r="E31" s="3">
        <f ca="1">YIELD(TODAY(),C31,B31,D31*1.001,100,2,1)</f>
        <v>4.2525132328740105E-2</v>
      </c>
      <c r="F31" s="8">
        <f ca="1">YEARFRAC(TODAY(),Table1[[#This Row],[Maturity]],3)*12</f>
        <v>153.27123287671233</v>
      </c>
      <c r="G31" s="7"/>
    </row>
    <row r="32" spans="2:7" x14ac:dyDescent="0.2">
      <c r="B32" s="11">
        <v>1.7500000000000002E-2</v>
      </c>
      <c r="C32" s="10">
        <v>50290</v>
      </c>
      <c r="D32" s="1">
        <v>72.62</v>
      </c>
      <c r="E32" s="3">
        <f ca="1">YIELD(TODAY(),C32,B32,D32*1.001,100,2,1)</f>
        <v>4.3371576539014085E-2</v>
      </c>
      <c r="F32" s="8">
        <f ca="1">YEARFRAC(TODAY(),Table1[[#This Row],[Maturity]],3)*12</f>
        <v>171.32054794520548</v>
      </c>
      <c r="G32" s="7"/>
    </row>
    <row r="33" spans="2:12" x14ac:dyDescent="0.2">
      <c r="B33" s="11">
        <v>4.7500000000000001E-2</v>
      </c>
      <c r="C33" s="10">
        <v>50746</v>
      </c>
      <c r="D33" s="1">
        <v>104.29</v>
      </c>
      <c r="E33" s="3">
        <f ca="1">YIELD(TODAY(),C33,B33,D33*1.001,100,2,1)</f>
        <v>4.3572854295734487E-2</v>
      </c>
      <c r="F33" s="8">
        <f ca="1">YEARFRAC(TODAY(),Table1[[#This Row],[Maturity]],3)*12</f>
        <v>186.31232876712329</v>
      </c>
      <c r="G33" s="7"/>
    </row>
    <row r="34" spans="2:12" x14ac:dyDescent="0.2">
      <c r="B34" s="11">
        <v>4.2500000000000003E-2</v>
      </c>
      <c r="C34" s="10">
        <v>51020</v>
      </c>
      <c r="D34" s="1">
        <v>98.22</v>
      </c>
      <c r="E34" s="3">
        <f ca="1">YIELD(TODAY(),C34,B34,D34*1.001,100,2,1)</f>
        <v>4.3953203918929387E-2</v>
      </c>
      <c r="F34" s="8">
        <f ca="1">YEARFRAC(TODAY(),Table1[[#This Row],[Maturity]],3)*12</f>
        <v>195.32054794520548</v>
      </c>
      <c r="G34" s="7"/>
    </row>
    <row r="35" spans="2:12" x14ac:dyDescent="0.2">
      <c r="B35" s="11">
        <v>4.2500000000000003E-2</v>
      </c>
      <c r="C35" s="10">
        <v>51477</v>
      </c>
      <c r="D35" s="1">
        <v>98</v>
      </c>
      <c r="E35" s="3">
        <f ca="1">YIELD(TODAY(),C35,B35,D35*1.001,100,2,1)</f>
        <v>4.4069328147510446E-2</v>
      </c>
      <c r="F35" s="8">
        <f ca="1">YEARFRAC(TODAY(),Table1[[#This Row],[Maturity]],3)*12</f>
        <v>210.34520547945206</v>
      </c>
      <c r="G35" s="7"/>
    </row>
    <row r="36" spans="2:12" x14ac:dyDescent="0.2">
      <c r="B36" s="11">
        <v>1.2500000000000001E-2</v>
      </c>
      <c r="C36" s="10">
        <v>51796</v>
      </c>
      <c r="D36" s="1">
        <v>60.47</v>
      </c>
      <c r="E36" s="3">
        <f ca="1">YIELD(TODAY(),C36,B36,D36*1.001,100,2,1)</f>
        <v>4.4038194795476542E-2</v>
      </c>
      <c r="F36" s="8">
        <f ca="1">YEARFRAC(TODAY(),Table1[[#This Row],[Maturity]],3)*12</f>
        <v>220.83287671232878</v>
      </c>
      <c r="G36" s="7"/>
    </row>
    <row r="37" spans="2:12" x14ac:dyDescent="0.2">
      <c r="B37" s="11">
        <v>4.4999999999999998E-2</v>
      </c>
      <c r="C37" s="10">
        <v>52207</v>
      </c>
      <c r="D37" s="1">
        <v>100.89</v>
      </c>
      <c r="E37" s="3">
        <f ca="1">YIELD(TODAY(),C37,B37,D37*1.001,100,2,1)</f>
        <v>4.423612481518089E-2</v>
      </c>
      <c r="F37" s="8">
        <f ca="1">YEARFRAC(TODAY(),Table1[[#This Row],[Maturity]],3)*12</f>
        <v>234.34520547945206</v>
      </c>
      <c r="G37" s="7"/>
    </row>
    <row r="38" spans="2:12" x14ac:dyDescent="0.2">
      <c r="B38" s="11">
        <v>3.2500000000000001E-2</v>
      </c>
      <c r="C38" s="10">
        <v>52618</v>
      </c>
      <c r="D38" s="1">
        <v>83.674999999999997</v>
      </c>
      <c r="E38" s="3">
        <f ca="1">YIELD(TODAY(),C38,B38,D38*1.001,100,2,1)</f>
        <v>4.462039106722953E-2</v>
      </c>
      <c r="F38" s="8">
        <f ca="1">YEARFRAC(TODAY(),Table1[[#This Row],[Maturity]],3)*12</f>
        <v>247.85753424657534</v>
      </c>
      <c r="G38" s="7"/>
    </row>
    <row r="39" spans="2:12" x14ac:dyDescent="0.2">
      <c r="B39" s="11">
        <v>3.5000000000000003E-2</v>
      </c>
      <c r="C39" s="10">
        <v>52984</v>
      </c>
      <c r="D39" s="1">
        <v>86.504999999999995</v>
      </c>
      <c r="E39" s="3">
        <f ca="1">YIELD(TODAY(),C39,B39,D39*1.001,100,2,1)</f>
        <v>4.4733292949975426E-2</v>
      </c>
      <c r="F39" s="8">
        <f ca="1">YEARFRAC(TODAY(),Table1[[#This Row],[Maturity]],3)*12</f>
        <v>259.89041095890411</v>
      </c>
      <c r="G39" s="7"/>
    </row>
    <row r="40" spans="2:12" x14ac:dyDescent="0.2">
      <c r="B40" s="11">
        <v>8.7500000000000008E-3</v>
      </c>
      <c r="C40" s="10">
        <v>53358</v>
      </c>
      <c r="D40" s="1">
        <v>49.244999999999997</v>
      </c>
      <c r="E40" s="3">
        <f ca="1">YIELD(TODAY(),C40,B40,D40*1.001,100,2,1)</f>
        <v>4.4497360253528066E-2</v>
      </c>
      <c r="F40" s="8">
        <f ca="1">YEARFRAC(TODAY(),Table1[[#This Row],[Maturity]],3)*12</f>
        <v>272.18630136986303</v>
      </c>
      <c r="G40" s="7"/>
    </row>
    <row r="41" spans="2:12" x14ac:dyDescent="0.2">
      <c r="B41" s="11">
        <v>4.2500000000000003E-2</v>
      </c>
      <c r="C41" s="10">
        <v>53668</v>
      </c>
      <c r="D41" s="1">
        <v>96.62</v>
      </c>
      <c r="E41" s="3">
        <f ca="1">YIELD(TODAY(),C41,B41,D41*1.001,100,2,1)</f>
        <v>4.4771812579241788E-2</v>
      </c>
      <c r="F41" s="8">
        <f ca="1">YEARFRAC(TODAY(),Table1[[#This Row],[Maturity]],3)*12</f>
        <v>282.37808219178083</v>
      </c>
      <c r="G41" s="7"/>
    </row>
    <row r="42" spans="2:12" x14ac:dyDescent="0.2">
      <c r="B42" s="11">
        <v>1.4999999999999999E-2</v>
      </c>
      <c r="C42" s="10">
        <v>53895</v>
      </c>
      <c r="D42" s="1">
        <v>56.375</v>
      </c>
      <c r="E42" s="3">
        <f ca="1">YIELD(TODAY(),C42,B42,D42*1.001,100,2,1)</f>
        <v>4.4681455067633158E-2</v>
      </c>
      <c r="F42" s="8">
        <f ca="1">YEARFRAC(TODAY(),Table1[[#This Row],[Maturity]],3)*12</f>
        <v>289.84109589041094</v>
      </c>
      <c r="G42" s="7"/>
      <c r="I42" s="12"/>
    </row>
    <row r="43" spans="2:12" x14ac:dyDescent="0.2">
      <c r="B43" s="11">
        <v>1.7500000000000002E-2</v>
      </c>
      <c r="C43" s="10">
        <v>54445</v>
      </c>
      <c r="D43" s="1">
        <v>58.945</v>
      </c>
      <c r="E43" s="3">
        <f ca="1">YIELD(TODAY(),C43,B43,D43*1.001,100,2,1)</f>
        <v>4.4455387327087752E-2</v>
      </c>
      <c r="F43" s="8">
        <f ca="1">YEARFRAC(TODAY(),Table1[[#This Row],[Maturity]],3)*12</f>
        <v>307.92328767123286</v>
      </c>
      <c r="G43" s="7"/>
      <c r="I43" s="12"/>
    </row>
    <row r="44" spans="2:12" x14ac:dyDescent="0.2">
      <c r="B44" s="11">
        <v>4.2500000000000003E-2</v>
      </c>
      <c r="C44" s="10">
        <v>54764</v>
      </c>
      <c r="D44" s="1">
        <v>96.53</v>
      </c>
      <c r="E44" s="3">
        <f ca="1">YIELD(TODAY(),C44,B44,D44*1.001,100,2,1)</f>
        <v>4.4683719339124059E-2</v>
      </c>
      <c r="F44" s="8">
        <f ca="1">YEARFRAC(TODAY(),Table1[[#This Row],[Maturity]],3)*12</f>
        <v>318.41095890410958</v>
      </c>
      <c r="G44" s="7"/>
      <c r="I44" s="12"/>
    </row>
    <row r="45" spans="2:12" x14ac:dyDescent="0.2">
      <c r="B45" s="11">
        <v>6.2500000000000003E-3</v>
      </c>
      <c r="C45" s="10">
        <v>55083</v>
      </c>
      <c r="D45" s="1">
        <v>40.229999999999997</v>
      </c>
      <c r="E45" s="3">
        <f ca="1">YIELD(TODAY(),C45,B45,D45*1.001,100,2,1)</f>
        <v>4.3980725990295053E-2</v>
      </c>
      <c r="F45" s="8">
        <f ca="1">YEARFRAC(TODAY(),Table1[[#This Row],[Maturity]],3)*12</f>
        <v>328.8986301369863</v>
      </c>
      <c r="G45" s="7"/>
      <c r="I45" s="12"/>
      <c r="L45" s="13"/>
    </row>
    <row r="46" spans="2:12" x14ac:dyDescent="0.2">
      <c r="B46" s="11">
        <v>1.2500000000000001E-2</v>
      </c>
      <c r="C46" s="10">
        <v>55365</v>
      </c>
      <c r="D46" s="1">
        <v>49.19</v>
      </c>
      <c r="E46" s="3">
        <f ca="1">YIELD(TODAY(),C46,B46,D46*1.001,100,2,1)</f>
        <v>4.417744933788223E-2</v>
      </c>
      <c r="F46" s="8">
        <f ca="1">YEARFRAC(TODAY(),Table1[[#This Row],[Maturity]],3)*12</f>
        <v>338.16986301369866</v>
      </c>
      <c r="G46" s="7"/>
      <c r="H46" s="5"/>
      <c r="I46" s="14"/>
    </row>
    <row r="47" spans="2:12" x14ac:dyDescent="0.2">
      <c r="B47" s="11">
        <v>3.7499999999999999E-2</v>
      </c>
      <c r="C47" s="10">
        <v>55722</v>
      </c>
      <c r="D47" s="1">
        <v>88.66</v>
      </c>
      <c r="E47" s="3">
        <f ca="1">YIELD(TODAY(),C47,B47,D47*1.001,100,2,1)</f>
        <v>4.4419609088989863E-2</v>
      </c>
      <c r="F47" s="8">
        <f ca="1">YEARFRAC(TODAY(),Table1[[#This Row],[Maturity]],3)*12</f>
        <v>349.90684931506848</v>
      </c>
      <c r="G47" s="7"/>
    </row>
    <row r="48" spans="2:12" x14ac:dyDescent="0.2">
      <c r="B48" s="11">
        <v>1.4999999999999999E-2</v>
      </c>
      <c r="C48" s="10">
        <v>56096</v>
      </c>
      <c r="D48" s="1">
        <v>51.625</v>
      </c>
      <c r="E48" s="3">
        <f ca="1">YIELD(TODAY(),C48,B48,D48*1.001,100,2,1)</f>
        <v>4.4134822702703282E-2</v>
      </c>
      <c r="F48" s="8">
        <f ca="1">YEARFRAC(TODAY(),Table1[[#This Row],[Maturity]],3)*12</f>
        <v>362.2027397260274</v>
      </c>
      <c r="G48" s="7"/>
    </row>
    <row r="49" spans="2:7" x14ac:dyDescent="0.2">
      <c r="B49" s="11">
        <v>3.7499999999999999E-2</v>
      </c>
      <c r="C49" s="10">
        <v>56179</v>
      </c>
      <c r="D49" s="1">
        <v>88.13</v>
      </c>
      <c r="E49" s="3">
        <f ca="1">YIELD(TODAY(),C49,B49,D49*1.001,100,2,1)</f>
        <v>4.4616941680854963E-2</v>
      </c>
      <c r="F49" s="8">
        <f ca="1">YEARFRAC(TODAY(),Table1[[#This Row],[Maturity]],3)*12</f>
        <v>364.93150684931504</v>
      </c>
      <c r="G49" s="7"/>
    </row>
    <row r="50" spans="2:7" x14ac:dyDescent="0.2">
      <c r="B50" s="11">
        <v>4.2500000000000003E-2</v>
      </c>
      <c r="C50" s="10">
        <v>56955</v>
      </c>
      <c r="D50" s="1">
        <v>97.26</v>
      </c>
      <c r="E50" s="3">
        <f ca="1">YIELD(TODAY(),C50,B50,D50*1.001,100,2,1)</f>
        <v>4.4036208804119008E-2</v>
      </c>
      <c r="F50" s="8">
        <f ca="1">YEARFRAC(TODAY(),Table1[[#This Row],[Maturity]],3)*12</f>
        <v>390.44383561643838</v>
      </c>
      <c r="G50" s="7"/>
    </row>
    <row r="51" spans="2:7" x14ac:dyDescent="0.2">
      <c r="B51" s="11">
        <v>1.7500000000000002E-2</v>
      </c>
      <c r="C51" s="10">
        <v>57548</v>
      </c>
      <c r="D51" s="1">
        <v>54.13</v>
      </c>
      <c r="E51" s="3">
        <f ca="1">YIELD(TODAY(),C51,B51,D51*1.001,100,2,1)</f>
        <v>4.3328923595487304E-2</v>
      </c>
      <c r="F51" s="8">
        <f ca="1">YEARFRAC(TODAY(),Table1[[#This Row],[Maturity]],3)*12</f>
        <v>409.93972602739723</v>
      </c>
      <c r="G51" s="7"/>
    </row>
    <row r="52" spans="2:7" x14ac:dyDescent="0.2">
      <c r="B52" s="11">
        <v>0.04</v>
      </c>
      <c r="C52" s="10">
        <v>58462</v>
      </c>
      <c r="D52" s="1">
        <v>93.5</v>
      </c>
      <c r="E52" s="3">
        <f ca="1">YIELD(TODAY(),C52,B52,D52*1.001,100,2,1)</f>
        <v>4.3510945769464716E-2</v>
      </c>
      <c r="F52" s="8">
        <f ca="1">YEARFRAC(TODAY(),Table1[[#This Row],[Maturity]],3)*12</f>
        <v>439.98904109589034</v>
      </c>
      <c r="G52" s="7"/>
    </row>
    <row r="53" spans="2:7" x14ac:dyDescent="0.2">
      <c r="B53" s="11">
        <v>5.0000000000000001E-3</v>
      </c>
      <c r="C53" s="10">
        <v>59101</v>
      </c>
      <c r="D53" s="1">
        <v>29.945</v>
      </c>
      <c r="E53" s="3">
        <f ca="1">YIELD(TODAY(),C53,B53,D53*1.001,100,2,1)</f>
        <v>4.177137238720096E-2</v>
      </c>
      <c r="F53" s="8">
        <f ca="1">YEARFRAC(TODAY(),Table1[[#This Row],[Maturity]],3)*12</f>
        <v>460.99726027397264</v>
      </c>
      <c r="G53" s="7"/>
    </row>
    <row r="54" spans="2:7" x14ac:dyDescent="0.2">
      <c r="B54" s="11">
        <v>2.5000000000000001E-2</v>
      </c>
      <c r="C54" s="10">
        <v>60470</v>
      </c>
      <c r="D54" s="1">
        <v>65.23</v>
      </c>
      <c r="E54" s="3">
        <f ca="1">YIELD(TODAY(),C54,B54,D54*1.001,100,2,1)</f>
        <v>4.2867083637770378E-2</v>
      </c>
      <c r="F54" s="8">
        <f ca="1">YEARFRAC(TODAY(),Table1[[#This Row],[Maturity]],3)*12</f>
        <v>506.00547945205477</v>
      </c>
      <c r="G54" s="7"/>
    </row>
    <row r="55" spans="2:7" x14ac:dyDescent="0.2">
      <c r="B55" s="11">
        <v>3.5000000000000003E-2</v>
      </c>
      <c r="C55" s="10">
        <v>61566</v>
      </c>
      <c r="D55" s="1">
        <v>84.18</v>
      </c>
      <c r="E55" s="3">
        <f ca="1">YIELD(TODAY(),C55,B55,D55*1.001,100,2,1)</f>
        <v>4.2916020616207973E-2</v>
      </c>
      <c r="F55" s="8">
        <f ca="1">YEARFRAC(TODAY(),Table1[[#This Row],[Maturity]],3)*12</f>
        <v>542.03835616438357</v>
      </c>
      <c r="G55" s="7"/>
    </row>
    <row r="56" spans="2:7" x14ac:dyDescent="0.2">
      <c r="B56" s="11">
        <v>1.6250000000000001E-2</v>
      </c>
      <c r="C56" s="10">
        <v>62753</v>
      </c>
      <c r="D56" s="1">
        <v>47.255000000000003</v>
      </c>
      <c r="E56" s="3">
        <f ca="1">YIELD(TODAY(),C56,B56,D56*1.001,100,2,1)</f>
        <v>4.1657833174417534E-2</v>
      </c>
      <c r="F56" s="8">
        <f ca="1">YEARFRAC(TODAY(),Table1[[#This Row],[Maturity]],3)*12</f>
        <v>581.06301369863013</v>
      </c>
      <c r="G56" s="7"/>
    </row>
    <row r="57" spans="2:7" x14ac:dyDescent="0.2">
      <c r="B57" s="11">
        <v>1.125E-2</v>
      </c>
      <c r="C57" s="10">
        <v>63484</v>
      </c>
      <c r="D57" s="9">
        <v>37.020000000000003</v>
      </c>
      <c r="E57" s="3">
        <f ca="1">YIELD(TODAY(),C57,B57,D57*1.001,100,2,1)</f>
        <v>4.0780020627796343E-2</v>
      </c>
      <c r="F57" s="8">
        <f ca="1">YEARFRAC(TODAY(),Table1[[#This Row],[Maturity]],3)*12</f>
        <v>605.09589041095887</v>
      </c>
      <c r="G57" s="7"/>
    </row>
    <row r="58" spans="2:7" x14ac:dyDescent="0.2">
      <c r="G58" s="7"/>
    </row>
    <row r="59" spans="2:7" x14ac:dyDescent="0.2">
      <c r="G59" s="7"/>
    </row>
    <row r="60" spans="2:7" x14ac:dyDescent="0.2">
      <c r="G60" s="7"/>
    </row>
    <row r="61" spans="2:7" x14ac:dyDescent="0.2">
      <c r="G61" s="7"/>
    </row>
    <row r="62" spans="2:7" x14ac:dyDescent="0.2">
      <c r="G62" s="7"/>
    </row>
    <row r="63" spans="2:7" x14ac:dyDescent="0.2">
      <c r="B63" s="1"/>
      <c r="G63" s="7"/>
    </row>
    <row r="64" spans="2:7" x14ac:dyDescent="0.2">
      <c r="B64" s="1"/>
      <c r="G64" s="7"/>
    </row>
    <row r="65" spans="2:7" x14ac:dyDescent="0.2">
      <c r="B65" s="1"/>
      <c r="G65" s="7"/>
    </row>
    <row r="66" spans="2:7" x14ac:dyDescent="0.2">
      <c r="B66" s="1"/>
    </row>
    <row r="67" spans="2:7" x14ac:dyDescent="0.2">
      <c r="B67" s="1"/>
    </row>
    <row r="68" spans="2:7" x14ac:dyDescent="0.2">
      <c r="B68" s="1"/>
    </row>
    <row r="69" spans="2:7" x14ac:dyDescent="0.2">
      <c r="B69" s="1"/>
    </row>
    <row r="70" spans="2:7" x14ac:dyDescent="0.2">
      <c r="B70" s="1"/>
    </row>
    <row r="71" spans="2:7" x14ac:dyDescent="0.2">
      <c r="B71" s="1"/>
    </row>
    <row r="72" spans="2:7" x14ac:dyDescent="0.2">
      <c r="B72" s="1"/>
    </row>
    <row r="73" spans="2:7" x14ac:dyDescent="0.2">
      <c r="B73" s="1"/>
    </row>
    <row r="74" spans="2:7" x14ac:dyDescent="0.2">
      <c r="B74" s="1"/>
    </row>
    <row r="75" spans="2:7" x14ac:dyDescent="0.2">
      <c r="B75" s="1"/>
    </row>
    <row r="76" spans="2:7" x14ac:dyDescent="0.2">
      <c r="B76" s="1"/>
    </row>
    <row r="77" spans="2:7" x14ac:dyDescent="0.2">
      <c r="B77" s="1"/>
    </row>
    <row r="78" spans="2:7" x14ac:dyDescent="0.2">
      <c r="B78" s="1"/>
    </row>
    <row r="79" spans="2:7" x14ac:dyDescent="0.2">
      <c r="B79" s="1"/>
    </row>
    <row r="80" spans="2:7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2023-05-14T19:53:54Z</dcterms:created>
  <dcterms:modified xsi:type="dcterms:W3CDTF">2023-06-02T21:20:16Z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2023-05-14T19:53:55Z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4e842b4a-a4e5-470a-8c62-a33c1f51dba7</vt:lpwstr>
  </property>
  <property fmtid="{D5CDD505-2E9C-101B-9397-08002B2CF9AE}" pid="8" name="MSIP_Label_ea60d57e-af5b-4752-ac57-3e4f28ca11dc_ContentBits">
    <vt:lpwstr>0</vt:lpwstr>
  </property>
</Properties>
</file>