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10" i="1"/>
  <c r="E16" i="1"/>
  <c r="E3" i="1"/>
  <c r="E18" i="1"/>
  <c r="E9" i="1"/>
  <c r="E42" i="1"/>
  <c r="E28" i="1"/>
  <c r="E30" i="1"/>
  <c r="F11" i="1"/>
  <c r="F10" i="1"/>
  <c r="F16" i="1"/>
  <c r="F3" i="1"/>
  <c r="F18" i="1"/>
  <c r="F9" i="1"/>
  <c r="F42" i="1"/>
  <c r="F28" i="1"/>
  <c r="F30" i="1"/>
  <c r="E43" i="1" l="1"/>
  <c r="E47" i="1"/>
  <c r="F47" i="1"/>
  <c r="F43" i="1"/>
  <c r="F56" i="1"/>
  <c r="F6" i="1"/>
  <c r="F44" i="1"/>
  <c r="F36" i="1"/>
  <c r="F25" i="1"/>
  <c r="F27" i="1"/>
  <c r="F12" i="1"/>
  <c r="F34" i="1"/>
  <c r="F55" i="1"/>
  <c r="F17" i="1"/>
  <c r="F14" i="1"/>
  <c r="F23" i="1"/>
  <c r="F45" i="1"/>
  <c r="F33" i="1"/>
  <c r="F19" i="1"/>
  <c r="F21" i="1"/>
  <c r="F13" i="1"/>
  <c r="F41" i="1"/>
  <c r="F35" i="1"/>
  <c r="F15" i="1"/>
  <c r="F38" i="1"/>
  <c r="F51" i="1"/>
  <c r="F8" i="1"/>
  <c r="F20" i="1"/>
  <c r="F48" i="1"/>
  <c r="F5" i="1"/>
  <c r="F53" i="1"/>
  <c r="F22" i="1"/>
  <c r="F54" i="1"/>
  <c r="F31" i="1"/>
  <c r="F7" i="1"/>
  <c r="F57" i="1"/>
  <c r="F24" i="1"/>
  <c r="F4" i="1"/>
  <c r="F39" i="1"/>
  <c r="F46" i="1"/>
  <c r="F50" i="1"/>
  <c r="F26" i="1"/>
  <c r="F49" i="1"/>
  <c r="F29" i="1"/>
  <c r="F40" i="1"/>
  <c r="F32" i="1"/>
  <c r="F52" i="1"/>
  <c r="F37" i="1"/>
  <c r="E52" i="1"/>
  <c r="E51" i="1"/>
  <c r="E15" i="1"/>
  <c r="E33" i="1"/>
  <c r="E55" i="1"/>
  <c r="E44" i="1"/>
  <c r="E6" i="1"/>
  <c r="E56" i="1"/>
  <c r="E36" i="1"/>
  <c r="E25" i="1"/>
  <c r="E27" i="1"/>
  <c r="E12" i="1"/>
  <c r="E34" i="1"/>
  <c r="E17" i="1"/>
  <c r="E14" i="1"/>
  <c r="E23" i="1"/>
  <c r="E45" i="1"/>
  <c r="E19" i="1"/>
  <c r="E21" i="1"/>
  <c r="E13" i="1"/>
  <c r="E41" i="1"/>
  <c r="E35" i="1"/>
  <c r="E38" i="1"/>
  <c r="E8" i="1"/>
  <c r="E20" i="1"/>
  <c r="E48" i="1"/>
  <c r="E5" i="1"/>
  <c r="E53" i="1"/>
  <c r="E22" i="1"/>
  <c r="E54" i="1"/>
  <c r="E31" i="1"/>
  <c r="E7" i="1"/>
  <c r="E57" i="1"/>
  <c r="E24" i="1"/>
  <c r="E4" i="1"/>
  <c r="E39" i="1"/>
  <c r="E46" i="1"/>
  <c r="E50" i="1"/>
  <c r="E26" i="1"/>
  <c r="E49" i="1"/>
  <c r="E29" i="1"/>
  <c r="E40" i="1"/>
  <c r="E32" i="1"/>
  <c r="E37" i="1"/>
</calcChain>
</file>

<file path=xl/sharedStrings.xml><?xml version="1.0" encoding="utf-8"?>
<sst xmlns="http://schemas.openxmlformats.org/spreadsheetml/2006/main" count="5" uniqueCount="5">
  <si>
    <t>YTM</t>
  </si>
  <si>
    <t>Price</t>
  </si>
  <si>
    <t>Maturity</t>
  </si>
  <si>
    <t>Coupon (%)</t>
  </si>
  <si>
    <t>Months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</si>
</sst>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0.000%"/>
    <numFmt numFmtId="166" formatCode="0.00000"/>
    <numFmt numFmtId="167" formatCode="#,##0;[Red]\(#,##0\)"/>
    <numFmt numFmtId="168" formatCode="0.0000%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164" fontId="2" fillId="0" borderId="0" xfId="0" applyNumberFormat="1" applyFont="1"/>
    <xf numFmtId="10" fontId="3" fillId="0" borderId="0" xfId="0" applyNumberFormat="1" applyFont="1"/>
    <xf numFmtId="164" fontId="3" fillId="0" borderId="0" xfId="0" applyNumberFormat="1" applyFont="1"/>
    <xf numFmtId="166" fontId="2" fillId="0" borderId="0" xfId="0" applyNumberFormat="1" applyFont="1"/>
    <xf numFmtId="0" fontId="3" fillId="0" borderId="0" xfId="0" applyFont="1"/>
    <xf numFmtId="43" fontId="3" fillId="0" borderId="0" xfId="1" applyNumberFormat="1" applyFont="1"/>
    <xf numFmtId="167" fontId="3" fillId="0" borderId="0" xfId="1" applyNumberFormat="1" applyFont="1"/>
    <xf numFmtId="14" fontId="2" fillId="0" borderId="0" xfId="1" applyNumberFormat="1" applyFont="1"/>
    <xf numFmtId="167" fontId="2" fillId="0" borderId="0" xfId="0" applyNumberFormat="1" applyFont="1"/>
    <xf numFmtId="9" fontId="2" fillId="0" borderId="0" xfId="0" applyNumberFormat="1" applyFont="1"/>
    <xf numFmtId="168" fontId="2" fillId="0" borderId="0" xfId="0" applyNumberFormat="1" applyFont="1"/>
    <xf numFmtId="43" fontId="2" fillId="0" borderId="0" xfId="1" applyFont="1"/>
    <xf numFmtId="10" fontId="2" fillId="0" borderId="0" xfId="2" applyNumberFormat="1" applyFont="1"/>
    <xf numFmtId="43" fontId="3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numFmt numFmtId="167" formatCode="#,##0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Sheet2!$E$2</c:f>
              <c:strCache>
                <c:ptCount val="1"/>
                <c:pt idx="0">
                  <c:v>YTM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Sheet2!$C$3:$C$57</c:f>
              <c:numCache>
                <c:formatCode>m/d/yyyy</c:formatCode>
                <c:ptCount val="55"/>
                <c:pt idx="0">
                  <c:v>45952</c:v>
                </c:pt>
                <c:pt idx="1">
                  <c:v>45688</c:v>
                </c:pt>
                <c:pt idx="2">
                  <c:v>45542</c:v>
                </c:pt>
                <c:pt idx="3">
                  <c:v>45723</c:v>
                </c:pt>
                <c:pt idx="4">
                  <c:v>46416</c:v>
                </c:pt>
                <c:pt idx="5">
                  <c:v>45404</c:v>
                </c:pt>
                <c:pt idx="6">
                  <c:v>45907</c:v>
                </c:pt>
                <c:pt idx="7">
                  <c:v>46317</c:v>
                </c:pt>
                <c:pt idx="8">
                  <c:v>52984</c:v>
                </c:pt>
                <c:pt idx="9">
                  <c:v>53668</c:v>
                </c:pt>
                <c:pt idx="10">
                  <c:v>52618</c:v>
                </c:pt>
                <c:pt idx="11">
                  <c:v>54764</c:v>
                </c:pt>
                <c:pt idx="12">
                  <c:v>53895</c:v>
                </c:pt>
                <c:pt idx="13">
                  <c:v>53358</c:v>
                </c:pt>
                <c:pt idx="14">
                  <c:v>52207</c:v>
                </c:pt>
                <c:pt idx="15">
                  <c:v>56179</c:v>
                </c:pt>
                <c:pt idx="16">
                  <c:v>51477</c:v>
                </c:pt>
                <c:pt idx="17">
                  <c:v>54445</c:v>
                </c:pt>
                <c:pt idx="18">
                  <c:v>55722</c:v>
                </c:pt>
                <c:pt idx="19">
                  <c:v>51796</c:v>
                </c:pt>
                <c:pt idx="20">
                  <c:v>51020</c:v>
                </c:pt>
                <c:pt idx="21">
                  <c:v>55365</c:v>
                </c:pt>
                <c:pt idx="22">
                  <c:v>50746</c:v>
                </c:pt>
                <c:pt idx="23">
                  <c:v>56096</c:v>
                </c:pt>
                <c:pt idx="24">
                  <c:v>56955</c:v>
                </c:pt>
                <c:pt idx="25">
                  <c:v>46225</c:v>
                </c:pt>
                <c:pt idx="26">
                  <c:v>55083</c:v>
                </c:pt>
                <c:pt idx="27">
                  <c:v>50290</c:v>
                </c:pt>
                <c:pt idx="28">
                  <c:v>46052</c:v>
                </c:pt>
                <c:pt idx="29">
                  <c:v>45322</c:v>
                </c:pt>
                <c:pt idx="30">
                  <c:v>58462</c:v>
                </c:pt>
                <c:pt idx="31">
                  <c:v>46728</c:v>
                </c:pt>
                <c:pt idx="32">
                  <c:v>57548</c:v>
                </c:pt>
                <c:pt idx="33">
                  <c:v>49741</c:v>
                </c:pt>
                <c:pt idx="34">
                  <c:v>49521</c:v>
                </c:pt>
                <c:pt idx="35">
                  <c:v>46590</c:v>
                </c:pt>
                <c:pt idx="36">
                  <c:v>47149</c:v>
                </c:pt>
                <c:pt idx="37">
                  <c:v>46783</c:v>
                </c:pt>
                <c:pt idx="38">
                  <c:v>61566</c:v>
                </c:pt>
                <c:pt idx="39">
                  <c:v>60470</c:v>
                </c:pt>
                <c:pt idx="40">
                  <c:v>47094</c:v>
                </c:pt>
                <c:pt idx="41">
                  <c:v>45723</c:v>
                </c:pt>
                <c:pt idx="42">
                  <c:v>49194</c:v>
                </c:pt>
                <c:pt idx="43">
                  <c:v>48791</c:v>
                </c:pt>
                <c:pt idx="44">
                  <c:v>48610</c:v>
                </c:pt>
                <c:pt idx="45">
                  <c:v>47048</c:v>
                </c:pt>
                <c:pt idx="46">
                  <c:v>59101</c:v>
                </c:pt>
                <c:pt idx="47">
                  <c:v>48244</c:v>
                </c:pt>
                <c:pt idx="48">
                  <c:v>62753</c:v>
                </c:pt>
                <c:pt idx="49">
                  <c:v>48060</c:v>
                </c:pt>
                <c:pt idx="50">
                  <c:v>47413</c:v>
                </c:pt>
                <c:pt idx="51">
                  <c:v>47778</c:v>
                </c:pt>
                <c:pt idx="52">
                  <c:v>47824</c:v>
                </c:pt>
                <c:pt idx="53">
                  <c:v>48372</c:v>
                </c:pt>
                <c:pt idx="54">
                  <c:v>63484</c:v>
                </c:pt>
              </c:numCache>
            </c:numRef>
          </c:cat>
          <c:val>
            <c:numRef>
              <c:f>Sheet2!$E$3:$E$57</c:f>
              <c:numCache>
                <c:formatCode>0.00%</c:formatCode>
                <c:ptCount val="55"/>
                <c:pt idx="0">
                  <c:v>4.8893216287053315E-2</c:v>
                </c:pt>
                <c:pt idx="1">
                  <c:v>4.8194395231087844E-2</c:v>
                </c:pt>
                <c:pt idx="2">
                  <c:v>4.7363259061430033E-2</c:v>
                </c:pt>
                <c:pt idx="3">
                  <c:v>4.735286886688659E-2</c:v>
                </c:pt>
                <c:pt idx="4">
                  <c:v>4.6254640314868048E-2</c:v>
                </c:pt>
                <c:pt idx="5">
                  <c:v>4.6112558107972296E-2</c:v>
                </c:pt>
                <c:pt idx="6">
                  <c:v>4.6068838153436056E-2</c:v>
                </c:pt>
                <c:pt idx="7">
                  <c:v>4.5315874275308685E-2</c:v>
                </c:pt>
                <c:pt idx="8">
                  <c:v>4.5084614456481348E-2</c:v>
                </c:pt>
                <c:pt idx="9">
                  <c:v>4.5071822879370033E-2</c:v>
                </c:pt>
                <c:pt idx="10">
                  <c:v>4.5016127490054722E-2</c:v>
                </c:pt>
                <c:pt idx="11">
                  <c:v>4.4931172275459258E-2</c:v>
                </c:pt>
                <c:pt idx="12">
                  <c:v>4.4878225723466177E-2</c:v>
                </c:pt>
                <c:pt idx="13">
                  <c:v>4.4828987847900625E-2</c:v>
                </c:pt>
                <c:pt idx="14">
                  <c:v>4.4790430912101088E-2</c:v>
                </c:pt>
                <c:pt idx="15">
                  <c:v>4.4778221596533822E-2</c:v>
                </c:pt>
                <c:pt idx="16">
                  <c:v>4.4710171638321021E-2</c:v>
                </c:pt>
                <c:pt idx="17">
                  <c:v>4.469391666157118E-2</c:v>
                </c:pt>
                <c:pt idx="18">
                  <c:v>4.4624049016841354E-2</c:v>
                </c:pt>
                <c:pt idx="19">
                  <c:v>4.4610023067468987E-2</c:v>
                </c:pt>
                <c:pt idx="20">
                  <c:v>4.4598425947820132E-2</c:v>
                </c:pt>
                <c:pt idx="21">
                  <c:v>4.4392065928437967E-2</c:v>
                </c:pt>
                <c:pt idx="22">
                  <c:v>4.4388660342120731E-2</c:v>
                </c:pt>
                <c:pt idx="23">
                  <c:v>4.4354147761627404E-2</c:v>
                </c:pt>
                <c:pt idx="24">
                  <c:v>4.4251109861600572E-2</c:v>
                </c:pt>
                <c:pt idx="25">
                  <c:v>4.4249168206208993E-2</c:v>
                </c:pt>
                <c:pt idx="26">
                  <c:v>4.4170573988451652E-2</c:v>
                </c:pt>
                <c:pt idx="27">
                  <c:v>4.414075969291037E-2</c:v>
                </c:pt>
                <c:pt idx="28">
                  <c:v>4.4136370897471362E-2</c:v>
                </c:pt>
                <c:pt idx="29">
                  <c:v>4.4000052690658299E-2</c:v>
                </c:pt>
                <c:pt idx="30">
                  <c:v>4.3535203919821616E-2</c:v>
                </c:pt>
                <c:pt idx="31">
                  <c:v>4.3490267210944615E-2</c:v>
                </c:pt>
                <c:pt idx="32">
                  <c:v>4.3374240201246556E-2</c:v>
                </c:pt>
                <c:pt idx="33">
                  <c:v>4.3349734487153027E-2</c:v>
                </c:pt>
                <c:pt idx="34">
                  <c:v>4.3265237369956466E-2</c:v>
                </c:pt>
                <c:pt idx="35">
                  <c:v>4.317586990966539E-2</c:v>
                </c:pt>
                <c:pt idx="36">
                  <c:v>4.2961783137549399E-2</c:v>
                </c:pt>
                <c:pt idx="37">
                  <c:v>4.2922135776374361E-2</c:v>
                </c:pt>
                <c:pt idx="38">
                  <c:v>4.2917715882242226E-2</c:v>
                </c:pt>
                <c:pt idx="39">
                  <c:v>4.2903624148218023E-2</c:v>
                </c:pt>
                <c:pt idx="40">
                  <c:v>4.287927616412833E-2</c:v>
                </c:pt>
                <c:pt idx="41">
                  <c:v>4.2776224800007735E-2</c:v>
                </c:pt>
                <c:pt idx="42">
                  <c:v>4.2732091448332434E-2</c:v>
                </c:pt>
                <c:pt idx="43">
                  <c:v>4.2420279861147513E-2</c:v>
                </c:pt>
                <c:pt idx="44">
                  <c:v>4.2294964364998966E-2</c:v>
                </c:pt>
                <c:pt idx="45">
                  <c:v>4.2212348568470622E-2</c:v>
                </c:pt>
                <c:pt idx="46">
                  <c:v>4.1872412392274391E-2</c:v>
                </c:pt>
                <c:pt idx="47">
                  <c:v>4.186724801309203E-2</c:v>
                </c:pt>
                <c:pt idx="48">
                  <c:v>4.1647250203451357E-2</c:v>
                </c:pt>
                <c:pt idx="49">
                  <c:v>4.1623482308767001E-2</c:v>
                </c:pt>
                <c:pt idx="50">
                  <c:v>4.1599215381734757E-2</c:v>
                </c:pt>
                <c:pt idx="51">
                  <c:v>4.152698148793068E-2</c:v>
                </c:pt>
                <c:pt idx="52">
                  <c:v>4.1370508217517761E-2</c:v>
                </c:pt>
                <c:pt idx="53">
                  <c:v>4.1310143716150487E-2</c:v>
                </c:pt>
                <c:pt idx="54">
                  <c:v>4.0806795434555086E-2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B9-4AA8-A2E9-4CEBEF245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076816"/>
        <c:axId val="715079728"/>
      </c:lineChart>
      <c:dateAx>
        <c:axId val="7150768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79728"/>
        <c:crosses val="autoZero"/>
        <c:auto val="1"/>
        <c:lblOffset val="100"/>
        <c:baseTimeUnit val="months"/>
      </c:dateAx>
      <c:valAx>
        <c:axId val="71507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7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Sheet2!$E$2</c:f>
              <c:strCache>
                <c:ptCount val="1"/>
                <c:pt idx="0">
                  <c:v>YTM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Sheet2!$C$3:$C$60</c:f>
              <c:numCache>
                <c:formatCode>m/d/yyyy</c:formatCode>
                <c:ptCount val="58"/>
                <c:pt idx="0">
                  <c:v>45952</c:v>
                </c:pt>
                <c:pt idx="1">
                  <c:v>45688</c:v>
                </c:pt>
                <c:pt idx="2">
                  <c:v>45542</c:v>
                </c:pt>
                <c:pt idx="3">
                  <c:v>45723</c:v>
                </c:pt>
                <c:pt idx="4">
                  <c:v>46416</c:v>
                </c:pt>
                <c:pt idx="5">
                  <c:v>45404</c:v>
                </c:pt>
                <c:pt idx="6">
                  <c:v>45907</c:v>
                </c:pt>
                <c:pt idx="7">
                  <c:v>46317</c:v>
                </c:pt>
                <c:pt idx="8">
                  <c:v>52984</c:v>
                </c:pt>
                <c:pt idx="9">
                  <c:v>53668</c:v>
                </c:pt>
                <c:pt idx="10">
                  <c:v>52618</c:v>
                </c:pt>
                <c:pt idx="11">
                  <c:v>54764</c:v>
                </c:pt>
                <c:pt idx="12">
                  <c:v>53895</c:v>
                </c:pt>
                <c:pt idx="13">
                  <c:v>53358</c:v>
                </c:pt>
                <c:pt idx="14">
                  <c:v>52207</c:v>
                </c:pt>
                <c:pt idx="15">
                  <c:v>56179</c:v>
                </c:pt>
                <c:pt idx="16">
                  <c:v>51477</c:v>
                </c:pt>
                <c:pt idx="17">
                  <c:v>54445</c:v>
                </c:pt>
                <c:pt idx="18">
                  <c:v>55722</c:v>
                </c:pt>
                <c:pt idx="19">
                  <c:v>51796</c:v>
                </c:pt>
                <c:pt idx="20">
                  <c:v>51020</c:v>
                </c:pt>
                <c:pt idx="21">
                  <c:v>55365</c:v>
                </c:pt>
                <c:pt idx="22">
                  <c:v>50746</c:v>
                </c:pt>
                <c:pt idx="23">
                  <c:v>56096</c:v>
                </c:pt>
                <c:pt idx="24">
                  <c:v>56955</c:v>
                </c:pt>
                <c:pt idx="25">
                  <c:v>46225</c:v>
                </c:pt>
                <c:pt idx="26">
                  <c:v>55083</c:v>
                </c:pt>
                <c:pt idx="27">
                  <c:v>50290</c:v>
                </c:pt>
                <c:pt idx="28">
                  <c:v>46052</c:v>
                </c:pt>
                <c:pt idx="29">
                  <c:v>45322</c:v>
                </c:pt>
                <c:pt idx="30">
                  <c:v>58462</c:v>
                </c:pt>
                <c:pt idx="31">
                  <c:v>46728</c:v>
                </c:pt>
                <c:pt idx="32">
                  <c:v>57548</c:v>
                </c:pt>
                <c:pt idx="33">
                  <c:v>49741</c:v>
                </c:pt>
                <c:pt idx="34">
                  <c:v>49521</c:v>
                </c:pt>
                <c:pt idx="35">
                  <c:v>46590</c:v>
                </c:pt>
                <c:pt idx="36">
                  <c:v>47149</c:v>
                </c:pt>
                <c:pt idx="37">
                  <c:v>46783</c:v>
                </c:pt>
                <c:pt idx="38">
                  <c:v>61566</c:v>
                </c:pt>
                <c:pt idx="39">
                  <c:v>60470</c:v>
                </c:pt>
                <c:pt idx="40">
                  <c:v>47094</c:v>
                </c:pt>
                <c:pt idx="41">
                  <c:v>45723</c:v>
                </c:pt>
                <c:pt idx="42">
                  <c:v>49194</c:v>
                </c:pt>
                <c:pt idx="43">
                  <c:v>48791</c:v>
                </c:pt>
                <c:pt idx="44">
                  <c:v>48610</c:v>
                </c:pt>
                <c:pt idx="45">
                  <c:v>47048</c:v>
                </c:pt>
                <c:pt idx="46">
                  <c:v>59101</c:v>
                </c:pt>
                <c:pt idx="47">
                  <c:v>48244</c:v>
                </c:pt>
                <c:pt idx="48">
                  <c:v>62753</c:v>
                </c:pt>
                <c:pt idx="49">
                  <c:v>48060</c:v>
                </c:pt>
                <c:pt idx="50">
                  <c:v>47413</c:v>
                </c:pt>
                <c:pt idx="51">
                  <c:v>47778</c:v>
                </c:pt>
                <c:pt idx="52">
                  <c:v>47824</c:v>
                </c:pt>
                <c:pt idx="53">
                  <c:v>48372</c:v>
                </c:pt>
                <c:pt idx="54">
                  <c:v>63484</c:v>
                </c:pt>
              </c:numCache>
            </c:numRef>
          </c:cat>
          <c:val>
            <c:numRef>
              <c:f>Sheet2!$E$3:$E$60</c:f>
              <c:numCache>
                <c:formatCode>0.00%</c:formatCode>
                <c:ptCount val="58"/>
                <c:pt idx="0">
                  <c:v>4.8893216287053315E-2</c:v>
                </c:pt>
                <c:pt idx="1">
                  <c:v>4.8194395231087844E-2</c:v>
                </c:pt>
                <c:pt idx="2">
                  <c:v>4.7363259061430033E-2</c:v>
                </c:pt>
                <c:pt idx="3">
                  <c:v>4.735286886688659E-2</c:v>
                </c:pt>
                <c:pt idx="4">
                  <c:v>4.6254640314868048E-2</c:v>
                </c:pt>
                <c:pt idx="5">
                  <c:v>4.6112558107972296E-2</c:v>
                </c:pt>
                <c:pt idx="6">
                  <c:v>4.6068838153436056E-2</c:v>
                </c:pt>
                <c:pt idx="7">
                  <c:v>4.5315874275308685E-2</c:v>
                </c:pt>
                <c:pt idx="8">
                  <c:v>4.5084614456481348E-2</c:v>
                </c:pt>
                <c:pt idx="9">
                  <c:v>4.5071822879370033E-2</c:v>
                </c:pt>
                <c:pt idx="10">
                  <c:v>4.5016127490054722E-2</c:v>
                </c:pt>
                <c:pt idx="11">
                  <c:v>4.4931172275459258E-2</c:v>
                </c:pt>
                <c:pt idx="12">
                  <c:v>4.4878225723466177E-2</c:v>
                </c:pt>
                <c:pt idx="13">
                  <c:v>4.4828987847900625E-2</c:v>
                </c:pt>
                <c:pt idx="14">
                  <c:v>4.4790430912101088E-2</c:v>
                </c:pt>
                <c:pt idx="15">
                  <c:v>4.4778221596533822E-2</c:v>
                </c:pt>
                <c:pt idx="16">
                  <c:v>4.4710171638321021E-2</c:v>
                </c:pt>
                <c:pt idx="17">
                  <c:v>4.469391666157118E-2</c:v>
                </c:pt>
                <c:pt idx="18">
                  <c:v>4.4624049016841354E-2</c:v>
                </c:pt>
                <c:pt idx="19">
                  <c:v>4.4610023067468987E-2</c:v>
                </c:pt>
                <c:pt idx="20">
                  <c:v>4.4598425947820132E-2</c:v>
                </c:pt>
                <c:pt idx="21">
                  <c:v>4.4392065928437967E-2</c:v>
                </c:pt>
                <c:pt idx="22">
                  <c:v>4.4388660342120731E-2</c:v>
                </c:pt>
                <c:pt idx="23">
                  <c:v>4.4354147761627404E-2</c:v>
                </c:pt>
                <c:pt idx="24">
                  <c:v>4.4251109861600572E-2</c:v>
                </c:pt>
                <c:pt idx="25">
                  <c:v>4.4249168206208993E-2</c:v>
                </c:pt>
                <c:pt idx="26">
                  <c:v>4.4170573988451652E-2</c:v>
                </c:pt>
                <c:pt idx="27">
                  <c:v>4.414075969291037E-2</c:v>
                </c:pt>
                <c:pt idx="28">
                  <c:v>4.4136370897471362E-2</c:v>
                </c:pt>
                <c:pt idx="29">
                  <c:v>4.4000052690658299E-2</c:v>
                </c:pt>
                <c:pt idx="30">
                  <c:v>4.3535203919821616E-2</c:v>
                </c:pt>
                <c:pt idx="31">
                  <c:v>4.3490267210944615E-2</c:v>
                </c:pt>
                <c:pt idx="32">
                  <c:v>4.3374240201246556E-2</c:v>
                </c:pt>
                <c:pt idx="33">
                  <c:v>4.3349734487153027E-2</c:v>
                </c:pt>
                <c:pt idx="34">
                  <c:v>4.3265237369956466E-2</c:v>
                </c:pt>
                <c:pt idx="35">
                  <c:v>4.317586990966539E-2</c:v>
                </c:pt>
                <c:pt idx="36">
                  <c:v>4.2961783137549399E-2</c:v>
                </c:pt>
                <c:pt idx="37">
                  <c:v>4.2922135776374361E-2</c:v>
                </c:pt>
                <c:pt idx="38">
                  <c:v>4.2917715882242226E-2</c:v>
                </c:pt>
                <c:pt idx="39">
                  <c:v>4.2903624148218023E-2</c:v>
                </c:pt>
                <c:pt idx="40">
                  <c:v>4.287927616412833E-2</c:v>
                </c:pt>
                <c:pt idx="41">
                  <c:v>4.2776224800007735E-2</c:v>
                </c:pt>
                <c:pt idx="42">
                  <c:v>4.2732091448332434E-2</c:v>
                </c:pt>
                <c:pt idx="43">
                  <c:v>4.2420279861147513E-2</c:v>
                </c:pt>
                <c:pt idx="44">
                  <c:v>4.2294964364998966E-2</c:v>
                </c:pt>
                <c:pt idx="45">
                  <c:v>4.2212348568470622E-2</c:v>
                </c:pt>
                <c:pt idx="46">
                  <c:v>4.1872412392274391E-2</c:v>
                </c:pt>
                <c:pt idx="47">
                  <c:v>4.186724801309203E-2</c:v>
                </c:pt>
                <c:pt idx="48">
                  <c:v>4.1647250203451357E-2</c:v>
                </c:pt>
                <c:pt idx="49">
                  <c:v>4.1623482308767001E-2</c:v>
                </c:pt>
                <c:pt idx="50">
                  <c:v>4.1599215381734757E-2</c:v>
                </c:pt>
                <c:pt idx="51">
                  <c:v>4.152698148793068E-2</c:v>
                </c:pt>
                <c:pt idx="52">
                  <c:v>4.1370508217517761E-2</c:v>
                </c:pt>
                <c:pt idx="53">
                  <c:v>4.1310143716150487E-2</c:v>
                </c:pt>
                <c:pt idx="54">
                  <c:v>4.0806795434555086E-2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36-4369-86F1-D12B3140F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849999"/>
        <c:axId val="87845007"/>
      </c:barChart>
      <c:dateAx>
        <c:axId val="8784999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45007"/>
        <c:crosses val="autoZero"/>
        <c:auto val="1"/>
        <c:lblOffset val="100"/>
        <c:baseTimeUnit val="months"/>
      </c:dateAx>
      <c:valAx>
        <c:axId val="8784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4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0524E6-3488-409C-AAAA-FFDDB7A507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17</xdr:row>
      <xdr:rowOff>0</xdr:rowOff>
    </xdr:from>
    <xdr:to>
      <xdr:col>14</xdr:col>
      <xdr:colOff>0</xdr:colOff>
      <xdr:row>36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7064A1-AC27-40EC-8193-8289F5D19C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2:F57" totalsRowShown="0" headerRowDxfId="6" dataDxfId="5">
  <autoFilter ref="B2:F57"/>
  <sortState ref="B3:F57">
    <sortCondition descending="1" ref="E2:E57"/>
  </sortState>
  <tableColumns count="5">
    <tableColumn id="1" name="Coupon (%)" dataDxfId="0" dataCellStyle="Percent"/>
    <tableColumn id="2" name="Maturity" dataDxfId="1" dataCellStyle="Comma"/>
    <tableColumn id="3" name="Price" dataDxfId="2" dataCellStyle="Comma"/>
    <tableColumn id="4" name="YTM" dataDxfId="4">
      <calculatedColumnFormula>YIELD(TODAY(),C3,B3,D3*1.001,100,2,1)</calculatedColumnFormula>
    </tableColumn>
    <tableColumn id="8" name="Months left" dataDxfId="3" dataCellStyle="Comma">
      <calculatedColumnFormula>YEARFRAC(TODAY(),Table1[[#This Row],[Maturity]],3)*12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1"/>
  <sheetViews>
    <sheetView tabSelected="1" zoomScaleNormal="100" workbookViewId="0">
      <selection activeCell="F7" sqref="F7"/>
    </sheetView>
  </sheetViews>
  <sheetFormatPr defaultRowHeight="12" x14ac:dyDescent="0.2"/>
  <cols>
    <col min="1" max="1" width="9.140625" style="1"/>
    <col min="2" max="2" width="13.28515625" style="2" bestFit="1" customWidth="1"/>
    <col min="3" max="3" width="11.28515625" style="1" bestFit="1" customWidth="1"/>
    <col min="4" max="4" width="8.28515625" style="1" bestFit="1" customWidth="1"/>
    <col min="5" max="5" width="8" style="1" bestFit="1" customWidth="1"/>
    <col min="6" max="6" width="9" style="1" bestFit="1" customWidth="1"/>
    <col min="7" max="7" width="9" style="1" customWidth="1"/>
    <col min="8" max="16384" width="9.140625" style="1"/>
  </cols>
  <sheetData>
    <row r="2" spans="2:7" x14ac:dyDescent="0.2">
      <c r="B2" s="4" t="s">
        <v>3</v>
      </c>
      <c r="C2" s="6" t="s">
        <v>2</v>
      </c>
      <c r="D2" s="15" t="s">
        <v>1</v>
      </c>
      <c r="E2" s="6" t="s">
        <v>0</v>
      </c>
      <c r="F2" s="6" t="s">
        <v>4</v>
      </c>
      <c r="G2" s="6"/>
    </row>
    <row r="3" spans="2:7" x14ac:dyDescent="0.2">
      <c r="B3" s="14">
        <v>3.5000000000000003E-2</v>
      </c>
      <c r="C3" s="9">
        <v>45952</v>
      </c>
      <c r="D3" s="13">
        <v>96.83</v>
      </c>
      <c r="E3" s="3">
        <f ca="1">YIELD(TODAY(),C3,B3,D3*1.001,100,2,1)</f>
        <v>4.8893216287053315E-2</v>
      </c>
      <c r="F3" s="8">
        <f ca="1">YEARFRAC(TODAY(),Table1[[#This Row],[Maturity]],3)*12</f>
        <v>28.438356164383563</v>
      </c>
      <c r="G3" s="7"/>
    </row>
    <row r="4" spans="2:7" x14ac:dyDescent="0.2">
      <c r="B4" s="14">
        <v>2.5000000000000001E-3</v>
      </c>
      <c r="C4" s="9">
        <v>45688</v>
      </c>
      <c r="D4" s="13">
        <v>92.78</v>
      </c>
      <c r="E4" s="3">
        <f ca="1">YIELD(TODAY(),C4,B4,D4*1.001,100,2,1)</f>
        <v>4.8194395231087844E-2</v>
      </c>
      <c r="F4" s="8">
        <f ca="1">YEARFRAC(TODAY(),Table1[[#This Row],[Maturity]],3)*12</f>
        <v>19.758904109589039</v>
      </c>
      <c r="G4" s="7"/>
    </row>
    <row r="5" spans="2:7" x14ac:dyDescent="0.2">
      <c r="B5" s="14">
        <v>2.75E-2</v>
      </c>
      <c r="C5" s="9">
        <v>45542</v>
      </c>
      <c r="D5" s="13">
        <v>97.53</v>
      </c>
      <c r="E5" s="3">
        <f ca="1">YIELD(TODAY(),C5,B5,D5*1.001,100,2,1)</f>
        <v>4.7363259061430033E-2</v>
      </c>
      <c r="F5" s="8">
        <f ca="1">YEARFRAC(TODAY(),Table1[[#This Row],[Maturity]],3)*12</f>
        <v>14.958904109589042</v>
      </c>
      <c r="G5" s="7"/>
    </row>
    <row r="6" spans="2:7" x14ac:dyDescent="0.2">
      <c r="B6" s="14">
        <v>0.05</v>
      </c>
      <c r="C6" s="9">
        <v>45723</v>
      </c>
      <c r="D6" s="13">
        <v>100.33</v>
      </c>
      <c r="E6" s="3">
        <f ca="1">YIELD(TODAY(),C6,B6,D6*1.001,100,2,1)</f>
        <v>4.735286886688659E-2</v>
      </c>
      <c r="F6" s="8">
        <f ca="1">YEARFRAC(TODAY(),Table1[[#This Row],[Maturity]],3)*12</f>
        <v>20.909589041095892</v>
      </c>
      <c r="G6" s="7"/>
    </row>
    <row r="7" spans="2:7" x14ac:dyDescent="0.2">
      <c r="B7" s="14">
        <v>4.1250000000000002E-2</v>
      </c>
      <c r="C7" s="9">
        <v>46416</v>
      </c>
      <c r="D7" s="13">
        <v>98.24</v>
      </c>
      <c r="E7" s="3">
        <f ca="1">YIELD(TODAY(),C7,B7,D7*1.001,100,2,1)</f>
        <v>4.6254640314868048E-2</v>
      </c>
      <c r="F7" s="8">
        <f ca="1">YEARFRAC(TODAY(),Table1[[#This Row],[Maturity]],3)*12</f>
        <v>43.693150684931503</v>
      </c>
      <c r="G7" s="7"/>
    </row>
    <row r="8" spans="2:7" x14ac:dyDescent="0.2">
      <c r="B8" s="14">
        <v>0.01</v>
      </c>
      <c r="C8" s="9">
        <v>45404</v>
      </c>
      <c r="D8" s="13">
        <v>96.87</v>
      </c>
      <c r="E8" s="3">
        <f ca="1">YIELD(TODAY(),C8,B8,D8*1.001,100,2,1)</f>
        <v>4.6112558107972296E-2</v>
      </c>
      <c r="F8" s="8">
        <f ca="1">YEARFRAC(TODAY(),Table1[[#This Row],[Maturity]],3)*12</f>
        <v>10.421917808219177</v>
      </c>
      <c r="G8" s="7"/>
    </row>
    <row r="9" spans="2:7" x14ac:dyDescent="0.2">
      <c r="B9" s="14">
        <v>0.02</v>
      </c>
      <c r="C9" s="9">
        <v>45907</v>
      </c>
      <c r="D9" s="13">
        <v>94.41</v>
      </c>
      <c r="E9" s="3">
        <f ca="1">YIELD(TODAY(),C9,B9,D9*1.001,100,2,1)</f>
        <v>4.6068838153436056E-2</v>
      </c>
      <c r="F9" s="8">
        <f ca="1">YEARFRAC(TODAY(),Table1[[#This Row],[Maturity]],3)*12</f>
        <v>26.958904109589042</v>
      </c>
      <c r="G9" s="7"/>
    </row>
    <row r="10" spans="2:7" x14ac:dyDescent="0.2">
      <c r="B10" s="14">
        <v>3.7499999999999999E-3</v>
      </c>
      <c r="C10" s="9">
        <v>46317</v>
      </c>
      <c r="D10" s="13">
        <v>87.07</v>
      </c>
      <c r="E10" s="3">
        <f ca="1">YIELD(TODAY(),C10,B10,D10*1.001,100,2,1)</f>
        <v>4.5315874275308685E-2</v>
      </c>
      <c r="F10" s="8">
        <f ca="1">YEARFRAC(TODAY(),Table1[[#This Row],[Maturity]],3)*12</f>
        <v>40.438356164383563</v>
      </c>
      <c r="G10" s="7"/>
    </row>
    <row r="11" spans="2:7" x14ac:dyDescent="0.2">
      <c r="B11" s="14">
        <v>3.5000000000000003E-2</v>
      </c>
      <c r="C11" s="9">
        <v>52984</v>
      </c>
      <c r="D11" s="13">
        <v>86.075000000000003</v>
      </c>
      <c r="E11" s="3">
        <f ca="1">YIELD(TODAY(),C11,B11,D11*1.001,100,2,1)</f>
        <v>4.5084614456481348E-2</v>
      </c>
      <c r="F11" s="8">
        <f ca="1">YEARFRAC(TODAY(),Table1[[#This Row],[Maturity]],3)*12</f>
        <v>259.62739726027394</v>
      </c>
      <c r="G11" s="7"/>
    </row>
    <row r="12" spans="2:7" x14ac:dyDescent="0.2">
      <c r="B12" s="14">
        <v>4.2500000000000003E-2</v>
      </c>
      <c r="C12" s="9">
        <v>53668</v>
      </c>
      <c r="D12" s="13">
        <v>96.2</v>
      </c>
      <c r="E12" s="3">
        <f ca="1">YIELD(TODAY(),C12,B12,D12*1.001,100,2,1)</f>
        <v>4.5071822879370033E-2</v>
      </c>
      <c r="F12" s="8">
        <f ca="1">YEARFRAC(TODAY(),Table1[[#This Row],[Maturity]],3)*12</f>
        <v>282.11506849315066</v>
      </c>
      <c r="G12" s="7"/>
    </row>
    <row r="13" spans="2:7" x14ac:dyDescent="0.2">
      <c r="B13" s="14">
        <v>3.2500000000000001E-2</v>
      </c>
      <c r="C13" s="9">
        <v>52618</v>
      </c>
      <c r="D13" s="13">
        <v>83.215000000000003</v>
      </c>
      <c r="E13" s="3">
        <f ca="1">YIELD(TODAY(),C13,B13,D13*1.001,100,2,1)</f>
        <v>4.5016127490054722E-2</v>
      </c>
      <c r="F13" s="8">
        <f ca="1">YEARFRAC(TODAY(),Table1[[#This Row],[Maturity]],3)*12</f>
        <v>247.59452054794519</v>
      </c>
      <c r="G13" s="7"/>
    </row>
    <row r="14" spans="2:7" x14ac:dyDescent="0.2">
      <c r="B14" s="14">
        <v>4.2500000000000003E-2</v>
      </c>
      <c r="C14" s="9">
        <v>54764</v>
      </c>
      <c r="D14" s="13">
        <v>96.16</v>
      </c>
      <c r="E14" s="3">
        <f ca="1">YIELD(TODAY(),C14,B14,D14*1.001,100,2,1)</f>
        <v>4.4931172275459258E-2</v>
      </c>
      <c r="F14" s="8">
        <f ca="1">YEARFRAC(TODAY(),Table1[[#This Row],[Maturity]],3)*12</f>
        <v>318.14794520547946</v>
      </c>
      <c r="G14" s="7"/>
    </row>
    <row r="15" spans="2:7" x14ac:dyDescent="0.2">
      <c r="B15" s="14">
        <v>1.4999999999999999E-2</v>
      </c>
      <c r="C15" s="9">
        <v>53895</v>
      </c>
      <c r="D15" s="13">
        <v>56.195</v>
      </c>
      <c r="E15" s="3">
        <f ca="1">YIELD(TODAY(),C15,B15,D15*1.001,100,2,1)</f>
        <v>4.4878225723466177E-2</v>
      </c>
      <c r="F15" s="8">
        <f ca="1">YEARFRAC(TODAY(),Table1[[#This Row],[Maturity]],3)*12</f>
        <v>289.57808219178082</v>
      </c>
      <c r="G15" s="7"/>
    </row>
    <row r="16" spans="2:7" x14ac:dyDescent="0.2">
      <c r="B16" s="14">
        <v>8.7500000000000008E-3</v>
      </c>
      <c r="C16" s="9">
        <v>53358</v>
      </c>
      <c r="D16" s="13">
        <v>48.965000000000003</v>
      </c>
      <c r="E16" s="3">
        <f ca="1">YIELD(TODAY(),C16,B16,D16*1.001,100,2,1)</f>
        <v>4.4828987847900625E-2</v>
      </c>
      <c r="F16" s="8">
        <f ca="1">YEARFRAC(TODAY(),Table1[[#This Row],[Maturity]],3)*12</f>
        <v>271.92328767123286</v>
      </c>
      <c r="G16" s="7"/>
    </row>
    <row r="17" spans="2:7" x14ac:dyDescent="0.2">
      <c r="B17" s="14">
        <v>4.4999999999999998E-2</v>
      </c>
      <c r="C17" s="9">
        <v>52207</v>
      </c>
      <c r="D17" s="13">
        <v>100.17</v>
      </c>
      <c r="E17" s="3">
        <f ca="1">YIELD(TODAY(),C17,B17,D17*1.001,100,2,1)</f>
        <v>4.4790430912101088E-2</v>
      </c>
      <c r="F17" s="8">
        <f ca="1">YEARFRAC(TODAY(),Table1[[#This Row],[Maturity]],3)*12</f>
        <v>234.08219178082192</v>
      </c>
      <c r="G17" s="7"/>
    </row>
    <row r="18" spans="2:7" x14ac:dyDescent="0.2">
      <c r="B18" s="14">
        <v>3.7499999999999999E-2</v>
      </c>
      <c r="C18" s="9">
        <v>56179</v>
      </c>
      <c r="D18" s="13">
        <v>87.89</v>
      </c>
      <c r="E18" s="3">
        <f ca="1">YIELD(TODAY(),C18,B18,D18*1.001,100,2,1)</f>
        <v>4.4778221596533822E-2</v>
      </c>
      <c r="F18" s="8">
        <f ca="1">YEARFRAC(TODAY(),Table1[[#This Row],[Maturity]],3)*12</f>
        <v>364.66849315068498</v>
      </c>
      <c r="G18" s="7"/>
    </row>
    <row r="19" spans="2:7" x14ac:dyDescent="0.2">
      <c r="B19" s="14">
        <v>4.2500000000000003E-2</v>
      </c>
      <c r="C19" s="9">
        <v>51477</v>
      </c>
      <c r="D19" s="13">
        <v>97.24</v>
      </c>
      <c r="E19" s="3">
        <f ca="1">YIELD(TODAY(),C19,B19,D19*1.001,100,2,1)</f>
        <v>4.4710171638321021E-2</v>
      </c>
      <c r="F19" s="8">
        <f ca="1">YEARFRAC(TODAY(),Table1[[#This Row],[Maturity]],3)*12</f>
        <v>210.08219178082192</v>
      </c>
      <c r="G19" s="7"/>
    </row>
    <row r="20" spans="2:7" x14ac:dyDescent="0.2">
      <c r="B20" s="14">
        <v>1.7500000000000002E-2</v>
      </c>
      <c r="C20" s="9">
        <v>54445</v>
      </c>
      <c r="D20" s="13">
        <v>58.704999999999998</v>
      </c>
      <c r="E20" s="3">
        <f ca="1">YIELD(TODAY(),C20,B20,D20*1.001,100,2,1)</f>
        <v>4.469391666157118E-2</v>
      </c>
      <c r="F20" s="8">
        <f ca="1">YEARFRAC(TODAY(),Table1[[#This Row],[Maturity]],3)*12</f>
        <v>307.66027397260274</v>
      </c>
      <c r="G20" s="7"/>
    </row>
    <row r="21" spans="2:7" x14ac:dyDescent="0.2">
      <c r="B21" s="14">
        <v>3.7499999999999999E-2</v>
      </c>
      <c r="C21" s="9">
        <v>55722</v>
      </c>
      <c r="D21" s="13">
        <v>88.36</v>
      </c>
      <c r="E21" s="3">
        <f ca="1">YIELD(TODAY(),C21,B21,D21*1.001,100,2,1)</f>
        <v>4.4624049016841354E-2</v>
      </c>
      <c r="F21" s="8">
        <f ca="1">YEARFRAC(TODAY(),Table1[[#This Row],[Maturity]],3)*12</f>
        <v>349.64383561643837</v>
      </c>
      <c r="G21" s="7"/>
    </row>
    <row r="22" spans="2:7" x14ac:dyDescent="0.2">
      <c r="B22" s="14">
        <v>1.2500000000000001E-2</v>
      </c>
      <c r="C22" s="9">
        <v>51796</v>
      </c>
      <c r="D22" s="13">
        <v>59.97</v>
      </c>
      <c r="E22" s="3">
        <f ca="1">YIELD(TODAY(),C22,B22,D22*1.001,100,2,1)</f>
        <v>4.4610023067468987E-2</v>
      </c>
      <c r="F22" s="8">
        <f ca="1">YEARFRAC(TODAY(),Table1[[#This Row],[Maturity]],3)*12</f>
        <v>220.56986301369864</v>
      </c>
      <c r="G22" s="7"/>
    </row>
    <row r="23" spans="2:7" x14ac:dyDescent="0.2">
      <c r="B23" s="14">
        <v>4.2500000000000003E-2</v>
      </c>
      <c r="C23" s="9">
        <v>51020</v>
      </c>
      <c r="D23" s="13">
        <v>97.49</v>
      </c>
      <c r="E23" s="3">
        <f ca="1">YIELD(TODAY(),C23,B23,D23*1.001,100,2,1)</f>
        <v>4.4598425947820132E-2</v>
      </c>
      <c r="F23" s="8">
        <f ca="1">YEARFRAC(TODAY(),Table1[[#This Row],[Maturity]],3)*12</f>
        <v>195.05753424657536</v>
      </c>
      <c r="G23" s="7"/>
    </row>
    <row r="24" spans="2:7" x14ac:dyDescent="0.2">
      <c r="B24" s="14">
        <v>1.2500000000000001E-2</v>
      </c>
      <c r="C24" s="9">
        <v>55365</v>
      </c>
      <c r="D24" s="13">
        <v>48.99</v>
      </c>
      <c r="E24" s="3">
        <f ca="1">YIELD(TODAY(),C24,B24,D24*1.001,100,2,1)</f>
        <v>4.4392065928437967E-2</v>
      </c>
      <c r="F24" s="8">
        <f ca="1">YEARFRAC(TODAY(),Table1[[#This Row],[Maturity]],3)*12</f>
        <v>337.90684931506848</v>
      </c>
      <c r="G24" s="7"/>
    </row>
    <row r="25" spans="2:7" x14ac:dyDescent="0.2">
      <c r="B25" s="14">
        <v>4.7500000000000001E-2</v>
      </c>
      <c r="C25" s="9">
        <v>50746</v>
      </c>
      <c r="D25" s="13">
        <v>103.355</v>
      </c>
      <c r="E25" s="3">
        <f ca="1">YIELD(TODAY(),C25,B25,D25*1.001,100,2,1)</f>
        <v>4.4388660342120731E-2</v>
      </c>
      <c r="F25" s="8">
        <f ca="1">YEARFRAC(TODAY(),Table1[[#This Row],[Maturity]],3)*12</f>
        <v>186.04931506849317</v>
      </c>
      <c r="G25" s="7"/>
    </row>
    <row r="26" spans="2:7" x14ac:dyDescent="0.2">
      <c r="B26" s="14">
        <v>1.4999999999999999E-2</v>
      </c>
      <c r="C26" s="9">
        <v>56096</v>
      </c>
      <c r="D26" s="13">
        <v>51.405000000000001</v>
      </c>
      <c r="E26" s="3">
        <f ca="1">YIELD(TODAY(),C26,B26,D26*1.001,100,2,1)</f>
        <v>4.4354147761627404E-2</v>
      </c>
      <c r="F26" s="8">
        <f ca="1">YEARFRAC(TODAY(),Table1[[#This Row],[Maturity]],3)*12</f>
        <v>361.93972602739723</v>
      </c>
      <c r="G26" s="7"/>
    </row>
    <row r="27" spans="2:7" x14ac:dyDescent="0.2">
      <c r="B27" s="14">
        <v>4.2500000000000003E-2</v>
      </c>
      <c r="C27" s="9">
        <v>56955</v>
      </c>
      <c r="D27" s="13">
        <v>96.9</v>
      </c>
      <c r="E27" s="3">
        <f ca="1">YIELD(TODAY(),C27,B27,D27*1.001,100,2,1)</f>
        <v>4.4251109861600572E-2</v>
      </c>
      <c r="F27" s="8">
        <f ca="1">YEARFRAC(TODAY(),Table1[[#This Row],[Maturity]],3)*12</f>
        <v>390.1808219178082</v>
      </c>
      <c r="G27" s="7"/>
    </row>
    <row r="28" spans="2:7" x14ac:dyDescent="0.2">
      <c r="B28" s="14">
        <v>1.4999999999999999E-2</v>
      </c>
      <c r="C28" s="9">
        <v>46225</v>
      </c>
      <c r="D28" s="13">
        <v>91.48</v>
      </c>
      <c r="E28" s="3">
        <f ca="1">YIELD(TODAY(),C28,B28,D28*1.001,100,2,1)</f>
        <v>4.4249168206208993E-2</v>
      </c>
      <c r="F28" s="8">
        <f ca="1">YEARFRAC(TODAY(),Table1[[#This Row],[Maturity]],3)*12</f>
        <v>37.413698630136984</v>
      </c>
      <c r="G28" s="7"/>
    </row>
    <row r="29" spans="2:7" x14ac:dyDescent="0.2">
      <c r="B29" s="14">
        <v>6.2500000000000003E-3</v>
      </c>
      <c r="C29" s="9">
        <v>55083</v>
      </c>
      <c r="D29" s="13">
        <v>40.08</v>
      </c>
      <c r="E29" s="3">
        <f ca="1">YIELD(TODAY(),C29,B29,D29*1.001,100,2,1)</f>
        <v>4.4170573988451652E-2</v>
      </c>
      <c r="F29" s="8">
        <f ca="1">YEARFRAC(TODAY(),Table1[[#This Row],[Maturity]],3)*12</f>
        <v>328.63561643835612</v>
      </c>
      <c r="G29" s="7"/>
    </row>
    <row r="30" spans="2:7" x14ac:dyDescent="0.2">
      <c r="B30" s="14">
        <v>1.7500000000000002E-2</v>
      </c>
      <c r="C30" s="9">
        <v>50290</v>
      </c>
      <c r="D30" s="13">
        <v>71.98</v>
      </c>
      <c r="E30" s="3">
        <f ca="1">YIELD(TODAY(),C30,B30,D30*1.001,100,2,1)</f>
        <v>4.414075969291037E-2</v>
      </c>
      <c r="F30" s="8">
        <f ca="1">YEARFRAC(TODAY(),Table1[[#This Row],[Maturity]],3)*12</f>
        <v>171.05753424657533</v>
      </c>
      <c r="G30" s="7"/>
    </row>
    <row r="31" spans="2:7" x14ac:dyDescent="0.2">
      <c r="B31" s="14">
        <v>1.25E-3</v>
      </c>
      <c r="C31" s="9">
        <v>46052</v>
      </c>
      <c r="D31" s="13">
        <v>89.34</v>
      </c>
      <c r="E31" s="3">
        <f ca="1">YIELD(TODAY(),C31,B31,D31*1.001,100,2,1)</f>
        <v>4.4136370897471362E-2</v>
      </c>
      <c r="F31" s="8">
        <f ca="1">YEARFRAC(TODAY(),Table1[[#This Row],[Maturity]],3)*12</f>
        <v>31.726027397260275</v>
      </c>
      <c r="G31" s="7"/>
    </row>
    <row r="32" spans="2:7" x14ac:dyDescent="0.2">
      <c r="B32" s="14">
        <v>1.25E-3</v>
      </c>
      <c r="C32" s="9">
        <v>45322</v>
      </c>
      <c r="D32" s="13">
        <v>97.23</v>
      </c>
      <c r="E32" s="3">
        <f ca="1">YIELD(TODAY(),C32,B32,D32*1.001,100,2,1)</f>
        <v>4.4000052690658299E-2</v>
      </c>
      <c r="F32" s="8">
        <f ca="1">YEARFRAC(TODAY(),Table1[[#This Row],[Maturity]],3)*12</f>
        <v>7.7260273972602747</v>
      </c>
      <c r="G32" s="7"/>
    </row>
    <row r="33" spans="2:12" x14ac:dyDescent="0.2">
      <c r="B33" s="14">
        <v>0.04</v>
      </c>
      <c r="C33" s="9">
        <v>58462</v>
      </c>
      <c r="D33" s="13">
        <v>93.46</v>
      </c>
      <c r="E33" s="3">
        <f ca="1">YIELD(TODAY(),C33,B33,D33*1.001,100,2,1)</f>
        <v>4.3535203919821616E-2</v>
      </c>
      <c r="F33" s="8">
        <f ca="1">YEARFRAC(TODAY(),Table1[[#This Row],[Maturity]],3)*12</f>
        <v>439.72602739726028</v>
      </c>
      <c r="G33" s="7"/>
    </row>
    <row r="34" spans="2:12" x14ac:dyDescent="0.2">
      <c r="B34" s="14">
        <v>4.2500000000000003E-2</v>
      </c>
      <c r="C34" s="9">
        <v>46728</v>
      </c>
      <c r="D34" s="13">
        <v>99.5</v>
      </c>
      <c r="E34" s="3">
        <f ca="1">YIELD(TODAY(),C34,B34,D34*1.001,100,2,1)</f>
        <v>4.3490267210944615E-2</v>
      </c>
      <c r="F34" s="8">
        <f ca="1">YEARFRAC(TODAY(),Table1[[#This Row],[Maturity]],3)*12</f>
        <v>53.950684931506856</v>
      </c>
      <c r="G34" s="7"/>
    </row>
    <row r="35" spans="2:12" x14ac:dyDescent="0.2">
      <c r="B35" s="14">
        <v>1.7500000000000002E-2</v>
      </c>
      <c r="C35" s="9">
        <v>57548</v>
      </c>
      <c r="D35" s="13">
        <v>54.09</v>
      </c>
      <c r="E35" s="3">
        <f ca="1">YIELD(TODAY(),C35,B35,D35*1.001,100,2,1)</f>
        <v>4.3374240201246556E-2</v>
      </c>
      <c r="F35" s="8">
        <f ca="1">YEARFRAC(TODAY(),Table1[[#This Row],[Maturity]],3)*12</f>
        <v>409.67671232876711</v>
      </c>
      <c r="G35" s="7"/>
    </row>
    <row r="36" spans="2:12" x14ac:dyDescent="0.2">
      <c r="B36" s="14">
        <v>4.2500000000000003E-2</v>
      </c>
      <c r="C36" s="9">
        <v>49741</v>
      </c>
      <c r="D36" s="13">
        <v>99.07</v>
      </c>
      <c r="E36" s="3">
        <f ca="1">YIELD(TODAY(),C36,B36,D36*1.001,100,2,1)</f>
        <v>4.3349734487153027E-2</v>
      </c>
      <c r="F36" s="8">
        <f ca="1">YEARFRAC(TODAY(),Table1[[#This Row],[Maturity]],3)*12</f>
        <v>153.00821917808219</v>
      </c>
      <c r="G36" s="7"/>
    </row>
    <row r="37" spans="2:12" x14ac:dyDescent="0.2">
      <c r="B37" s="14">
        <v>6.2500000000000003E-3</v>
      </c>
      <c r="C37" s="9">
        <v>49521</v>
      </c>
      <c r="D37" s="13">
        <v>65.260000000000005</v>
      </c>
      <c r="E37" s="3">
        <f ca="1">YIELD(TODAY(),C37,B37,D37*1.001,100,2,1)</f>
        <v>4.3265237369956466E-2</v>
      </c>
      <c r="F37" s="8">
        <f ca="1">YEARFRAC(TODAY(),Table1[[#This Row],[Maturity]],3)*12</f>
        <v>145.77534246575343</v>
      </c>
      <c r="G37" s="7"/>
    </row>
    <row r="38" spans="2:12" x14ac:dyDescent="0.2">
      <c r="B38" s="14">
        <v>1.2500000000000001E-2</v>
      </c>
      <c r="C38" s="9">
        <v>46590</v>
      </c>
      <c r="D38" s="13">
        <v>88.454999999999998</v>
      </c>
      <c r="E38" s="3">
        <f ca="1">YIELD(TODAY(),C38,B38,D38*1.001,100,2,1)</f>
        <v>4.317586990966539E-2</v>
      </c>
      <c r="F38" s="8">
        <f ca="1">YEARFRAC(TODAY(),Table1[[#This Row],[Maturity]],3)*12</f>
        <v>49.413698630136984</v>
      </c>
      <c r="G38" s="7"/>
    </row>
    <row r="39" spans="2:12" x14ac:dyDescent="0.2">
      <c r="B39" s="14">
        <v>5.0000000000000001E-3</v>
      </c>
      <c r="C39" s="9">
        <v>47149</v>
      </c>
      <c r="D39" s="13">
        <v>81.08</v>
      </c>
      <c r="E39" s="3">
        <f ca="1">YIELD(TODAY(),C39,B39,D39*1.001,100,2,1)</f>
        <v>4.2961783137549399E-2</v>
      </c>
      <c r="F39" s="8">
        <f ca="1">YEARFRAC(TODAY(),Table1[[#This Row],[Maturity]],3)*12</f>
        <v>67.791780821917797</v>
      </c>
      <c r="G39" s="7"/>
    </row>
    <row r="40" spans="2:12" x14ac:dyDescent="0.2">
      <c r="B40" s="14">
        <v>1.25E-3</v>
      </c>
      <c r="C40" s="9">
        <v>46783</v>
      </c>
      <c r="D40" s="13">
        <v>82.55</v>
      </c>
      <c r="E40" s="3">
        <f ca="1">YIELD(TODAY(),C40,B40,D40*1.001,100,2,1)</f>
        <v>4.2922135776374361E-2</v>
      </c>
      <c r="F40" s="8">
        <f ca="1">YEARFRAC(TODAY(),Table1[[#This Row],[Maturity]],3)*12</f>
        <v>55.758904109589039</v>
      </c>
      <c r="G40" s="7"/>
    </row>
    <row r="41" spans="2:12" x14ac:dyDescent="0.2">
      <c r="B41" s="14">
        <v>3.5000000000000003E-2</v>
      </c>
      <c r="C41" s="9">
        <v>61566</v>
      </c>
      <c r="D41" s="13">
        <v>84.18</v>
      </c>
      <c r="E41" s="3">
        <f ca="1">YIELD(TODAY(),C41,B41,D41*1.001,100,2,1)</f>
        <v>4.2917715882242226E-2</v>
      </c>
      <c r="F41" s="8">
        <f ca="1">YEARFRAC(TODAY(),Table1[[#This Row],[Maturity]],3)*12</f>
        <v>541.7753424657534</v>
      </c>
      <c r="G41" s="7"/>
    </row>
    <row r="42" spans="2:12" x14ac:dyDescent="0.2">
      <c r="B42" s="14">
        <v>2.5000000000000001E-2</v>
      </c>
      <c r="C42" s="9">
        <v>60470</v>
      </c>
      <c r="D42" s="13">
        <v>65.185000000000002</v>
      </c>
      <c r="E42" s="3">
        <f ca="1">YIELD(TODAY(),C42,B42,D42*1.001,100,2,1)</f>
        <v>4.2903624148218023E-2</v>
      </c>
      <c r="F42" s="8">
        <f ca="1">YEARFRAC(TODAY(),Table1[[#This Row],[Maturity]],3)*12</f>
        <v>505.74246575342465</v>
      </c>
      <c r="G42" s="7"/>
      <c r="H42" s="1">
        <v>100</v>
      </c>
      <c r="I42" s="10"/>
    </row>
    <row r="43" spans="2:12" x14ac:dyDescent="0.2">
      <c r="B43" s="14">
        <v>0.06</v>
      </c>
      <c r="C43" s="9">
        <v>47094</v>
      </c>
      <c r="D43" s="13">
        <v>108.19</v>
      </c>
      <c r="E43" s="3">
        <f ca="1">YIELD(TODAY(),C43,B43,D43*1.001,100,2,1)</f>
        <v>4.287927616412833E-2</v>
      </c>
      <c r="F43" s="8">
        <f ca="1">YEARFRAC(TODAY(),Table1[[#This Row],[Maturity]],3)*12</f>
        <v>65.983561643835628</v>
      </c>
      <c r="G43" s="7"/>
      <c r="I43" s="10"/>
    </row>
    <row r="44" spans="2:12" x14ac:dyDescent="0.2">
      <c r="B44" s="14">
        <v>0</v>
      </c>
      <c r="C44" s="9">
        <v>45723</v>
      </c>
      <c r="D44" s="13">
        <v>92.8</v>
      </c>
      <c r="E44" s="3">
        <f ca="1">YIELD(TODAY(),C44,B44,D44*1.001,100,2,1)</f>
        <v>4.2776224800007735E-2</v>
      </c>
      <c r="F44" s="8">
        <f ca="1">YEARFRAC(TODAY(),Table1[[#This Row],[Maturity]],3)*12</f>
        <v>20.909589041095892</v>
      </c>
      <c r="G44" s="7"/>
      <c r="I44" s="10"/>
    </row>
    <row r="45" spans="2:12" x14ac:dyDescent="0.2">
      <c r="B45" s="14">
        <v>4.4999999999999998E-2</v>
      </c>
      <c r="C45" s="9">
        <v>49194</v>
      </c>
      <c r="D45" s="13">
        <v>101.9</v>
      </c>
      <c r="E45" s="3">
        <f ca="1">YIELD(TODAY(),C45,B45,D45*1.001,100,2,1)</f>
        <v>4.2732091448332434E-2</v>
      </c>
      <c r="F45" s="8">
        <f ca="1">YEARFRAC(TODAY(),Table1[[#This Row],[Maturity]],3)*12</f>
        <v>135.02465753424659</v>
      </c>
      <c r="G45" s="7"/>
      <c r="I45" s="10"/>
      <c r="L45" s="11"/>
    </row>
    <row r="46" spans="2:12" x14ac:dyDescent="0.2">
      <c r="B46" s="14">
        <v>8.7500000000000008E-3</v>
      </c>
      <c r="C46" s="9">
        <v>48791</v>
      </c>
      <c r="D46" s="13">
        <v>72.41</v>
      </c>
      <c r="E46" s="3">
        <f ca="1">YIELD(TODAY(),C46,B46,D46*1.001,100,2,1)</f>
        <v>4.2420279861147513E-2</v>
      </c>
      <c r="F46" s="8">
        <f ca="1">YEARFRAC(TODAY(),Table1[[#This Row],[Maturity]],3)*12</f>
        <v>121.77534246575343</v>
      </c>
      <c r="G46" s="7"/>
      <c r="H46" s="5"/>
      <c r="I46" s="12"/>
    </row>
    <row r="47" spans="2:12" x14ac:dyDescent="0.2">
      <c r="B47" s="14">
        <v>3.2500000000000001E-2</v>
      </c>
      <c r="C47" s="9">
        <v>48610</v>
      </c>
      <c r="D47" s="13">
        <v>92.215000000000003</v>
      </c>
      <c r="E47" s="3">
        <f ca="1">YIELD(TODAY(),C47,B47,D47*1.001,100,2,1)</f>
        <v>4.2294964364998966E-2</v>
      </c>
      <c r="F47" s="8">
        <f ca="1">YEARFRAC(TODAY(),Table1[[#This Row],[Maturity]],3)*12</f>
        <v>115.82465753424658</v>
      </c>
      <c r="G47" s="7"/>
    </row>
    <row r="48" spans="2:12" x14ac:dyDescent="0.2">
      <c r="B48" s="14">
        <v>1.6250000000000001E-2</v>
      </c>
      <c r="C48" s="9">
        <v>47048</v>
      </c>
      <c r="D48" s="13">
        <v>87.56</v>
      </c>
      <c r="E48" s="3">
        <f ca="1">YIELD(TODAY(),C48,B48,D48*1.001,100,2,1)</f>
        <v>4.2212348568470622E-2</v>
      </c>
      <c r="F48" s="8">
        <f ca="1">YEARFRAC(TODAY(),Table1[[#This Row],[Maturity]],3)*12</f>
        <v>64.471232876712335</v>
      </c>
      <c r="G48" s="7"/>
    </row>
    <row r="49" spans="2:7" x14ac:dyDescent="0.2">
      <c r="B49" s="14">
        <v>5.0000000000000001E-3</v>
      </c>
      <c r="C49" s="9">
        <v>59101</v>
      </c>
      <c r="D49" s="13">
        <v>29.87</v>
      </c>
      <c r="E49" s="3">
        <f ca="1">YIELD(TODAY(),C49,B49,D49*1.001,100,2,1)</f>
        <v>4.1872412392274391E-2</v>
      </c>
      <c r="F49" s="8">
        <f ca="1">YEARFRAC(TODAY(),Table1[[#This Row],[Maturity]],3)*12</f>
        <v>460.73424657534247</v>
      </c>
      <c r="G49" s="7"/>
    </row>
    <row r="50" spans="2:7" x14ac:dyDescent="0.2">
      <c r="B50" s="14">
        <v>0.01</v>
      </c>
      <c r="C50" s="9">
        <v>48244</v>
      </c>
      <c r="D50" s="13">
        <v>77.015000000000001</v>
      </c>
      <c r="E50" s="3">
        <f ca="1">YIELD(TODAY(),C50,B50,D50*1.001,100,2,1)</f>
        <v>4.186724801309203E-2</v>
      </c>
      <c r="F50" s="8">
        <f ca="1">YEARFRAC(TODAY(),Table1[[#This Row],[Maturity]],3)*12</f>
        <v>103.7917808219178</v>
      </c>
      <c r="G50" s="7"/>
    </row>
    <row r="51" spans="2:7" x14ac:dyDescent="0.2">
      <c r="B51" s="14">
        <v>1.6250000000000001E-2</v>
      </c>
      <c r="C51" s="9">
        <v>62753</v>
      </c>
      <c r="D51" s="13">
        <v>47.274999999999999</v>
      </c>
      <c r="E51" s="3">
        <f ca="1">YIELD(TODAY(),C51,B51,D51*1.001,100,2,1)</f>
        <v>4.1647250203451357E-2</v>
      </c>
      <c r="F51" s="8">
        <f ca="1">YEARFRAC(TODAY(),Table1[[#This Row],[Maturity]],3)*12</f>
        <v>580.79999999999995</v>
      </c>
      <c r="G51" s="7"/>
    </row>
    <row r="52" spans="2:7" x14ac:dyDescent="0.2">
      <c r="B52" s="14">
        <v>2.5000000000000001E-3</v>
      </c>
      <c r="C52" s="9">
        <v>48060</v>
      </c>
      <c r="D52" s="13">
        <v>73.144999999999996</v>
      </c>
      <c r="E52" s="3">
        <f ca="1">YIELD(TODAY(),C52,B52,D52*1.001,100,2,1)</f>
        <v>4.1623482308767001E-2</v>
      </c>
      <c r="F52" s="8">
        <f ca="1">YEARFRAC(TODAY(),Table1[[#This Row],[Maturity]],3)*12</f>
        <v>97.742465753424668</v>
      </c>
      <c r="G52" s="7"/>
    </row>
    <row r="53" spans="2:7" x14ac:dyDescent="0.2">
      <c r="B53" s="14">
        <v>8.7500000000000008E-3</v>
      </c>
      <c r="C53" s="9">
        <v>47413</v>
      </c>
      <c r="D53" s="13">
        <v>81.709999999999994</v>
      </c>
      <c r="E53" s="3">
        <f ca="1">YIELD(TODAY(),C53,B53,D53*1.001,100,2,1)</f>
        <v>4.1599215381734757E-2</v>
      </c>
      <c r="F53" s="8">
        <f ca="1">YEARFRAC(TODAY(),Table1[[#This Row],[Maturity]],3)*12</f>
        <v>76.471232876712335</v>
      </c>
      <c r="G53" s="7"/>
    </row>
    <row r="54" spans="2:7" x14ac:dyDescent="0.2">
      <c r="B54" s="14">
        <v>3.7499999999999999E-3</v>
      </c>
      <c r="C54" s="9">
        <v>47778</v>
      </c>
      <c r="D54" s="13">
        <v>76.16</v>
      </c>
      <c r="E54" s="3">
        <f ca="1">YIELD(TODAY(),C54,B54,D54*1.001,100,2,1)</f>
        <v>4.152698148793068E-2</v>
      </c>
      <c r="F54" s="8">
        <f ca="1">YEARFRAC(TODAY(),Table1[[#This Row],[Maturity]],3)*12</f>
        <v>88.471232876712335</v>
      </c>
      <c r="G54" s="7"/>
    </row>
    <row r="55" spans="2:7" x14ac:dyDescent="0.2">
      <c r="B55" s="14">
        <v>4.7500000000000001E-2</v>
      </c>
      <c r="C55" s="9">
        <v>47824</v>
      </c>
      <c r="D55" s="13">
        <v>103.81</v>
      </c>
      <c r="E55" s="3">
        <f ca="1">YIELD(TODAY(),C55,B55,D55*1.001,100,2,1)</f>
        <v>4.1370508217517761E-2</v>
      </c>
      <c r="F55" s="8">
        <f ca="1">YEARFRAC(TODAY(),Table1[[#This Row],[Maturity]],3)*12</f>
        <v>89.983561643835628</v>
      </c>
      <c r="G55" s="7"/>
    </row>
    <row r="56" spans="2:7" x14ac:dyDescent="0.2">
      <c r="B56" s="14">
        <v>4.2500000000000003E-2</v>
      </c>
      <c r="C56" s="9">
        <v>48372</v>
      </c>
      <c r="D56" s="13">
        <v>100.785</v>
      </c>
      <c r="E56" s="3">
        <f ca="1">YIELD(TODAY(),C56,B56,D56*1.001,100,2,1)</f>
        <v>4.1310143716150487E-2</v>
      </c>
      <c r="F56" s="8">
        <f ca="1">YEARFRAC(TODAY(),Table1[[#This Row],[Maturity]],3)*12</f>
        <v>108</v>
      </c>
      <c r="G56" s="7"/>
    </row>
    <row r="57" spans="2:7" x14ac:dyDescent="0.2">
      <c r="B57" s="14">
        <v>1.125E-2</v>
      </c>
      <c r="C57" s="9">
        <v>63484</v>
      </c>
      <c r="D57" s="13">
        <v>37</v>
      </c>
      <c r="E57" s="3">
        <f ca="1">YIELD(TODAY(),C57,B57,D57*1.001,100,2,1)</f>
        <v>4.0806795434555086E-2</v>
      </c>
      <c r="F57" s="8">
        <f ca="1">YEARFRAC(TODAY(),Table1[[#This Row],[Maturity]],3)*12</f>
        <v>604.83287671232881</v>
      </c>
      <c r="G57" s="7"/>
    </row>
    <row r="58" spans="2:7" x14ac:dyDescent="0.2">
      <c r="G58" s="7"/>
    </row>
    <row r="59" spans="2:7" x14ac:dyDescent="0.2">
      <c r="B59" s="1"/>
      <c r="G59" s="7"/>
    </row>
    <row r="60" spans="2:7" x14ac:dyDescent="0.2">
      <c r="B60" s="1"/>
      <c r="G60" s="7"/>
    </row>
    <row r="61" spans="2:7" x14ac:dyDescent="0.2">
      <c r="G61" s="7"/>
    </row>
    <row r="62" spans="2:7" x14ac:dyDescent="0.2">
      <c r="G62" s="7"/>
    </row>
    <row r="63" spans="2:7" x14ac:dyDescent="0.2">
      <c r="G63" s="7"/>
    </row>
    <row r="64" spans="2:7" x14ac:dyDescent="0.2">
      <c r="G64" s="7"/>
    </row>
    <row r="65" spans="7:7" x14ac:dyDescent="0.2">
      <c r="G65" s="7"/>
    </row>
    <row r="66" spans="7:7" x14ac:dyDescent="0.2">
      <c r="G66" s="7"/>
    </row>
    <row r="67" spans="7:7" x14ac:dyDescent="0.2">
      <c r="G67" s="7"/>
    </row>
    <row r="68" spans="7:7" x14ac:dyDescent="0.2">
      <c r="G68" s="7"/>
    </row>
    <row r="69" spans="7:7" x14ac:dyDescent="0.2">
      <c r="G69" s="7"/>
    </row>
    <row r="70" spans="7:7" x14ac:dyDescent="0.2">
      <c r="G70" s="7"/>
    </row>
    <row r="71" spans="7:7" x14ac:dyDescent="0.2">
      <c r="G71" s="7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user</cp:lastModifiedBy>
  <dcterms:created xsi:type="dcterms:W3CDTF">2023-05-14T19:53:54Z</dcterms:created>
  <dcterms:modified xsi:type="dcterms:W3CDTF">2023-06-10T17:11:16Z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2023-05-14T19:53:55Z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4e842b4a-a4e5-470a-8c62-a33c1f51dba7</vt:lpwstr>
  </property>
  <property fmtid="{D5CDD505-2E9C-101B-9397-08002B2CF9AE}" pid="8" name="MSIP_Label_ea60d57e-af5b-4752-ac57-3e4f28ca11dc_ContentBits">
    <vt:lpwstr>0</vt:lpwstr>
  </property>
</Properties>
</file>