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310446E7-DA2C-C74C-9D46-0C2EDDE31EEC}" xr6:coauthVersionLast="45" xr6:coauthVersionMax="45" xr10:uidLastSave="{00000000-0000-0000-0000-000000000000}"/>
  <bookViews>
    <workbookView xWindow="5140" yWindow="460" windowWidth="19000" windowHeight="14580" xr2:uid="{8900C9D6-8D34-D64E-9283-5F18AD0A9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E13" i="1"/>
  <c r="I18" i="1" l="1"/>
  <c r="I17" i="1"/>
  <c r="I16" i="1"/>
  <c r="G8" i="1"/>
  <c r="I15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<sst xmlns="http://schemas.openxmlformats.org/spreadsheetml/2006/main" count="36" uniqueCount="29">
  <si>
    <t>without battery or housing</t>
  </si>
  <si>
    <t>Component</t>
  </si>
  <si>
    <t>notes</t>
  </si>
  <si>
    <t>Mass</t>
  </si>
  <si>
    <t>pcb</t>
  </si>
  <si>
    <t>0.4 mm 2-layer</t>
  </si>
  <si>
    <t>CCMWX1ZZABZ</t>
  </si>
  <si>
    <t>ICARUS</t>
  </si>
  <si>
    <t>LoRa</t>
  </si>
  <si>
    <t>part number</t>
  </si>
  <si>
    <t>n/a</t>
  </si>
  <si>
    <t>ZOE-M8Q</t>
  </si>
  <si>
    <t>uBlox GPS</t>
  </si>
  <si>
    <t>ADP-5090</t>
  </si>
  <si>
    <t>DC-DC</t>
  </si>
  <si>
    <t>Solar cell</t>
  </si>
  <si>
    <t>12x21mm</t>
  </si>
  <si>
    <t>???</t>
  </si>
  <si>
    <t>Lithium polymer battery</t>
  </si>
  <si>
    <t>45 mAh</t>
  </si>
  <si>
    <t>Italian eBay</t>
  </si>
  <si>
    <t>Powerstream</t>
  </si>
  <si>
    <t>GM30101H 14 mAh 140 mA C</t>
  </si>
  <si>
    <t>GM301016 25 mAh</t>
  </si>
  <si>
    <t>Powestream</t>
  </si>
  <si>
    <t>8 mAh</t>
  </si>
  <si>
    <t>pcb w/ battery</t>
  </si>
  <si>
    <t>with 70 mAh battery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</si>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</sst>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7D9F-8E9F-E545-8CAD-1136355A1AE2}">
  <dimension ref="A1:I18"/>
  <sheetViews>
    <sheetView tabSelected="1" workbookViewId="0">
      <selection activeCell="I14" sqref="I14"/>
    </sheetView>
  </sheetViews>
  <sheetFormatPr baseColWidth="10" defaultRowHeight="16" x14ac:dyDescent="0.2"/>
  <cols>
    <col min="2" max="3" width="20.6640625" customWidth="1"/>
    <col min="4" max="4" width="27" customWidth="1"/>
  </cols>
  <sheetData>
    <row r="1" spans="1:9" x14ac:dyDescent="0.2">
      <c r="B1" t="s">
        <v>1</v>
      </c>
      <c r="C1" t="s">
        <v>9</v>
      </c>
      <c r="D1" t="s">
        <v>2</v>
      </c>
      <c r="E1" t="s">
        <v>3</v>
      </c>
    </row>
    <row r="3" spans="1:9" x14ac:dyDescent="0.2">
      <c r="A3" t="s">
        <v>7</v>
      </c>
      <c r="B3" t="s">
        <v>4</v>
      </c>
      <c r="C3" t="s">
        <v>10</v>
      </c>
      <c r="D3" t="s">
        <v>0</v>
      </c>
      <c r="E3">
        <v>2.0499999999999998</v>
      </c>
    </row>
    <row r="4" spans="1:9" x14ac:dyDescent="0.2">
      <c r="A4" t="s">
        <v>7</v>
      </c>
      <c r="B4" t="s">
        <v>26</v>
      </c>
      <c r="C4" t="s">
        <v>10</v>
      </c>
      <c r="D4" t="s">
        <v>27</v>
      </c>
      <c r="E4">
        <v>3.7</v>
      </c>
    </row>
    <row r="5" spans="1:9" x14ac:dyDescent="0.2">
      <c r="A5" t="s">
        <v>7</v>
      </c>
      <c r="B5" t="s">
        <v>28</v>
      </c>
      <c r="E5">
        <v>1.65</v>
      </c>
    </row>
    <row r="8" spans="1:9" x14ac:dyDescent="0.2">
      <c r="A8" t="s">
        <v>8</v>
      </c>
      <c r="B8" t="s">
        <v>4</v>
      </c>
      <c r="C8" t="s">
        <v>10</v>
      </c>
      <c r="D8" t="s">
        <v>5</v>
      </c>
      <c r="E8">
        <v>0.65</v>
      </c>
      <c r="G8">
        <f>SUM(E8:E12)</f>
        <v>1.3699999999999999</v>
      </c>
      <c r="I8">
        <f>E8/2</f>
        <v>0.32500000000000001</v>
      </c>
    </row>
    <row r="9" spans="1:9" x14ac:dyDescent="0.2">
      <c r="B9" t="s">
        <v>6</v>
      </c>
      <c r="C9" t="s">
        <v>6</v>
      </c>
      <c r="D9">
        <v>78</v>
      </c>
      <c r="E9">
        <v>0.48</v>
      </c>
      <c r="I9">
        <f>E9</f>
        <v>0.48</v>
      </c>
    </row>
    <row r="10" spans="1:9" x14ac:dyDescent="0.2">
      <c r="B10" t="s">
        <v>12</v>
      </c>
      <c r="C10" t="s">
        <v>11</v>
      </c>
      <c r="E10">
        <v>7.0000000000000007E-2</v>
      </c>
      <c r="I10">
        <f>E10</f>
        <v>7.0000000000000007E-2</v>
      </c>
    </row>
    <row r="11" spans="1:9" x14ac:dyDescent="0.2">
      <c r="B11" t="s">
        <v>14</v>
      </c>
      <c r="C11" t="s">
        <v>13</v>
      </c>
      <c r="E11">
        <v>0.01</v>
      </c>
      <c r="I11">
        <f>E11</f>
        <v>0.01</v>
      </c>
    </row>
    <row r="12" spans="1:9" x14ac:dyDescent="0.2">
      <c r="B12" t="s">
        <v>15</v>
      </c>
      <c r="C12" t="s">
        <v>17</v>
      </c>
      <c r="D12" t="s">
        <v>16</v>
      </c>
      <c r="E12">
        <v>0.16</v>
      </c>
      <c r="I12">
        <f>E12</f>
        <v>0.16</v>
      </c>
    </row>
    <row r="13" spans="1:9" x14ac:dyDescent="0.2">
      <c r="E13">
        <f>SUM(E8:E12)</f>
        <v>1.3699999999999999</v>
      </c>
      <c r="I13">
        <f>SUM(I8:I12)</f>
        <v>1.0449999999999999</v>
      </c>
    </row>
    <row r="15" spans="1:9" x14ac:dyDescent="0.2">
      <c r="B15" t="s">
        <v>18</v>
      </c>
      <c r="C15" t="s">
        <v>20</v>
      </c>
      <c r="D15" t="s">
        <v>19</v>
      </c>
      <c r="E15">
        <v>1.1000000000000001</v>
      </c>
      <c r="I15">
        <f>SUM(G8,E15)</f>
        <v>2.4699999999999998</v>
      </c>
    </row>
    <row r="16" spans="1:9" x14ac:dyDescent="0.2">
      <c r="C16" t="s">
        <v>21</v>
      </c>
      <c r="D16" t="s">
        <v>22</v>
      </c>
      <c r="E16">
        <v>0.54</v>
      </c>
      <c r="I16">
        <f>SUM($I$8:$I$12, E16)</f>
        <v>1.585</v>
      </c>
    </row>
    <row r="17" spans="3:9" x14ac:dyDescent="0.2">
      <c r="C17" t="s">
        <v>21</v>
      </c>
      <c r="D17" t="s">
        <v>23</v>
      </c>
      <c r="E17">
        <v>0.62</v>
      </c>
      <c r="I17">
        <f>SUM($I$8:$I$12, E17)</f>
        <v>1.665</v>
      </c>
    </row>
    <row r="18" spans="3:9" x14ac:dyDescent="0.2">
      <c r="C18" t="s">
        <v>24</v>
      </c>
      <c r="D18" t="s">
        <v>25</v>
      </c>
      <c r="E18">
        <v>0.33</v>
      </c>
      <c r="I18">
        <f>SUM($I$8:$I$12, E18)</f>
        <v>1.375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Shipley</cp:lastModifiedBy>
  <dcterms:created xsi:type="dcterms:W3CDTF">2020-01-25T10:28:06Z</dcterms:created>
  <dcterms:modified xsi:type="dcterms:W3CDTF">2020-04-03T09:14:39Z</dcterms:modified>
</cp:coreProperties>
</file>