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pley/Documents/GitHub/Solar_LoRa_GPS/Solar_Energy_Harvesting_Data/"/>
    </mc:Choice>
  </mc:AlternateContent>
  <xr:revisionPtr revIDLastSave="0" documentId="13_ncr:1_{3FF69E0E-5D5B-DF4B-8B34-4A8F3363D86D}" xr6:coauthVersionLast="45" xr6:coauthVersionMax="45" xr10:uidLastSave="{00000000-0000-0000-0000-000000000000}"/>
  <bookViews>
    <workbookView xWindow="3920" yWindow="460" windowWidth="18000" windowHeight="14540" xr2:uid="{76891861-5393-0A47-A827-3AC146918A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7" i="1" l="1"/>
  <c r="I4" i="1" s="1"/>
  <c r="K17" i="1" s="1"/>
  <c r="L17" i="1" s="1"/>
  <c r="E7" i="1"/>
  <c r="C4" i="1" s="1"/>
  <c r="E17" i="1" s="1"/>
  <c r="F17" i="1" s="1"/>
  <c r="K14" i="1" l="1"/>
  <c r="L14" i="1" s="1"/>
  <c r="K15" i="1"/>
  <c r="L15" i="1" s="1"/>
  <c r="K16" i="1"/>
  <c r="L16" i="1" s="1"/>
  <c r="E14" i="1"/>
  <c r="F14" i="1" s="1"/>
  <c r="E15" i="1"/>
  <c r="F15" i="1" s="1"/>
  <c r="E16" i="1"/>
  <c r="F16" i="1" s="1"/>
</calcChain>
</file>

<file path=xl/sharedStrings.xml><?xml version="1.0" encoding="utf-8"?>
<sst xmlns="http://schemas.openxmlformats.org/spreadsheetml/2006/main" count="54" uniqueCount="21">
  <si>
    <t>Current</t>
  </si>
  <si>
    <t>TTFF</t>
  </si>
  <si>
    <t>GPS power consumption</t>
  </si>
  <si>
    <t>Microntroller sleep cycle</t>
  </si>
  <si>
    <t>Basic Duty Cycle</t>
  </si>
  <si>
    <t>Update GPS</t>
  </si>
  <si>
    <t>Times</t>
  </si>
  <si>
    <t>per</t>
  </si>
  <si>
    <t>hours</t>
  </si>
  <si>
    <t>Average current</t>
  </si>
  <si>
    <t>% time on</t>
  </si>
  <si>
    <t>seconds</t>
  </si>
  <si>
    <t>milliamps</t>
  </si>
  <si>
    <t>Battery lifespans</t>
  </si>
  <si>
    <t>GM301014H</t>
  </si>
  <si>
    <t>GM201515</t>
  </si>
  <si>
    <t>mAh</t>
  </si>
  <si>
    <t>GM301016</t>
  </si>
  <si>
    <t>ICAURS</t>
  </si>
  <si>
    <t>Hours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</si>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</sst>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0" fontId="0" fillId="2" borderId="0" xfId="0" applyFill="1"/>
    <xf numFmtId="2" fontId="0" fillId="0" borderId="0" xfId="0" applyNumberFormat="1"/>
    <xf numFmtId="2" fontId="0" fillId="2" borderId="0" xfId="0" applyNumberFormat="1" applyFill="1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4F4ED-EB05-5A42-BADB-5B2DFF65FFA2}">
  <dimension ref="B1:L17"/>
  <sheetViews>
    <sheetView tabSelected="1" zoomScale="99" workbookViewId="0">
      <selection activeCell="K3" sqref="K3"/>
    </sheetView>
  </sheetViews>
  <sheetFormatPr baseColWidth="10" defaultRowHeight="16" x14ac:dyDescent="0.2"/>
  <cols>
    <col min="2" max="2" width="17.1640625" customWidth="1"/>
    <col min="3" max="3" width="10.83203125" style="5"/>
  </cols>
  <sheetData>
    <row r="1" spans="2:12" x14ac:dyDescent="0.2">
      <c r="B1" t="s">
        <v>4</v>
      </c>
      <c r="C1" s="5" t="s">
        <v>6</v>
      </c>
      <c r="E1" t="s">
        <v>7</v>
      </c>
      <c r="H1" t="s">
        <v>4</v>
      </c>
      <c r="I1" s="3" t="s">
        <v>6</v>
      </c>
      <c r="K1" t="s">
        <v>7</v>
      </c>
    </row>
    <row r="2" spans="2:12" x14ac:dyDescent="0.2">
      <c r="B2" t="s">
        <v>5</v>
      </c>
      <c r="C2" s="6">
        <v>1</v>
      </c>
      <c r="E2" s="2">
        <v>24</v>
      </c>
      <c r="F2" t="s">
        <v>8</v>
      </c>
      <c r="H2" t="s">
        <v>5</v>
      </c>
      <c r="I2" s="4">
        <v>1</v>
      </c>
      <c r="K2" s="2">
        <v>2</v>
      </c>
      <c r="L2" t="s">
        <v>8</v>
      </c>
    </row>
    <row r="3" spans="2:12" x14ac:dyDescent="0.2">
      <c r="I3" s="3"/>
    </row>
    <row r="4" spans="2:12" x14ac:dyDescent="0.2">
      <c r="B4" t="s">
        <v>9</v>
      </c>
      <c r="C4" s="5">
        <f>(E7 * C8) + ((1-E7) * C11)</f>
        <v>8.8326388888888899E-2</v>
      </c>
      <c r="D4" t="s">
        <v>12</v>
      </c>
      <c r="H4" t="s">
        <v>9</v>
      </c>
      <c r="I4" s="3">
        <f>(K7 * I8) + ((1-K7) * I11)</f>
        <v>9.1631944444444446E-2</v>
      </c>
      <c r="J4" t="s">
        <v>12</v>
      </c>
    </row>
    <row r="5" spans="2:12" x14ac:dyDescent="0.2">
      <c r="I5" s="3"/>
    </row>
    <row r="6" spans="2:12" x14ac:dyDescent="0.2">
      <c r="B6" t="s">
        <v>2</v>
      </c>
      <c r="E6" t="s">
        <v>10</v>
      </c>
      <c r="H6" t="s">
        <v>2</v>
      </c>
      <c r="I6" s="3"/>
      <c r="K6" t="s">
        <v>10</v>
      </c>
    </row>
    <row r="7" spans="2:12" x14ac:dyDescent="0.2">
      <c r="B7" t="s">
        <v>1</v>
      </c>
      <c r="C7" s="6">
        <v>120</v>
      </c>
      <c r="D7" t="s">
        <v>11</v>
      </c>
      <c r="E7">
        <f>(C7/(E2*60*60))</f>
        <v>1.3888888888888889E-3</v>
      </c>
      <c r="H7" t="s">
        <v>1</v>
      </c>
      <c r="I7" s="4">
        <v>5</v>
      </c>
      <c r="J7" t="s">
        <v>11</v>
      </c>
      <c r="K7">
        <f>(I7/(K2*60*60))</f>
        <v>6.9444444444444447E-4</v>
      </c>
    </row>
    <row r="8" spans="2:12" x14ac:dyDescent="0.2">
      <c r="B8" t="s">
        <v>0</v>
      </c>
      <c r="C8" s="6">
        <v>60</v>
      </c>
      <c r="D8" t="s">
        <v>12</v>
      </c>
      <c r="H8" t="s">
        <v>0</v>
      </c>
      <c r="I8" s="4">
        <v>60</v>
      </c>
      <c r="J8" t="s">
        <v>12</v>
      </c>
    </row>
    <row r="9" spans="2:12" x14ac:dyDescent="0.2">
      <c r="I9" s="3"/>
    </row>
    <row r="10" spans="2:12" x14ac:dyDescent="0.2">
      <c r="B10" t="s">
        <v>3</v>
      </c>
      <c r="H10" t="s">
        <v>3</v>
      </c>
      <c r="I10" s="3"/>
    </row>
    <row r="11" spans="2:12" x14ac:dyDescent="0.2">
      <c r="B11" t="s">
        <v>0</v>
      </c>
      <c r="C11" s="6">
        <v>5.0000000000000001E-3</v>
      </c>
      <c r="D11" t="s">
        <v>12</v>
      </c>
      <c r="H11" t="s">
        <v>0</v>
      </c>
      <c r="I11" s="4">
        <v>0.05</v>
      </c>
      <c r="J11" t="s">
        <v>12</v>
      </c>
    </row>
    <row r="12" spans="2:12" x14ac:dyDescent="0.2">
      <c r="I12" s="3"/>
    </row>
    <row r="13" spans="2:12" x14ac:dyDescent="0.2">
      <c r="B13" t="s">
        <v>13</v>
      </c>
      <c r="E13" t="s">
        <v>19</v>
      </c>
      <c r="F13" t="s">
        <v>20</v>
      </c>
      <c r="H13" t="s">
        <v>13</v>
      </c>
      <c r="I13" s="3"/>
      <c r="K13" t="s">
        <v>19</v>
      </c>
      <c r="L13" t="s">
        <v>20</v>
      </c>
    </row>
    <row r="14" spans="2:12" x14ac:dyDescent="0.2">
      <c r="B14" t="s">
        <v>14</v>
      </c>
      <c r="C14" s="5">
        <v>14</v>
      </c>
      <c r="D14" s="1" t="s">
        <v>16</v>
      </c>
      <c r="E14">
        <f>C14/$C$4</f>
        <v>158.50302696752888</v>
      </c>
      <c r="F14">
        <f>E14/24</f>
        <v>6.6042927903137034</v>
      </c>
      <c r="H14" t="s">
        <v>14</v>
      </c>
      <c r="I14" s="3">
        <v>14</v>
      </c>
      <c r="J14" s="1" t="s">
        <v>16</v>
      </c>
      <c r="K14">
        <f>I14/$I$4</f>
        <v>152.78514588859417</v>
      </c>
      <c r="L14">
        <f>K14/24</f>
        <v>6.3660477453580908</v>
      </c>
    </row>
    <row r="15" spans="2:12" x14ac:dyDescent="0.2">
      <c r="B15" t="s">
        <v>15</v>
      </c>
      <c r="C15" s="5">
        <v>20</v>
      </c>
      <c r="D15" t="s">
        <v>16</v>
      </c>
      <c r="E15">
        <f t="shared" ref="E15:E17" si="0">C15/$C$4</f>
        <v>226.43289566789841</v>
      </c>
      <c r="F15">
        <f t="shared" ref="F15:F17" si="1">E15/24</f>
        <v>9.4347039861624342</v>
      </c>
      <c r="H15" t="s">
        <v>15</v>
      </c>
      <c r="I15" s="3">
        <v>20</v>
      </c>
      <c r="J15" t="s">
        <v>16</v>
      </c>
      <c r="K15">
        <f t="shared" ref="K15:K17" si="2">I15/$I$4</f>
        <v>218.26449412656308</v>
      </c>
      <c r="L15">
        <f t="shared" ref="L15:L17" si="3">K15/24</f>
        <v>9.0943539219401277</v>
      </c>
    </row>
    <row r="16" spans="2:12" x14ac:dyDescent="0.2">
      <c r="B16" t="s">
        <v>17</v>
      </c>
      <c r="C16" s="5">
        <v>24</v>
      </c>
      <c r="D16" t="s">
        <v>16</v>
      </c>
      <c r="E16">
        <f t="shared" si="0"/>
        <v>271.7194748014781</v>
      </c>
      <c r="F16">
        <f t="shared" si="1"/>
        <v>11.321644783394921</v>
      </c>
      <c r="H16" t="s">
        <v>17</v>
      </c>
      <c r="I16" s="3">
        <v>24</v>
      </c>
      <c r="J16" t="s">
        <v>16</v>
      </c>
      <c r="K16">
        <f t="shared" si="2"/>
        <v>261.91739295187568</v>
      </c>
      <c r="L16">
        <f t="shared" si="3"/>
        <v>10.913224706328153</v>
      </c>
    </row>
    <row r="17" spans="2:12" x14ac:dyDescent="0.2">
      <c r="B17" t="s">
        <v>18</v>
      </c>
      <c r="C17" s="5">
        <v>70</v>
      </c>
      <c r="D17" t="s">
        <v>16</v>
      </c>
      <c r="E17">
        <f t="shared" si="0"/>
        <v>792.51513483764438</v>
      </c>
      <c r="F17">
        <f t="shared" si="1"/>
        <v>33.021463951568514</v>
      </c>
      <c r="H17" t="s">
        <v>18</v>
      </c>
      <c r="I17" s="3">
        <v>70</v>
      </c>
      <c r="J17" t="s">
        <v>16</v>
      </c>
      <c r="K17">
        <f t="shared" si="2"/>
        <v>763.92572944297081</v>
      </c>
      <c r="L17">
        <f t="shared" si="3"/>
        <v>31.830238726790451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2020-01-30T17:27:48Z</dcterms:created>
  <dcterms:modified xsi:type="dcterms:W3CDTF">2020-01-31T17:51:24Z</dcterms:modified>
</cp:coreProperties>
</file>