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g5\Documents\Bob\Hobby\MN ACL\Reader_PCB\"/>
    </mc:Choice>
  </mc:AlternateContent>
  <xr:revisionPtr revIDLastSave="0" documentId="13_ncr:1_{DA798988-A76C-4921-82EC-2DEA438D06E5}" xr6:coauthVersionLast="43" xr6:coauthVersionMax="43" xr10:uidLastSave="{00000000-0000-0000-0000-000000000000}"/>
  <bookViews>
    <workbookView xWindow="-120" yWindow="-120" windowWidth="29040" windowHeight="15840" xr2:uid="{767E0BC8-B2C0-4E54-85D5-C5F8ECA18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19" i="1"/>
  <c r="I28" i="1" l="1"/>
  <c r="I27" i="1"/>
  <c r="I26" i="1"/>
  <c r="I22" i="1"/>
  <c r="I25" i="1"/>
  <c r="I24" i="1"/>
  <c r="I23" i="1"/>
  <c r="I21" i="1"/>
  <c r="I18" i="1"/>
  <c r="I29" i="1" s="1"/>
  <c r="I17" i="1"/>
  <c r="B4" i="1"/>
  <c r="I12" i="1"/>
  <c r="I11" i="1" l="1"/>
  <c r="I10" i="1"/>
  <c r="I9" i="1"/>
  <c r="I8" i="1"/>
  <c r="I7" i="1"/>
  <c r="I6" i="1"/>
  <c r="I5" i="1"/>
  <c r="I4" i="1"/>
  <c r="I16" i="1"/>
  <c r="I3" i="1"/>
  <c r="I2" i="1"/>
  <c r="B3" i="1"/>
  <c r="B5" i="1" s="1"/>
  <c r="B6" i="1" s="1"/>
  <c r="B7" i="1" s="1"/>
  <c r="B8" i="1" s="1"/>
  <c r="B9" i="1" s="1"/>
  <c r="B10" i="1" s="1"/>
  <c r="B11" i="1" s="1"/>
  <c r="B12" i="1" s="1"/>
  <c r="I13" i="1" l="1"/>
  <c r="I30" i="1" s="1"/>
</calcChain>
</file>

<file path=xl/sharedStrings.xml><?xml version="1.0" encoding="utf-8"?>
<sst xmlns="http://schemas.openxmlformats.org/spreadsheetml/2006/main" count="104" uniqueCount="68">
  <si>
    <t>ITEM</t>
  </si>
  <si>
    <t>Part Number</t>
  </si>
  <si>
    <t>Description</t>
  </si>
  <si>
    <t>Vendor</t>
  </si>
  <si>
    <t>URL</t>
  </si>
  <si>
    <t>NOTES</t>
  </si>
  <si>
    <t>Piezo Buzzer - 5 volt</t>
  </si>
  <si>
    <t>Adafruit</t>
  </si>
  <si>
    <t>https://www.adafruit.com/product/1536</t>
  </si>
  <si>
    <t>Qty</t>
  </si>
  <si>
    <t>Unit Price</t>
  </si>
  <si>
    <t>Total price</t>
  </si>
  <si>
    <t>https://www.adafruit.com/product/2886</t>
  </si>
  <si>
    <t>Headers for Argon (Feather)</t>
  </si>
  <si>
    <t>Cable, USB B panel mount to micro USB</t>
  </si>
  <si>
    <t>https://www.adafruit.com/product/937</t>
  </si>
  <si>
    <t>https://www.adafruit.com/product/392</t>
  </si>
  <si>
    <t>Male pin headers, 10 x 36</t>
  </si>
  <si>
    <t>Potentiometer - 10K ohm</t>
  </si>
  <si>
    <t>Need 3 resistors</t>
  </si>
  <si>
    <t>https://www.adafruit.com/product/2781</t>
  </si>
  <si>
    <t>Resistor, 470 ohm; pack of 25</t>
  </si>
  <si>
    <t>https://www.adafruit.com/product/2783</t>
  </si>
  <si>
    <t>Resistor, 4.7 Kohm; pack of 25</t>
  </si>
  <si>
    <t>74AHCT125 quad level shifter</t>
  </si>
  <si>
    <t>https://www.adafruit.com/product/1787</t>
  </si>
  <si>
    <t>IC socket, 14 pin DIP, 0.3"</t>
  </si>
  <si>
    <t>Particle Argon</t>
  </si>
  <si>
    <t>Need 6 capacitors</t>
  </si>
  <si>
    <t>Capacitor, 0.1 uF; 10 pack</t>
  </si>
  <si>
    <t>https://www.adafruit.com/product/753</t>
  </si>
  <si>
    <t>https://www.adafruit.com/product/3997</t>
  </si>
  <si>
    <t>Adafruit/Particle</t>
  </si>
  <si>
    <t>Printed circuit board</t>
  </si>
  <si>
    <t>OSHPark</t>
  </si>
  <si>
    <t>https://www.jameco.com/z/72PR10K-3386P-1-103--BI-Technologies-1-2-Watt-3-8-Square-Trimming-Potentiometer-10k-Ohm_43001.html?CID=MERCH</t>
  </si>
  <si>
    <t>Jameco</t>
  </si>
  <si>
    <t>https://www.jameco.com/z/6000-14DW-R-Socket-IC-14-Pin-Dual-Wipe-Low-Profile-0-3-Inch-Wide_112214.html</t>
  </si>
  <si>
    <t>LOCATION</t>
  </si>
  <si>
    <t>PCB</t>
  </si>
  <si>
    <t>S/T PCB:</t>
  </si>
  <si>
    <t>BOX</t>
  </si>
  <si>
    <t>LCD character display. 16x2, 3.3 volt</t>
  </si>
  <si>
    <t>LED, 5 MM, Green</t>
  </si>
  <si>
    <t>LED, 5 MM, Red</t>
  </si>
  <si>
    <t>RFID Reader, PN532 chip</t>
  </si>
  <si>
    <t>Enclosure parts kit</t>
  </si>
  <si>
    <t>Jumper, Female/Female (40 wire strip)</t>
  </si>
  <si>
    <t>https://www.jameco.com/z/LTL-4223-Lite-On-Electronics-LED-Uni-Color-Red-635nm-2-Pin-T-1-3-4_697602.html?CID=MERCH</t>
  </si>
  <si>
    <t>https://www.jameco.com/z/LG3330-LED-Uni-Color-Green-565nm-2-Pin-T-1-3-4_34761.html?CID=MERCH</t>
  </si>
  <si>
    <t>https://www.jameco.com/z/PT18H013-LED-Mounting-Hardware-T1-3-4-Black_23077.html</t>
  </si>
  <si>
    <t>5 MM LED panel mount kit (10 pack)</t>
  </si>
  <si>
    <t>https://www.jameco.com/z/ZW-FF-20-Busboard-Prototype-Systems-ZipWire-40-Piece-20cm-Female-to-Female-Colored-Jumper-Wires_2260746.html</t>
  </si>
  <si>
    <t>S/T BOX:</t>
  </si>
  <si>
    <t>TOTAL:</t>
  </si>
  <si>
    <t>Need 27 wires</t>
  </si>
  <si>
    <t>ALT Supplier</t>
  </si>
  <si>
    <t>Screw, Nylon, 1/4", 6/32</t>
  </si>
  <si>
    <t>Need 4 standoffs</t>
  </si>
  <si>
    <t>Nut, Nylon. 6/32</t>
  </si>
  <si>
    <t>Need 4 screws</t>
  </si>
  <si>
    <t>Washer, Nylon, #6</t>
  </si>
  <si>
    <t>Need 4 washers</t>
  </si>
  <si>
    <t>https://www.adafruit.com/product/1439</t>
  </si>
  <si>
    <t>https://www.adafruit.com/product/1440</t>
  </si>
  <si>
    <t>Backlit pushbutton, Red</t>
  </si>
  <si>
    <t>Backlit pushbutton, Green</t>
  </si>
  <si>
    <t>Need 1 panel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</si>
</sst>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2" fillId="0" borderId="0" xfId="1" applyAlignment="1">
      <alignment horizontal="right" vertical="top" wrapText="1"/>
    </xf>
    <xf numFmtId="164" fontId="2" fillId="0" borderId="0" xfId="1" applyNumberFormat="1" applyAlignment="1">
      <alignment horizontal="right" vertical="top" wrapText="1"/>
    </xf>
    <xf numFmtId="0" fontId="2" fillId="0" borderId="0" xfId="1" applyAlignment="1">
      <alignment horizontal="right" vertical="top"/>
    </xf>
    <xf numFmtId="164" fontId="0" fillId="0" borderId="0" xfId="0" applyNumberFormat="1" applyAlignment="1">
      <alignment horizontal="right" vertical="top" wrapText="1"/>
    </xf>
    <xf numFmtId="164" fontId="3" fillId="0" borderId="0" xfId="1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164" fontId="4" fillId="0" borderId="0" xfId="1" applyNumberFormat="1" applyFont="1" applyAlignment="1">
      <alignment horizontal="right" vertical="top" wrapText="1"/>
    </xf>
    <xf numFmtId="164" fontId="6" fillId="0" borderId="0" xfId="1" applyNumberFormat="1" applyFont="1" applyAlignment="1">
      <alignment horizontal="right" vertical="top" wrapText="1"/>
    </xf>
    <xf numFmtId="0" fontId="7" fillId="0" borderId="0" xfId="0" applyFont="1"/>
    <xf numFmtId="164" fontId="5" fillId="0" borderId="0" xfId="1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164" fontId="8" fillId="0" borderId="0" xfId="1" applyNumberFormat="1" applyFont="1" applyAlignment="1">
      <alignment horizontal="right" vertical="top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997" TargetMode="External"/><Relationship Id="rId13" Type="http://schemas.openxmlformats.org/officeDocument/2006/relationships/hyperlink" Target="https://www.jameco.com/z/LG3330-LED-Uni-Color-Green-565nm-2-Pin-T-1-3-4_34761.html?CID=MERCH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dafruit.com/product/937" TargetMode="External"/><Relationship Id="rId7" Type="http://schemas.openxmlformats.org/officeDocument/2006/relationships/hyperlink" Target="https://www.adafruit.com/product/753" TargetMode="External"/><Relationship Id="rId12" Type="http://schemas.openxmlformats.org/officeDocument/2006/relationships/hyperlink" Target="https://www.jameco.com/z/LTL-4223-Lite-On-Electronics-LED-Uni-Color-Red-635nm-2-Pin-T-1-3-4_697602.html?CID=MERCH" TargetMode="External"/><Relationship Id="rId17" Type="http://schemas.openxmlformats.org/officeDocument/2006/relationships/hyperlink" Target="https://www.adafruit.com/product/1440" TargetMode="External"/><Relationship Id="rId2" Type="http://schemas.openxmlformats.org/officeDocument/2006/relationships/hyperlink" Target="https://www.adafruit.com/product/2886" TargetMode="External"/><Relationship Id="rId16" Type="http://schemas.openxmlformats.org/officeDocument/2006/relationships/hyperlink" Target="https://www.adafruit.com/product/1439" TargetMode="External"/><Relationship Id="rId1" Type="http://schemas.openxmlformats.org/officeDocument/2006/relationships/hyperlink" Target="https://www.adafruit.com/product/1536" TargetMode="External"/><Relationship Id="rId6" Type="http://schemas.openxmlformats.org/officeDocument/2006/relationships/hyperlink" Target="https://www.adafruit.com/product/1787" TargetMode="External"/><Relationship Id="rId11" Type="http://schemas.openxmlformats.org/officeDocument/2006/relationships/hyperlink" Target="https://www.adafruit.com/product/2781" TargetMode="External"/><Relationship Id="rId5" Type="http://schemas.openxmlformats.org/officeDocument/2006/relationships/hyperlink" Target="https://www.adafruit.com/product/2783" TargetMode="External"/><Relationship Id="rId15" Type="http://schemas.openxmlformats.org/officeDocument/2006/relationships/hyperlink" Target="https://www.jameco.com/z/ZW-FF-20-Busboard-Prototype-Systems-ZipWire-40-Piece-20cm-Female-to-Female-Colored-Jumper-Wires_2260746.html" TargetMode="External"/><Relationship Id="rId10" Type="http://schemas.openxmlformats.org/officeDocument/2006/relationships/hyperlink" Target="https://www.jameco.com/z/6000-14DW-R-Socket-IC-14-Pin-Dual-Wipe-Low-Profile-0-3-Inch-Wide_112214.html" TargetMode="External"/><Relationship Id="rId4" Type="http://schemas.openxmlformats.org/officeDocument/2006/relationships/hyperlink" Target="https://www.adafruit.com/product/392" TargetMode="External"/><Relationship Id="rId9" Type="http://schemas.openxmlformats.org/officeDocument/2006/relationships/hyperlink" Target="https://www.jameco.com/z/72PR10K-3386P-1-103--BI-Technologies-1-2-Watt-3-8-Square-Trimming-Potentiometer-10k-Ohm_43001.html?CID=MERCH" TargetMode="External"/><Relationship Id="rId14" Type="http://schemas.openxmlformats.org/officeDocument/2006/relationships/hyperlink" Target="https://www.jameco.com/z/PT18H013-LED-Mounting-Hardware-T1-3-4-Black_230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9C15-53F9-49FA-B0A4-29D41F3B9611}">
  <dimension ref="A1:K32"/>
  <sheetViews>
    <sheetView tabSelected="1" topLeftCell="A10" workbookViewId="0">
      <selection activeCell="J23" sqref="J23"/>
    </sheetView>
  </sheetViews>
  <sheetFormatPr defaultRowHeight="15" x14ac:dyDescent="0.25"/>
  <cols>
    <col min="1" max="1" width="13" customWidth="1"/>
    <col min="3" max="3" width="14.5703125" customWidth="1"/>
    <col min="4" max="4" width="8" customWidth="1"/>
    <col min="5" max="5" width="24.7109375" customWidth="1"/>
    <col min="6" max="6" width="16" customWidth="1"/>
    <col min="7" max="7" width="38.7109375" customWidth="1"/>
    <col min="8" max="8" width="10.140625" style="3" customWidth="1"/>
    <col min="9" max="9" width="10.28515625" style="3" customWidth="1"/>
    <col min="10" max="10" width="16.140625" customWidth="1"/>
    <col min="11" max="11" width="32.28515625" customWidth="1"/>
    <col min="12" max="16" width="55" customWidth="1"/>
  </cols>
  <sheetData>
    <row r="1" spans="1:11" x14ac:dyDescent="0.25">
      <c r="A1" s="1" t="s">
        <v>38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2" t="s">
        <v>10</v>
      </c>
      <c r="I1" s="2" t="s">
        <v>11</v>
      </c>
      <c r="J1" s="1" t="s">
        <v>5</v>
      </c>
      <c r="K1" s="1" t="s">
        <v>56</v>
      </c>
    </row>
    <row r="2" spans="1:11" ht="16.5" customHeight="1" x14ac:dyDescent="0.25">
      <c r="A2" s="6" t="s">
        <v>39</v>
      </c>
      <c r="B2" s="5">
        <v>1</v>
      </c>
      <c r="C2" s="6">
        <v>1536</v>
      </c>
      <c r="D2" s="6">
        <v>1</v>
      </c>
      <c r="E2" s="6" t="s">
        <v>6</v>
      </c>
      <c r="F2" s="6" t="s">
        <v>7</v>
      </c>
      <c r="G2" s="7" t="s">
        <v>8</v>
      </c>
      <c r="H2" s="11">
        <v>0.95</v>
      </c>
      <c r="I2" s="11">
        <f>H2*D2</f>
        <v>0.95</v>
      </c>
      <c r="J2" s="6"/>
      <c r="K2" s="6"/>
    </row>
    <row r="3" spans="1:11" ht="30" x14ac:dyDescent="0.25">
      <c r="A3" s="6" t="s">
        <v>39</v>
      </c>
      <c r="B3" s="5">
        <f>B2+1</f>
        <v>2</v>
      </c>
      <c r="C3" s="6">
        <v>2886</v>
      </c>
      <c r="D3" s="6">
        <v>1</v>
      </c>
      <c r="E3" s="6" t="s">
        <v>13</v>
      </c>
      <c r="F3" s="6" t="s">
        <v>7</v>
      </c>
      <c r="G3" s="9" t="s">
        <v>12</v>
      </c>
      <c r="H3" s="12">
        <v>0.95</v>
      </c>
      <c r="I3" s="11">
        <f t="shared" ref="I3:I11" si="0">H3*D3</f>
        <v>0.95</v>
      </c>
      <c r="J3" s="6"/>
      <c r="K3" s="6"/>
    </row>
    <row r="4" spans="1:11" x14ac:dyDescent="0.25">
      <c r="A4" s="6" t="s">
        <v>39</v>
      </c>
      <c r="B4" s="5">
        <f>B3+1</f>
        <v>3</v>
      </c>
      <c r="C4" s="6">
        <v>392</v>
      </c>
      <c r="D4" s="6">
        <v>1</v>
      </c>
      <c r="E4" s="6" t="s">
        <v>17</v>
      </c>
      <c r="F4" s="6" t="s">
        <v>7</v>
      </c>
      <c r="G4" s="9" t="s">
        <v>16</v>
      </c>
      <c r="H4" s="12">
        <v>4.95</v>
      </c>
      <c r="I4" s="11">
        <f t="shared" si="0"/>
        <v>4.95</v>
      </c>
      <c r="J4" s="6"/>
      <c r="K4" s="6"/>
    </row>
    <row r="5" spans="1:11" ht="60" x14ac:dyDescent="0.25">
      <c r="A5" s="6" t="s">
        <v>39</v>
      </c>
      <c r="B5" s="5">
        <f t="shared" ref="B5:B12" si="1">B4+1</f>
        <v>4</v>
      </c>
      <c r="C5" s="6">
        <v>43001</v>
      </c>
      <c r="D5" s="6">
        <v>1</v>
      </c>
      <c r="E5" s="6" t="s">
        <v>18</v>
      </c>
      <c r="F5" s="6" t="s">
        <v>36</v>
      </c>
      <c r="G5" s="7" t="s">
        <v>35</v>
      </c>
      <c r="H5" s="12">
        <v>1.25</v>
      </c>
      <c r="I5" s="11">
        <f t="shared" si="0"/>
        <v>1.25</v>
      </c>
      <c r="J5" s="6"/>
      <c r="K5" s="6"/>
    </row>
    <row r="6" spans="1:11" ht="30" x14ac:dyDescent="0.25">
      <c r="A6" s="6" t="s">
        <v>39</v>
      </c>
      <c r="B6" s="5">
        <f t="shared" si="1"/>
        <v>5</v>
      </c>
      <c r="C6" s="6">
        <v>2781</v>
      </c>
      <c r="D6" s="6">
        <v>1</v>
      </c>
      <c r="E6" s="6" t="s">
        <v>21</v>
      </c>
      <c r="F6" s="6" t="s">
        <v>7</v>
      </c>
      <c r="G6" s="7" t="s">
        <v>20</v>
      </c>
      <c r="H6" s="12">
        <v>0.75</v>
      </c>
      <c r="I6" s="11">
        <f t="shared" si="0"/>
        <v>0.75</v>
      </c>
      <c r="J6" s="6" t="s">
        <v>19</v>
      </c>
      <c r="K6" s="6"/>
    </row>
    <row r="7" spans="1:11" ht="30" x14ac:dyDescent="0.25">
      <c r="A7" s="6" t="s">
        <v>39</v>
      </c>
      <c r="B7" s="5">
        <f t="shared" si="1"/>
        <v>6</v>
      </c>
      <c r="C7" s="6">
        <v>2783</v>
      </c>
      <c r="D7" s="6">
        <v>1</v>
      </c>
      <c r="E7" s="6" t="s">
        <v>23</v>
      </c>
      <c r="F7" s="6" t="s">
        <v>7</v>
      </c>
      <c r="G7" s="9" t="s">
        <v>22</v>
      </c>
      <c r="H7" s="12">
        <v>0.75</v>
      </c>
      <c r="I7" s="11">
        <f t="shared" si="0"/>
        <v>0.75</v>
      </c>
      <c r="J7" s="6" t="s">
        <v>19</v>
      </c>
      <c r="K7" s="6"/>
    </row>
    <row r="8" spans="1:11" ht="30" x14ac:dyDescent="0.25">
      <c r="A8" s="6" t="s">
        <v>39</v>
      </c>
      <c r="B8" s="5">
        <f t="shared" si="1"/>
        <v>7</v>
      </c>
      <c r="C8" s="6">
        <v>1787</v>
      </c>
      <c r="D8" s="6">
        <v>1</v>
      </c>
      <c r="E8" s="6" t="s">
        <v>24</v>
      </c>
      <c r="F8" s="6" t="s">
        <v>7</v>
      </c>
      <c r="G8" s="9" t="s">
        <v>25</v>
      </c>
      <c r="H8" s="12">
        <v>1.5</v>
      </c>
      <c r="I8" s="11">
        <f t="shared" si="0"/>
        <v>1.5</v>
      </c>
      <c r="J8" s="6"/>
      <c r="K8" s="6"/>
    </row>
    <row r="9" spans="1:11" ht="45" x14ac:dyDescent="0.25">
      <c r="A9" s="6" t="s">
        <v>39</v>
      </c>
      <c r="B9" s="5">
        <f t="shared" si="1"/>
        <v>8</v>
      </c>
      <c r="C9" s="6">
        <v>112214</v>
      </c>
      <c r="D9" s="6">
        <v>1</v>
      </c>
      <c r="E9" s="6" t="s">
        <v>26</v>
      </c>
      <c r="F9" s="6" t="s">
        <v>36</v>
      </c>
      <c r="G9" s="7" t="s">
        <v>37</v>
      </c>
      <c r="H9" s="12">
        <v>0.25</v>
      </c>
      <c r="I9" s="11">
        <f t="shared" si="0"/>
        <v>0.25</v>
      </c>
      <c r="J9" s="6"/>
      <c r="K9" s="6"/>
    </row>
    <row r="10" spans="1:11" x14ac:dyDescent="0.25">
      <c r="A10" s="6" t="s">
        <v>39</v>
      </c>
      <c r="B10" s="5">
        <f t="shared" si="1"/>
        <v>9</v>
      </c>
      <c r="C10" s="6">
        <v>3997</v>
      </c>
      <c r="D10" s="6">
        <v>1</v>
      </c>
      <c r="E10" s="6" t="s">
        <v>27</v>
      </c>
      <c r="F10" s="6" t="s">
        <v>32</v>
      </c>
      <c r="G10" s="9" t="s">
        <v>31</v>
      </c>
      <c r="H10" s="12">
        <v>27.5</v>
      </c>
      <c r="I10" s="11">
        <f t="shared" si="0"/>
        <v>27.5</v>
      </c>
      <c r="J10" s="6"/>
      <c r="K10" s="6"/>
    </row>
    <row r="11" spans="1:11" ht="30" x14ac:dyDescent="0.25">
      <c r="A11" s="6" t="s">
        <v>39</v>
      </c>
      <c r="B11" s="5">
        <f t="shared" si="1"/>
        <v>10</v>
      </c>
      <c r="C11" s="6">
        <v>753</v>
      </c>
      <c r="D11" s="6">
        <v>1</v>
      </c>
      <c r="E11" s="6" t="s">
        <v>29</v>
      </c>
      <c r="F11" s="6" t="s">
        <v>7</v>
      </c>
      <c r="G11" s="9" t="s">
        <v>30</v>
      </c>
      <c r="H11" s="12">
        <v>1.95</v>
      </c>
      <c r="I11" s="11">
        <f t="shared" si="0"/>
        <v>1.95</v>
      </c>
      <c r="J11" s="6" t="s">
        <v>28</v>
      </c>
      <c r="K11" s="6"/>
    </row>
    <row r="12" spans="1:11" x14ac:dyDescent="0.25">
      <c r="A12" s="6" t="s">
        <v>39</v>
      </c>
      <c r="B12" s="5">
        <f t="shared" si="1"/>
        <v>11</v>
      </c>
      <c r="C12" s="6"/>
      <c r="D12" s="6">
        <v>1</v>
      </c>
      <c r="E12" s="6" t="s">
        <v>33</v>
      </c>
      <c r="F12" s="6" t="s">
        <v>34</v>
      </c>
      <c r="G12" s="10"/>
      <c r="H12" s="11">
        <v>36.15</v>
      </c>
      <c r="I12" s="12">
        <f>D12*H12</f>
        <v>36.15</v>
      </c>
      <c r="J12" s="5"/>
      <c r="K12" s="6"/>
    </row>
    <row r="13" spans="1:11" x14ac:dyDescent="0.25">
      <c r="A13" s="13" t="s">
        <v>40</v>
      </c>
      <c r="B13" s="6"/>
      <c r="C13" s="6"/>
      <c r="D13" s="6"/>
      <c r="E13" s="6"/>
      <c r="F13" s="6"/>
      <c r="G13" s="6"/>
      <c r="H13" s="10"/>
      <c r="I13" s="14">
        <f>SUM(I2:I12)</f>
        <v>76.95</v>
      </c>
      <c r="J13" s="6"/>
      <c r="K13" s="6"/>
    </row>
    <row r="14" spans="1:11" x14ac:dyDescent="0.25">
      <c r="A14" s="6"/>
      <c r="B14" s="6"/>
      <c r="C14" s="6"/>
      <c r="D14" s="6"/>
      <c r="E14" s="6"/>
      <c r="F14" s="6"/>
      <c r="G14" s="6"/>
      <c r="H14" s="10"/>
      <c r="I14" s="8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10"/>
      <c r="I15" s="8"/>
      <c r="J15" s="6"/>
      <c r="K15" s="6"/>
    </row>
    <row r="16" spans="1:11" ht="30" x14ac:dyDescent="0.25">
      <c r="A16" s="6" t="s">
        <v>41</v>
      </c>
      <c r="B16" s="6"/>
      <c r="C16" s="6">
        <v>937</v>
      </c>
      <c r="D16" s="6">
        <v>1</v>
      </c>
      <c r="E16" s="6" t="s">
        <v>14</v>
      </c>
      <c r="F16" s="6" t="s">
        <v>7</v>
      </c>
      <c r="G16" s="7" t="s">
        <v>15</v>
      </c>
      <c r="H16" s="10">
        <v>3.95</v>
      </c>
      <c r="I16" s="15">
        <f>H16*D16</f>
        <v>3.95</v>
      </c>
      <c r="J16" s="6"/>
      <c r="K16" s="6"/>
    </row>
    <row r="17" spans="1:11" ht="30" x14ac:dyDescent="0.25">
      <c r="A17" s="6" t="s">
        <v>41</v>
      </c>
      <c r="B17" s="6"/>
      <c r="C17" s="6"/>
      <c r="D17" s="6">
        <v>1</v>
      </c>
      <c r="E17" s="6" t="s">
        <v>42</v>
      </c>
      <c r="F17" s="6"/>
      <c r="G17" s="6"/>
      <c r="H17" s="10"/>
      <c r="I17" s="11">
        <f t="shared" ref="I17:I28" si="2">H17*D17</f>
        <v>0</v>
      </c>
      <c r="J17" s="6"/>
      <c r="K17" s="6"/>
    </row>
    <row r="18" spans="1:11" ht="45" x14ac:dyDescent="0.25">
      <c r="A18" s="6" t="s">
        <v>41</v>
      </c>
      <c r="B18" s="6"/>
      <c r="C18" s="6">
        <v>34761</v>
      </c>
      <c r="D18" s="6">
        <v>1</v>
      </c>
      <c r="E18" s="6" t="s">
        <v>43</v>
      </c>
      <c r="F18" s="6" t="s">
        <v>36</v>
      </c>
      <c r="G18" s="7" t="s">
        <v>49</v>
      </c>
      <c r="H18" s="10">
        <v>0.15</v>
      </c>
      <c r="I18" s="11">
        <f t="shared" si="2"/>
        <v>0.15</v>
      </c>
      <c r="J18" s="6"/>
      <c r="K18" s="6"/>
    </row>
    <row r="19" spans="1:11" x14ac:dyDescent="0.25">
      <c r="A19" s="6" t="s">
        <v>41</v>
      </c>
      <c r="B19" s="6"/>
      <c r="C19" s="6">
        <v>1439</v>
      </c>
      <c r="D19" s="6">
        <v>1</v>
      </c>
      <c r="E19" s="6" t="s">
        <v>65</v>
      </c>
      <c r="F19" s="6" t="s">
        <v>7</v>
      </c>
      <c r="G19" s="20" t="s">
        <v>63</v>
      </c>
      <c r="H19" s="10">
        <v>1.5</v>
      </c>
      <c r="I19" s="11">
        <f t="shared" si="2"/>
        <v>1.5</v>
      </c>
      <c r="J19" s="6"/>
      <c r="K19" s="6"/>
    </row>
    <row r="20" spans="1:11" x14ac:dyDescent="0.25">
      <c r="A20" s="6" t="s">
        <v>41</v>
      </c>
      <c r="B20" s="6"/>
      <c r="C20" s="6">
        <v>1440</v>
      </c>
      <c r="D20" s="6">
        <v>1</v>
      </c>
      <c r="E20" s="6" t="s">
        <v>66</v>
      </c>
      <c r="F20" s="6" t="s">
        <v>7</v>
      </c>
      <c r="G20" s="20" t="s">
        <v>64</v>
      </c>
      <c r="H20" s="10">
        <v>1.5</v>
      </c>
      <c r="I20" s="11">
        <f t="shared" si="2"/>
        <v>1.5</v>
      </c>
      <c r="J20" s="6"/>
      <c r="K20" s="6"/>
    </row>
    <row r="21" spans="1:11" ht="60" x14ac:dyDescent="0.25">
      <c r="A21" s="6" t="s">
        <v>41</v>
      </c>
      <c r="B21" s="6"/>
      <c r="C21" s="6">
        <v>333973</v>
      </c>
      <c r="D21" s="6">
        <v>1</v>
      </c>
      <c r="E21" s="6" t="s">
        <v>44</v>
      </c>
      <c r="F21" s="6" t="s">
        <v>36</v>
      </c>
      <c r="G21" s="7" t="s">
        <v>48</v>
      </c>
      <c r="H21" s="10">
        <v>0.25</v>
      </c>
      <c r="I21" s="11">
        <f t="shared" si="2"/>
        <v>0.25</v>
      </c>
      <c r="J21" s="6"/>
      <c r="K21" s="6"/>
    </row>
    <row r="22" spans="1:11" ht="45" x14ac:dyDescent="0.25">
      <c r="A22" s="6"/>
      <c r="B22" s="6"/>
      <c r="C22" s="6">
        <v>23077</v>
      </c>
      <c r="D22" s="6">
        <v>1</v>
      </c>
      <c r="E22" s="6" t="s">
        <v>51</v>
      </c>
      <c r="F22" s="6" t="s">
        <v>36</v>
      </c>
      <c r="G22" s="7" t="s">
        <v>50</v>
      </c>
      <c r="H22" s="10">
        <v>0.17</v>
      </c>
      <c r="I22" s="11">
        <f t="shared" si="2"/>
        <v>0.17</v>
      </c>
      <c r="J22" s="6" t="s">
        <v>67</v>
      </c>
      <c r="K22" s="6"/>
    </row>
    <row r="23" spans="1:11" x14ac:dyDescent="0.25">
      <c r="A23" s="6" t="s">
        <v>41</v>
      </c>
      <c r="B23" s="6"/>
      <c r="C23" s="6"/>
      <c r="D23" s="6">
        <v>1</v>
      </c>
      <c r="E23" s="6" t="s">
        <v>45</v>
      </c>
      <c r="F23" s="6"/>
      <c r="G23" s="6"/>
      <c r="H23" s="10"/>
      <c r="I23" s="11">
        <f t="shared" si="2"/>
        <v>0</v>
      </c>
      <c r="J23" s="6"/>
      <c r="K23" s="6"/>
    </row>
    <row r="24" spans="1:11" ht="60" x14ac:dyDescent="0.25">
      <c r="A24" s="6" t="s">
        <v>41</v>
      </c>
      <c r="B24" s="6"/>
      <c r="C24" s="16">
        <v>2260746</v>
      </c>
      <c r="D24" s="6">
        <v>1</v>
      </c>
      <c r="E24" s="6" t="s">
        <v>47</v>
      </c>
      <c r="F24" s="6" t="s">
        <v>36</v>
      </c>
      <c r="G24" s="7" t="s">
        <v>52</v>
      </c>
      <c r="H24" s="10">
        <v>4.95</v>
      </c>
      <c r="I24" s="11">
        <f t="shared" si="2"/>
        <v>4.95</v>
      </c>
      <c r="J24" s="6" t="s">
        <v>55</v>
      </c>
      <c r="K24" s="6"/>
    </row>
    <row r="25" spans="1:11" x14ac:dyDescent="0.25">
      <c r="A25" s="6" t="s">
        <v>41</v>
      </c>
      <c r="B25" s="6"/>
      <c r="C25" s="6"/>
      <c r="D25" s="6">
        <v>1</v>
      </c>
      <c r="E25" s="6" t="s">
        <v>46</v>
      </c>
      <c r="F25" s="6"/>
      <c r="G25" s="6"/>
      <c r="H25" s="10"/>
      <c r="I25" s="11">
        <f t="shared" si="2"/>
        <v>0</v>
      </c>
      <c r="J25" s="6"/>
    </row>
    <row r="26" spans="1:11" x14ac:dyDescent="0.25">
      <c r="A26" s="6" t="s">
        <v>41</v>
      </c>
      <c r="B26" s="6"/>
      <c r="C26" s="6"/>
      <c r="D26" s="6"/>
      <c r="E26" s="6" t="s">
        <v>57</v>
      </c>
      <c r="F26" s="6"/>
      <c r="G26" s="6"/>
      <c r="H26" s="10"/>
      <c r="I26" s="11">
        <f t="shared" si="2"/>
        <v>0</v>
      </c>
      <c r="J26" s="6" t="s">
        <v>60</v>
      </c>
    </row>
    <row r="27" spans="1:11" x14ac:dyDescent="0.25">
      <c r="A27" s="6" t="s">
        <v>41</v>
      </c>
      <c r="B27" s="6"/>
      <c r="C27" s="6"/>
      <c r="D27" s="6"/>
      <c r="E27" s="6" t="s">
        <v>61</v>
      </c>
      <c r="F27" s="6"/>
      <c r="G27" s="6"/>
      <c r="H27" s="10"/>
      <c r="I27" s="11">
        <f t="shared" si="2"/>
        <v>0</v>
      </c>
      <c r="J27" s="6" t="s">
        <v>62</v>
      </c>
    </row>
    <row r="28" spans="1:11" x14ac:dyDescent="0.25">
      <c r="A28" s="6" t="s">
        <v>41</v>
      </c>
      <c r="B28" s="6"/>
      <c r="C28" s="6"/>
      <c r="D28" s="6"/>
      <c r="E28" s="6" t="s">
        <v>59</v>
      </c>
      <c r="F28" s="6"/>
      <c r="G28" s="6"/>
      <c r="H28" s="10"/>
      <c r="I28" s="11">
        <f t="shared" si="2"/>
        <v>0</v>
      </c>
      <c r="J28" s="6" t="s">
        <v>58</v>
      </c>
    </row>
    <row r="29" spans="1:11" x14ac:dyDescent="0.25">
      <c r="A29" s="13" t="s">
        <v>53</v>
      </c>
      <c r="B29" s="6"/>
      <c r="C29" s="6"/>
      <c r="D29" s="6"/>
      <c r="E29" s="6"/>
      <c r="F29" s="6"/>
      <c r="G29" s="6"/>
      <c r="H29" s="10"/>
      <c r="I29" s="17">
        <f>SUM(I16:I28)</f>
        <v>12.47</v>
      </c>
      <c r="J29" s="6"/>
    </row>
    <row r="30" spans="1:11" x14ac:dyDescent="0.25">
      <c r="A30" s="18" t="s">
        <v>54</v>
      </c>
      <c r="C30" s="4"/>
      <c r="D30" s="4"/>
      <c r="E30" s="4"/>
      <c r="F30" s="4"/>
      <c r="G30" s="4"/>
      <c r="H30" s="10"/>
      <c r="I30" s="19">
        <f>I13+I29</f>
        <v>89.42</v>
      </c>
      <c r="J30" s="4"/>
    </row>
    <row r="31" spans="1:11" x14ac:dyDescent="0.25">
      <c r="A31" s="6"/>
    </row>
    <row r="32" spans="1:11" x14ac:dyDescent="0.25">
      <c r="A32" s="6"/>
    </row>
  </sheetData>
  <hyperlinks>
    <hyperlink ref="G2" r:id="rId1" xr:uid="{B5B6F2A7-0331-4000-9F40-1B71DF4A5AA2}"/>
    <hyperlink ref="G3" r:id="rId2" xr:uid="{20A7CF07-209D-4186-86BF-63E49EA050D7}"/>
    <hyperlink ref="G16" r:id="rId3" xr:uid="{2F4F95BD-13D0-4512-BBEF-86A8B8EFBA52}"/>
    <hyperlink ref="G4" r:id="rId4" xr:uid="{A21ED898-192B-455F-BD7D-9A9E6827B32D}"/>
    <hyperlink ref="G7" r:id="rId5" xr:uid="{0FFD485C-52ED-4651-939A-21A0FA5F7EA7}"/>
    <hyperlink ref="G8" r:id="rId6" xr:uid="{92221307-510B-4C41-8AB0-E6CFF471EEB0}"/>
    <hyperlink ref="G11" r:id="rId7" xr:uid="{C23D7714-14EF-43AE-BC5D-1E926A9FB59F}"/>
    <hyperlink ref="G10" r:id="rId8" xr:uid="{3070FBE9-A84B-4B5D-9EE9-F2E2011507E5}"/>
    <hyperlink ref="G5" r:id="rId9" xr:uid="{45C18FA8-746F-46E1-983D-43A1F196619C}"/>
    <hyperlink ref="G9" r:id="rId10" xr:uid="{16377B9E-2C48-417F-ADA4-C3DFFB3E9109}"/>
    <hyperlink ref="G6" r:id="rId11" xr:uid="{A9099EEE-A2B0-409A-8EBE-B199FF931F3B}"/>
    <hyperlink ref="G21" r:id="rId12" xr:uid="{BD9211FB-2BFC-40B1-9558-856B86F0C9F4}"/>
    <hyperlink ref="G18" r:id="rId13" xr:uid="{B771BEF0-2490-4458-A86F-E3E407D05A91}"/>
    <hyperlink ref="G22" r:id="rId14" xr:uid="{1ACAF4DD-20DD-4B97-BCDE-2D1427CF2FC5}"/>
    <hyperlink ref="G24" r:id="rId15" xr:uid="{A613B684-B82A-4CD3-A9A4-C625BB4B7DDA}"/>
    <hyperlink ref="G19" r:id="rId16" xr:uid="{4EC62ABD-9153-40BA-A6E4-F1C367294432}"/>
    <hyperlink ref="G20" r:id="rId17" xr:uid="{CF38DB4A-B127-40C4-A693-75C9CCBA8970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Glicksman</dc:creator>
  <cp:lastModifiedBy>Robert Glicksman</cp:lastModifiedBy>
  <dcterms:created xsi:type="dcterms:W3CDTF">2019-08-08T21:02:58Z</dcterms:created>
  <dcterms:modified xsi:type="dcterms:W3CDTF">2019-08-16T19:54:02Z</dcterms:modified>
</cp:coreProperties>
</file>