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4" i="1"/>
  <c r="A24"/>
  <c r="A25" s="1"/>
  <c r="A26" s="1"/>
  <c r="H26"/>
  <c r="H25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8" l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</calcChain>
</file>

<file path=xl/sharedStrings.xml><?xml version="1.0" encoding="utf-8"?>
<sst xmlns="http://schemas.openxmlformats.org/spreadsheetml/2006/main" count="95" uniqueCount="77">
  <si>
    <t>Item #</t>
  </si>
  <si>
    <t>Qty</t>
  </si>
  <si>
    <t>Description</t>
  </si>
  <si>
    <t>Link</t>
  </si>
  <si>
    <t>Notes</t>
  </si>
  <si>
    <t>Vendor</t>
  </si>
  <si>
    <t>Vendor Part #</t>
  </si>
  <si>
    <t>Adafruit</t>
  </si>
  <si>
    <t>Particle Photon WiFi Microcontroller with breadboard headers</t>
  </si>
  <si>
    <t>OSHPark</t>
  </si>
  <si>
    <t>REQUIRED PARTS FOR PCB ASSEMBLY</t>
  </si>
  <si>
    <t>https://www.adafruit.com/products/2721</t>
  </si>
  <si>
    <t>74HCT125 level converter, 3 volt to 5 volt</t>
  </si>
  <si>
    <t>Piezo Buzzer</t>
  </si>
  <si>
    <t>Micro Servo</t>
  </si>
  <si>
    <t>DHT11 temperature/humidity sensor with pullup resistor</t>
  </si>
  <si>
    <t>Momentary pushbutton switch with green LED</t>
  </si>
  <si>
    <t>SPDT toggle switch</t>
  </si>
  <si>
    <t>USB power supply, 5 volt/1 Amp</t>
  </si>
  <si>
    <t>USB cable</t>
  </si>
  <si>
    <t>https://www.adafruit.com/products/1787</t>
  </si>
  <si>
    <t>https://www.adafruit.com/products/169</t>
  </si>
  <si>
    <t>https://www.adafruit.com/products/386</t>
  </si>
  <si>
    <t>https://www.adafruit.com/products/1440</t>
  </si>
  <si>
    <t>https://www.adafruit.com/products/3221</t>
  </si>
  <si>
    <t>https://www.adafruit.com/products/501</t>
  </si>
  <si>
    <t>The Particle Electron may also be used.</t>
  </si>
  <si>
    <t>Amazon.com</t>
  </si>
  <si>
    <t>https://www.amazon.com/gp/product/B00UJ0DVN4/ref=oh_aui_detailpage_o00_s00?ie=UTF8&amp;psc=1</t>
  </si>
  <si>
    <t>sensor</t>
  </si>
  <si>
    <t>Solu water level sensor</t>
  </si>
  <si>
    <t>Order 1 or 2 sensors, as needed for your project.</t>
  </si>
  <si>
    <t>Sparkfun.com</t>
  </si>
  <si>
    <t>RJ11 dual breakout</t>
  </si>
  <si>
    <t>https://www.sparkfun.com/products/14021</t>
  </si>
  <si>
    <t>RJ11 6 pin PCB connector</t>
  </si>
  <si>
    <t>https://www.sparkfun.com/products/132</t>
  </si>
  <si>
    <t>Capacitor, 100 uf, 25 v</t>
  </si>
  <si>
    <t>Capacitor, 0.1 uf, ceramic</t>
  </si>
  <si>
    <t>Breakaway male pin headers (strip of 40)</t>
  </si>
  <si>
    <t>https://www.sparkfun.com/products/10158</t>
  </si>
  <si>
    <t>14 pin DIP socket</t>
  </si>
  <si>
    <t>https://www.adafruit.com/products/266</t>
  </si>
  <si>
    <t>strip of 40 female-female 6" jumper wires</t>
  </si>
  <si>
    <t>Unit Price</t>
  </si>
  <si>
    <t>Extended price</t>
  </si>
  <si>
    <t>Digi-Key</t>
  </si>
  <si>
    <t>https://www.digikey.com/products/en?keywords=S7016-ND</t>
  </si>
  <si>
    <t>S7016-ND</t>
  </si>
  <si>
    <t>18 pin female header</t>
  </si>
  <si>
    <t>USB female type B connector</t>
  </si>
  <si>
    <t>Get 3 boards for this price</t>
  </si>
  <si>
    <t>TOTAL:</t>
  </si>
  <si>
    <t>Box</t>
  </si>
  <si>
    <t>http://www.officedepot.com/a/products/452378/Really-Useful-Box-Plastic-Storage-Box/</t>
  </si>
  <si>
    <t>Office max</t>
  </si>
  <si>
    <t>PC Board</t>
  </si>
  <si>
    <t>https://www.adafruit.com/products/1536</t>
  </si>
  <si>
    <t>Part has .3 inch (7.62 mm) pin spacing; board has 5 mm pin spacing.  Cannot find piezzo (low current) part with the right pin spacing.  Will need to adapt to the current board layout.</t>
  </si>
  <si>
    <t>http://www.jameco.com/webapp/wcs/stores/servlet/Product_10001_10001_230958_-1</t>
  </si>
  <si>
    <t>http://www.jameco.com/z/CF1-4W471JRC-Resistor-Carbon-Film-470-Ohm-1-4-Watt-5-_690785.html</t>
  </si>
  <si>
    <t>Must order 10 pcs</t>
  </si>
  <si>
    <t>http://www.jameco.com/z/CF1-4W472JRC-Resistor-Carbon-Film-4-7k-Ohm-1-4-Watt-5-_691024.html</t>
  </si>
  <si>
    <t>Jameco</t>
  </si>
  <si>
    <t>Resistor, 470 ohm, 1/4 watt axial)</t>
  </si>
  <si>
    <t>Resistor, 4.7 k ohm, 1/4 watt axial)</t>
  </si>
  <si>
    <t>http://www.jameco.com/z/10U2-02203-BK-Cable-USB2-0-A-B-3-Feet-Black-USB-A-Male-To-USB-B-Male_222608.html</t>
  </si>
  <si>
    <t>http://www.jameco.com/z/USB-B-S-RA-CS1-SPCC-WT-Adam-Technologies-Connector-USB-2-0-USB-B-Pcb-Female-Right-Angle_230958.html</t>
  </si>
  <si>
    <t>http://www.jameco.com/z/R100-25-100-uF-25-Volt-Radial-Capacitor_93761.html</t>
  </si>
  <si>
    <t>Must order 10 parts</t>
  </si>
  <si>
    <t>http://www.jameco.com/z/DC-1-25-Capacitor-Ceramic-Disc-0-1-micro-F-25V-plusmn-20-37-_151116.html</t>
  </si>
  <si>
    <t>http://www.jameco.com/z/6100-14-R-Socket-IC-14-Pin-Machine-Tooled-Low-Profile-0-3-Inch-Wide_37197.html</t>
  </si>
  <si>
    <t>4 pin SIPP socket</t>
  </si>
  <si>
    <t>http://www.jameco.com/z/6100-1-4-Socket-SIPP-1x4-Pin-Machine-Tool-Pins-Soldertail-Female_164822.html</t>
  </si>
  <si>
    <t>Best to mount the DHT11 in a socket.  Might try the right angle header at:  https://www.digikey.com/product-detail/en/sullins-connector-solutions/PPTC041LGBN-RC/S5440-ND/775898</t>
  </si>
  <si>
    <t>https://oshpark.com/shared_projects/QQlx1IWc</t>
  </si>
  <si>
    <t>N/A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</si>
</sst>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u/>
      <sz val="11"/>
      <name val="Calibri"/>
      <family val="2"/>
      <scheme val="minor"/>
    </font>
    <font>
      <b/>
      <u/>
      <sz val="11"/>
      <name val="Calibri"/>
      <family val="2"/>
    </font>
    <font>
      <sz val="11"/>
      <color rgb="FF33333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2" fillId="0" borderId="0" xfId="1" applyAlignment="1" applyProtection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164" fontId="6" fillId="0" borderId="0" xfId="0" applyNumberFormat="1" applyFont="1" applyAlignment="1">
      <alignment vertical="top" wrapText="1"/>
    </xf>
    <xf numFmtId="164" fontId="7" fillId="0" borderId="0" xfId="1" applyNumberFormat="1" applyFont="1" applyAlignment="1" applyProtection="1">
      <alignment vertical="top" wrapText="1"/>
    </xf>
    <xf numFmtId="164" fontId="8" fillId="0" borderId="0" xfId="0" applyNumberFormat="1" applyFont="1" applyAlignment="1">
      <alignment horizontal="center" vertical="top" wrapText="1"/>
    </xf>
    <xf numFmtId="164" fontId="9" fillId="0" borderId="0" xfId="1" applyNumberFormat="1" applyFont="1" applyAlignment="1" applyProtection="1">
      <alignment vertical="top" wrapText="1"/>
    </xf>
    <xf numFmtId="0" fontId="4" fillId="0" borderId="0" xfId="0" applyFont="1" applyAlignment="1">
      <alignment horizontal="left" vertical="top"/>
    </xf>
    <xf numFmtId="0" fontId="7" fillId="0" borderId="0" xfId="1" applyFont="1" applyAlignment="1" applyProtection="1">
      <alignment horizontal="left" vertical="top" wrapText="1"/>
    </xf>
    <xf numFmtId="0" fontId="10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ameco.com/z/CF1-4W471JRC-Resistor-Carbon-Film-470-Ohm-1-4-Watt-5-_690785.html" TargetMode="External"/><Relationship Id="rId13" Type="http://schemas.openxmlformats.org/officeDocument/2006/relationships/hyperlink" Target="https://www.sparkfun.com/products/10158" TargetMode="External"/><Relationship Id="rId18" Type="http://schemas.openxmlformats.org/officeDocument/2006/relationships/hyperlink" Target="https://www.digikey.com/products/en?keywords=S7016-ND" TargetMode="External"/><Relationship Id="rId3" Type="http://schemas.openxmlformats.org/officeDocument/2006/relationships/hyperlink" Target="https://www.adafruit.com/products/1787" TargetMode="External"/><Relationship Id="rId21" Type="http://schemas.openxmlformats.org/officeDocument/2006/relationships/hyperlink" Target="http://www.jameco.com/z/USB-B-S-RA-CS1-SPCC-WT-Adam-Technologies-Connector-USB-2-0-USB-B-Pcb-Female-Right-Angle_230958.html" TargetMode="External"/><Relationship Id="rId7" Type="http://schemas.openxmlformats.org/officeDocument/2006/relationships/hyperlink" Target="http://www.jameco.com/z/CF1-4W472JRC-Resistor-Carbon-Film-4-7k-Ohm-1-4-Watt-5-_691024.html" TargetMode="External"/><Relationship Id="rId12" Type="http://schemas.openxmlformats.org/officeDocument/2006/relationships/hyperlink" Target="http://www.jameco.com/z/DC-1-25-Capacitor-Ceramic-Disc-0-1-micro-F-25V-plusmn-20-37-_151116.html" TargetMode="External"/><Relationship Id="rId17" Type="http://schemas.openxmlformats.org/officeDocument/2006/relationships/hyperlink" Target="https://www.adafruit.com/products/386" TargetMode="External"/><Relationship Id="rId2" Type="http://schemas.openxmlformats.org/officeDocument/2006/relationships/hyperlink" Target="https://www.adafruit.com/products/266" TargetMode="External"/><Relationship Id="rId16" Type="http://schemas.openxmlformats.org/officeDocument/2006/relationships/hyperlink" Target="https://www.adafruit.com/products/169" TargetMode="External"/><Relationship Id="rId20" Type="http://schemas.openxmlformats.org/officeDocument/2006/relationships/hyperlink" Target="http://www.jameco.com/z/10U2-02203-BK-Cable-USB2-0-A-B-3-Feet-Black-USB-A-Male-To-USB-B-Male_222608.html" TargetMode="External"/><Relationship Id="rId1" Type="http://schemas.openxmlformats.org/officeDocument/2006/relationships/hyperlink" Target="https://www.adafruit.com/products/2721" TargetMode="External"/><Relationship Id="rId6" Type="http://schemas.openxmlformats.org/officeDocument/2006/relationships/hyperlink" Target="https://www.adafruit.com/products/501" TargetMode="External"/><Relationship Id="rId11" Type="http://schemas.openxmlformats.org/officeDocument/2006/relationships/hyperlink" Target="http://www.jameco.com/z/R100-25-100-uF-25-Volt-Radial-Capacitor_93761.html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adafruit.com/products/3221" TargetMode="External"/><Relationship Id="rId15" Type="http://schemas.openxmlformats.org/officeDocument/2006/relationships/hyperlink" Target="https://www.amazon.com/gp/product/B00UJ0DVN4/ref=oh_aui_detailpage_o00_s00?ie=UTF8&amp;psc=1" TargetMode="External"/><Relationship Id="rId23" Type="http://schemas.openxmlformats.org/officeDocument/2006/relationships/hyperlink" Target="https://oshpark.com/shared_projects/QQlx1IWc" TargetMode="External"/><Relationship Id="rId10" Type="http://schemas.openxmlformats.org/officeDocument/2006/relationships/hyperlink" Target="https://www.sparkfun.com/products/132" TargetMode="External"/><Relationship Id="rId19" Type="http://schemas.openxmlformats.org/officeDocument/2006/relationships/hyperlink" Target="https://www.adafruit.com/products/1536" TargetMode="External"/><Relationship Id="rId4" Type="http://schemas.openxmlformats.org/officeDocument/2006/relationships/hyperlink" Target="https://www.adafruit.com/products/1440" TargetMode="External"/><Relationship Id="rId9" Type="http://schemas.openxmlformats.org/officeDocument/2006/relationships/hyperlink" Target="https://www.sparkfun.com/products/14021" TargetMode="External"/><Relationship Id="rId14" Type="http://schemas.openxmlformats.org/officeDocument/2006/relationships/hyperlink" Target="http://www.jameco.com/z/6100-14-R-Socket-IC-14-Pin-Machine-Tooled-Low-Profile-0-3-Inch-Wide_37197.html" TargetMode="External"/><Relationship Id="rId22" Type="http://schemas.openxmlformats.org/officeDocument/2006/relationships/hyperlink" Target="http://www.officedepot.com/a/products/452378/Really-Useful-Box-Plastic-Storage-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91"/>
  <sheetViews>
    <sheetView tabSelected="1" workbookViewId="0">
      <selection activeCell="F3" sqref="F3"/>
    </sheetView>
  </sheetViews>
  <sheetFormatPr defaultRowHeight="15"/>
  <cols>
    <col min="1" max="2" width="9.140625" style="2"/>
    <col min="3" max="3" width="14" style="2" customWidth="1"/>
    <col min="4" max="4" width="18.7109375" style="4" customWidth="1"/>
    <col min="5" max="5" width="26.28515625" style="2" customWidth="1"/>
    <col min="6" max="6" width="40.85546875" style="2" customWidth="1"/>
    <col min="7" max="7" width="12.42578125" style="9" customWidth="1"/>
    <col min="8" max="8" width="10.7109375" style="9" customWidth="1"/>
    <col min="9" max="9" width="56.140625" style="2" customWidth="1"/>
  </cols>
  <sheetData>
    <row r="1" spans="1:9">
      <c r="A1" s="6"/>
      <c r="F1" s="7" t="s">
        <v>10</v>
      </c>
    </row>
    <row r="2" spans="1:9" ht="30">
      <c r="A2" s="1" t="s">
        <v>0</v>
      </c>
      <c r="B2" s="1" t="s">
        <v>1</v>
      </c>
      <c r="C2" s="1" t="s">
        <v>5</v>
      </c>
      <c r="D2" s="5" t="s">
        <v>6</v>
      </c>
      <c r="E2" s="1" t="s">
        <v>2</v>
      </c>
      <c r="F2" s="1" t="s">
        <v>3</v>
      </c>
      <c r="G2" s="11" t="s">
        <v>44</v>
      </c>
      <c r="H2" s="11" t="s">
        <v>45</v>
      </c>
      <c r="I2" s="1" t="s">
        <v>4</v>
      </c>
    </row>
    <row r="3" spans="1:9" ht="30">
      <c r="A3" s="2">
        <f>1</f>
        <v>1</v>
      </c>
      <c r="B3" s="2">
        <v>1</v>
      </c>
      <c r="C3" s="2" t="s">
        <v>9</v>
      </c>
      <c r="D3" s="4" t="s">
        <v>76</v>
      </c>
      <c r="E3" s="2" t="s">
        <v>56</v>
      </c>
      <c r="F3" s="3" t="s">
        <v>75</v>
      </c>
      <c r="G3" s="10">
        <v>41.85</v>
      </c>
      <c r="H3" s="10">
        <f>B3*G3</f>
        <v>41.85</v>
      </c>
      <c r="I3" s="2" t="s">
        <v>51</v>
      </c>
    </row>
    <row r="4" spans="1:9" ht="45">
      <c r="A4" s="2">
        <f t="shared" ref="A4:A26" si="0">A3+1</f>
        <v>2</v>
      </c>
      <c r="B4" s="2">
        <v>1</v>
      </c>
      <c r="C4" s="2" t="s">
        <v>7</v>
      </c>
      <c r="D4" s="4">
        <v>2721</v>
      </c>
      <c r="E4" s="2" t="s">
        <v>8</v>
      </c>
      <c r="F4" s="3" t="s">
        <v>11</v>
      </c>
      <c r="G4" s="10">
        <v>19</v>
      </c>
      <c r="H4" s="10">
        <f t="shared" ref="H4:H26" si="1">B4*G4</f>
        <v>19</v>
      </c>
      <c r="I4" s="2" t="s">
        <v>26</v>
      </c>
    </row>
    <row r="5" spans="1:9" ht="30">
      <c r="A5" s="2">
        <f t="shared" si="0"/>
        <v>3</v>
      </c>
      <c r="B5" s="2">
        <v>1</v>
      </c>
      <c r="C5" s="2" t="s">
        <v>7</v>
      </c>
      <c r="D5" s="14">
        <v>1787</v>
      </c>
      <c r="E5" s="2" t="s">
        <v>12</v>
      </c>
      <c r="F5" s="3" t="s">
        <v>20</v>
      </c>
      <c r="G5" s="10">
        <v>1.5</v>
      </c>
      <c r="H5" s="10">
        <f t="shared" si="1"/>
        <v>1.5</v>
      </c>
    </row>
    <row r="6" spans="1:9" ht="45">
      <c r="A6" s="2">
        <f t="shared" si="0"/>
        <v>4</v>
      </c>
      <c r="B6" s="2">
        <v>1</v>
      </c>
      <c r="C6" s="2" t="s">
        <v>7</v>
      </c>
      <c r="D6" s="13">
        <v>1536</v>
      </c>
      <c r="E6" s="2" t="s">
        <v>13</v>
      </c>
      <c r="F6" s="3" t="s">
        <v>57</v>
      </c>
      <c r="G6" s="10">
        <v>0.95</v>
      </c>
      <c r="H6" s="10">
        <f t="shared" si="1"/>
        <v>0.95</v>
      </c>
      <c r="I6" s="2" t="s">
        <v>58</v>
      </c>
    </row>
    <row r="7" spans="1:9">
      <c r="A7" s="2">
        <f t="shared" si="0"/>
        <v>5</v>
      </c>
      <c r="B7" s="2">
        <v>1</v>
      </c>
      <c r="C7" s="2" t="s">
        <v>7</v>
      </c>
      <c r="D7" s="4">
        <v>169</v>
      </c>
      <c r="E7" s="2" t="s">
        <v>14</v>
      </c>
      <c r="F7" s="3" t="s">
        <v>21</v>
      </c>
      <c r="G7" s="10">
        <v>5.95</v>
      </c>
      <c r="H7" s="10">
        <f t="shared" si="1"/>
        <v>5.95</v>
      </c>
    </row>
    <row r="8" spans="1:9" ht="45">
      <c r="A8" s="2">
        <f t="shared" si="0"/>
        <v>6</v>
      </c>
      <c r="B8" s="2">
        <v>1</v>
      </c>
      <c r="C8" s="2" t="s">
        <v>7</v>
      </c>
      <c r="D8" s="4">
        <v>386</v>
      </c>
      <c r="E8" s="2" t="s">
        <v>15</v>
      </c>
      <c r="F8" s="3" t="s">
        <v>22</v>
      </c>
      <c r="G8" s="10">
        <v>5</v>
      </c>
      <c r="H8" s="10">
        <f t="shared" si="1"/>
        <v>5</v>
      </c>
    </row>
    <row r="9" spans="1:9" ht="30">
      <c r="A9" s="2">
        <f t="shared" si="0"/>
        <v>7</v>
      </c>
      <c r="B9" s="2">
        <v>1</v>
      </c>
      <c r="C9" s="2" t="s">
        <v>7</v>
      </c>
      <c r="D9" s="4">
        <v>1440</v>
      </c>
      <c r="E9" s="2" t="s">
        <v>16</v>
      </c>
      <c r="F9" s="3" t="s">
        <v>23</v>
      </c>
      <c r="G9" s="10">
        <v>1.5</v>
      </c>
      <c r="H9" s="10">
        <f t="shared" si="1"/>
        <v>1.5</v>
      </c>
    </row>
    <row r="10" spans="1:9">
      <c r="A10" s="2">
        <f t="shared" si="0"/>
        <v>8</v>
      </c>
      <c r="B10" s="2">
        <v>1</v>
      </c>
      <c r="C10" s="2" t="s">
        <v>7</v>
      </c>
      <c r="D10" s="4">
        <v>3221</v>
      </c>
      <c r="E10" s="2" t="s">
        <v>17</v>
      </c>
      <c r="F10" s="3" t="s">
        <v>24</v>
      </c>
      <c r="G10" s="10">
        <v>0.95</v>
      </c>
      <c r="H10" s="10">
        <f t="shared" si="1"/>
        <v>0.95</v>
      </c>
    </row>
    <row r="11" spans="1:9" ht="30">
      <c r="A11" s="2">
        <f t="shared" si="0"/>
        <v>9</v>
      </c>
      <c r="B11" s="2">
        <v>1</v>
      </c>
      <c r="C11" s="2" t="s">
        <v>7</v>
      </c>
      <c r="D11" s="4">
        <v>501</v>
      </c>
      <c r="E11" s="2" t="s">
        <v>18</v>
      </c>
      <c r="F11" s="3" t="s">
        <v>25</v>
      </c>
      <c r="G11" s="10">
        <v>5.95</v>
      </c>
      <c r="H11" s="10">
        <f t="shared" si="1"/>
        <v>5.95</v>
      </c>
    </row>
    <row r="12" spans="1:9" ht="30">
      <c r="A12" s="2">
        <f t="shared" si="0"/>
        <v>10</v>
      </c>
      <c r="B12" s="2">
        <v>1</v>
      </c>
      <c r="C12" s="2" t="s">
        <v>7</v>
      </c>
      <c r="D12" s="4">
        <v>266</v>
      </c>
      <c r="E12" s="2" t="s">
        <v>43</v>
      </c>
      <c r="F12" s="3" t="s">
        <v>42</v>
      </c>
      <c r="G12" s="10">
        <v>3.95</v>
      </c>
      <c r="H12" s="10">
        <f t="shared" si="1"/>
        <v>3.95</v>
      </c>
    </row>
    <row r="13" spans="1:9" ht="45">
      <c r="A13" s="2">
        <f t="shared" si="0"/>
        <v>11</v>
      </c>
      <c r="B13" s="2">
        <v>10</v>
      </c>
      <c r="C13" s="2" t="s">
        <v>63</v>
      </c>
      <c r="D13" s="4">
        <v>691024</v>
      </c>
      <c r="E13" s="2" t="s">
        <v>65</v>
      </c>
      <c r="F13" s="3" t="s">
        <v>62</v>
      </c>
      <c r="G13" s="10">
        <v>9.9000000000000005E-2</v>
      </c>
      <c r="H13" s="10">
        <f t="shared" si="1"/>
        <v>0.99</v>
      </c>
      <c r="I13" s="2" t="s">
        <v>61</v>
      </c>
    </row>
    <row r="14" spans="1:9" ht="45">
      <c r="A14" s="2">
        <f t="shared" si="0"/>
        <v>12</v>
      </c>
      <c r="B14" s="2">
        <v>1</v>
      </c>
      <c r="C14" s="2" t="s">
        <v>63</v>
      </c>
      <c r="D14" s="4">
        <v>222608</v>
      </c>
      <c r="E14" s="2" t="s">
        <v>19</v>
      </c>
      <c r="F14" s="3" t="s">
        <v>66</v>
      </c>
      <c r="G14" s="10">
        <v>1.75</v>
      </c>
      <c r="H14" s="10">
        <f t="shared" si="1"/>
        <v>1.75</v>
      </c>
    </row>
    <row r="15" spans="1:9" ht="51.75" customHeight="1">
      <c r="A15" s="2">
        <f t="shared" si="0"/>
        <v>13</v>
      </c>
      <c r="B15" s="2">
        <v>2</v>
      </c>
      <c r="C15" s="2" t="s">
        <v>27</v>
      </c>
      <c r="D15" s="4" t="s">
        <v>29</v>
      </c>
      <c r="E15" s="2" t="s">
        <v>30</v>
      </c>
      <c r="F15" s="3" t="s">
        <v>28</v>
      </c>
      <c r="G15" s="10">
        <v>3.62</v>
      </c>
      <c r="H15" s="10">
        <f t="shared" si="1"/>
        <v>7.24</v>
      </c>
      <c r="I15" s="2" t="s">
        <v>31</v>
      </c>
    </row>
    <row r="16" spans="1:9">
      <c r="A16" s="2">
        <f t="shared" si="0"/>
        <v>14</v>
      </c>
      <c r="B16" s="2">
        <v>2</v>
      </c>
      <c r="C16" s="2" t="s">
        <v>32</v>
      </c>
      <c r="D16" s="4">
        <v>14021</v>
      </c>
      <c r="E16" s="2" t="s">
        <v>33</v>
      </c>
      <c r="F16" s="3" t="s">
        <v>34</v>
      </c>
      <c r="G16" s="10">
        <v>1.95</v>
      </c>
      <c r="H16" s="10">
        <f t="shared" si="1"/>
        <v>3.9</v>
      </c>
    </row>
    <row r="17" spans="1:9">
      <c r="A17" s="2">
        <f t="shared" si="0"/>
        <v>15</v>
      </c>
      <c r="B17" s="2">
        <v>4</v>
      </c>
      <c r="C17" s="2" t="s">
        <v>32</v>
      </c>
      <c r="D17" s="4">
        <v>132</v>
      </c>
      <c r="E17" s="2" t="s">
        <v>35</v>
      </c>
      <c r="F17" s="3" t="s">
        <v>36</v>
      </c>
      <c r="G17" s="10">
        <v>1.25</v>
      </c>
      <c r="H17" s="10">
        <f t="shared" si="1"/>
        <v>5</v>
      </c>
    </row>
    <row r="18" spans="1:9" ht="45">
      <c r="A18" s="2">
        <f t="shared" si="0"/>
        <v>16</v>
      </c>
      <c r="B18" s="2">
        <v>10</v>
      </c>
      <c r="C18" s="2" t="s">
        <v>63</v>
      </c>
      <c r="D18" s="15">
        <v>690785</v>
      </c>
      <c r="E18" s="2" t="s">
        <v>64</v>
      </c>
      <c r="F18" s="3" t="s">
        <v>60</v>
      </c>
      <c r="G18" s="10">
        <v>9.9000000000000005E-2</v>
      </c>
      <c r="H18" s="10">
        <f t="shared" si="1"/>
        <v>0.99</v>
      </c>
      <c r="I18" s="2" t="s">
        <v>61</v>
      </c>
    </row>
    <row r="19" spans="1:9" ht="30">
      <c r="A19" s="2">
        <f t="shared" si="0"/>
        <v>17</v>
      </c>
      <c r="B19" s="2">
        <v>10</v>
      </c>
      <c r="C19" s="2" t="s">
        <v>63</v>
      </c>
      <c r="D19" s="4">
        <v>93761</v>
      </c>
      <c r="E19" s="2" t="s">
        <v>37</v>
      </c>
      <c r="F19" s="3" t="s">
        <v>68</v>
      </c>
      <c r="G19" s="10">
        <v>0.09</v>
      </c>
      <c r="H19" s="10">
        <f t="shared" si="1"/>
        <v>0.89999999999999991</v>
      </c>
      <c r="I19" s="2" t="s">
        <v>69</v>
      </c>
    </row>
    <row r="20" spans="1:9" ht="45">
      <c r="A20" s="2">
        <f t="shared" si="0"/>
        <v>18</v>
      </c>
      <c r="B20" s="2">
        <v>10</v>
      </c>
      <c r="C20" s="2" t="s">
        <v>63</v>
      </c>
      <c r="D20" s="4">
        <v>151116</v>
      </c>
      <c r="E20" s="2" t="s">
        <v>38</v>
      </c>
      <c r="F20" s="3" t="s">
        <v>70</v>
      </c>
      <c r="G20" s="10">
        <v>0.15</v>
      </c>
      <c r="H20" s="10">
        <f t="shared" si="1"/>
        <v>1.5</v>
      </c>
    </row>
    <row r="21" spans="1:9" ht="66.75" customHeight="1">
      <c r="A21" s="2">
        <f t="shared" si="0"/>
        <v>19</v>
      </c>
      <c r="B21" s="2">
        <v>1</v>
      </c>
      <c r="C21" s="2" t="s">
        <v>63</v>
      </c>
      <c r="D21" s="4">
        <v>230958</v>
      </c>
      <c r="E21" s="2" t="s">
        <v>50</v>
      </c>
      <c r="F21" s="3" t="s">
        <v>67</v>
      </c>
      <c r="G21" s="10">
        <v>0.99</v>
      </c>
      <c r="H21" s="10">
        <f t="shared" si="1"/>
        <v>0.99</v>
      </c>
      <c r="I21" s="2" t="s">
        <v>59</v>
      </c>
    </row>
    <row r="22" spans="1:9" ht="30">
      <c r="A22" s="2">
        <f t="shared" si="0"/>
        <v>20</v>
      </c>
      <c r="B22" s="2">
        <v>1</v>
      </c>
      <c r="C22" s="2" t="s">
        <v>32</v>
      </c>
      <c r="D22" s="4">
        <v>10158</v>
      </c>
      <c r="E22" s="2" t="s">
        <v>39</v>
      </c>
      <c r="F22" s="3" t="s">
        <v>40</v>
      </c>
      <c r="G22" s="10">
        <v>2.95</v>
      </c>
      <c r="H22" s="10">
        <f t="shared" si="1"/>
        <v>2.95</v>
      </c>
    </row>
    <row r="23" spans="1:9" ht="53.25" customHeight="1">
      <c r="A23" s="2">
        <f t="shared" si="0"/>
        <v>21</v>
      </c>
      <c r="B23" s="2">
        <v>1</v>
      </c>
      <c r="C23" s="2" t="s">
        <v>63</v>
      </c>
      <c r="D23" s="4">
        <v>317197</v>
      </c>
      <c r="E23" s="2" t="s">
        <v>41</v>
      </c>
      <c r="F23" s="3" t="s">
        <v>71</v>
      </c>
      <c r="G23" s="10">
        <v>0.5</v>
      </c>
      <c r="H23" s="10">
        <f t="shared" si="1"/>
        <v>0.5</v>
      </c>
    </row>
    <row r="24" spans="1:9" ht="76.5" customHeight="1">
      <c r="A24" s="2">
        <f t="shared" si="0"/>
        <v>22</v>
      </c>
      <c r="B24" s="2">
        <v>1</v>
      </c>
      <c r="C24" s="2" t="s">
        <v>63</v>
      </c>
      <c r="D24" s="4">
        <v>164822</v>
      </c>
      <c r="E24" s="2" t="s">
        <v>72</v>
      </c>
      <c r="F24" s="3" t="s">
        <v>73</v>
      </c>
      <c r="G24" s="10">
        <v>0.59</v>
      </c>
      <c r="H24" s="10">
        <f t="shared" si="1"/>
        <v>0.59</v>
      </c>
      <c r="I24" s="2" t="s">
        <v>74</v>
      </c>
    </row>
    <row r="25" spans="1:9" ht="31.5" customHeight="1">
      <c r="A25" s="2">
        <f t="shared" si="0"/>
        <v>23</v>
      </c>
      <c r="B25" s="2">
        <v>2</v>
      </c>
      <c r="C25" s="2" t="s">
        <v>46</v>
      </c>
      <c r="D25" s="4" t="s">
        <v>48</v>
      </c>
      <c r="E25" s="2" t="s">
        <v>49</v>
      </c>
      <c r="F25" s="3" t="s">
        <v>47</v>
      </c>
      <c r="G25" s="10">
        <v>1.37</v>
      </c>
      <c r="H25" s="10">
        <f t="shared" si="1"/>
        <v>2.74</v>
      </c>
    </row>
    <row r="26" spans="1:9" s="2" customFormat="1" ht="36.75" customHeight="1">
      <c r="A26" s="2">
        <f t="shared" si="0"/>
        <v>24</v>
      </c>
      <c r="B26" s="2">
        <v>1</v>
      </c>
      <c r="C26" s="2" t="s">
        <v>55</v>
      </c>
      <c r="D26" s="4">
        <v>452378</v>
      </c>
      <c r="E26" s="2" t="s">
        <v>53</v>
      </c>
      <c r="F26" s="3" t="s">
        <v>54</v>
      </c>
      <c r="G26" s="10">
        <v>2.79</v>
      </c>
      <c r="H26" s="10">
        <f t="shared" si="1"/>
        <v>2.79</v>
      </c>
    </row>
    <row r="27" spans="1:9">
      <c r="F27" s="3"/>
      <c r="G27" s="10"/>
      <c r="H27" s="10"/>
    </row>
    <row r="28" spans="1:9">
      <c r="A28" s="8" t="s">
        <v>52</v>
      </c>
      <c r="F28" s="3"/>
      <c r="G28" s="10"/>
      <c r="H28" s="12">
        <f>SUM(H3:H27)</f>
        <v>119.43</v>
      </c>
    </row>
    <row r="29" spans="1:9">
      <c r="F29" s="3"/>
      <c r="G29" s="10"/>
      <c r="H29" s="10"/>
    </row>
    <row r="30" spans="1:9">
      <c r="F30" s="3"/>
      <c r="G30" s="10"/>
      <c r="H30" s="10"/>
    </row>
    <row r="31" spans="1:9">
      <c r="F31" s="3"/>
      <c r="G31" s="10"/>
      <c r="H31" s="10"/>
    </row>
    <row r="32" spans="1:9">
      <c r="F32" s="3"/>
      <c r="G32" s="10"/>
      <c r="H32" s="10"/>
    </row>
    <row r="33" spans="6:8">
      <c r="F33" s="3"/>
      <c r="G33" s="10"/>
      <c r="H33" s="10"/>
    </row>
    <row r="34" spans="6:8">
      <c r="F34" s="3"/>
      <c r="G34" s="10"/>
      <c r="H34" s="10"/>
    </row>
    <row r="35" spans="6:8">
      <c r="F35" s="3"/>
      <c r="G35" s="10"/>
      <c r="H35" s="10"/>
    </row>
    <row r="36" spans="6:8">
      <c r="F36" s="3"/>
      <c r="G36" s="10"/>
      <c r="H36" s="10"/>
    </row>
    <row r="37" spans="6:8">
      <c r="F37" s="3"/>
      <c r="G37" s="10"/>
      <c r="H37" s="10"/>
    </row>
    <row r="38" spans="6:8">
      <c r="F38" s="3"/>
      <c r="G38" s="10"/>
      <c r="H38" s="10"/>
    </row>
    <row r="39" spans="6:8">
      <c r="F39" s="3"/>
      <c r="G39" s="10"/>
      <c r="H39" s="10"/>
    </row>
    <row r="40" spans="6:8">
      <c r="F40" s="3"/>
      <c r="G40" s="10"/>
      <c r="H40" s="10"/>
    </row>
    <row r="41" spans="6:8">
      <c r="F41" s="3"/>
      <c r="G41" s="10"/>
      <c r="H41" s="10"/>
    </row>
    <row r="42" spans="6:8">
      <c r="F42" s="3"/>
      <c r="G42" s="10"/>
      <c r="H42" s="10"/>
    </row>
    <row r="43" spans="6:8">
      <c r="F43" s="3"/>
      <c r="G43" s="10"/>
      <c r="H43" s="10"/>
    </row>
    <row r="44" spans="6:8">
      <c r="F44" s="3"/>
      <c r="G44" s="10"/>
      <c r="H44" s="10"/>
    </row>
    <row r="45" spans="6:8">
      <c r="F45" s="3"/>
      <c r="G45" s="10"/>
      <c r="H45" s="10"/>
    </row>
    <row r="46" spans="6:8">
      <c r="F46" s="3"/>
      <c r="G46" s="10"/>
      <c r="H46" s="10"/>
    </row>
    <row r="47" spans="6:8">
      <c r="F47" s="3"/>
      <c r="G47" s="10"/>
      <c r="H47" s="10"/>
    </row>
    <row r="48" spans="6:8">
      <c r="F48" s="3"/>
      <c r="G48" s="10"/>
      <c r="H48" s="10"/>
    </row>
    <row r="49" spans="6:8">
      <c r="F49" s="3"/>
      <c r="G49" s="10"/>
      <c r="H49" s="10"/>
    </row>
    <row r="50" spans="6:8">
      <c r="F50" s="3"/>
      <c r="G50" s="10"/>
      <c r="H50" s="10"/>
    </row>
    <row r="51" spans="6:8">
      <c r="F51" s="3"/>
      <c r="G51" s="10"/>
      <c r="H51" s="10"/>
    </row>
    <row r="52" spans="6:8">
      <c r="F52" s="3"/>
      <c r="G52" s="10"/>
      <c r="H52" s="10"/>
    </row>
    <row r="53" spans="6:8">
      <c r="F53" s="3"/>
      <c r="G53" s="10"/>
      <c r="H53" s="10"/>
    </row>
    <row r="54" spans="6:8">
      <c r="F54" s="3"/>
      <c r="G54" s="10"/>
      <c r="H54" s="10"/>
    </row>
    <row r="55" spans="6:8">
      <c r="F55" s="3"/>
      <c r="G55" s="10"/>
      <c r="H55" s="10"/>
    </row>
    <row r="56" spans="6:8">
      <c r="F56" s="3"/>
      <c r="G56" s="10"/>
      <c r="H56" s="10"/>
    </row>
    <row r="57" spans="6:8">
      <c r="F57" s="3"/>
      <c r="G57" s="10"/>
      <c r="H57" s="10"/>
    </row>
    <row r="58" spans="6:8">
      <c r="F58" s="3"/>
      <c r="G58" s="10"/>
      <c r="H58" s="10"/>
    </row>
    <row r="59" spans="6:8">
      <c r="F59" s="3"/>
      <c r="G59" s="10"/>
      <c r="H59" s="10"/>
    </row>
    <row r="60" spans="6:8">
      <c r="F60" s="3"/>
      <c r="G60" s="10"/>
      <c r="H60" s="10"/>
    </row>
    <row r="61" spans="6:8">
      <c r="F61" s="3"/>
      <c r="G61" s="10"/>
      <c r="H61" s="10"/>
    </row>
    <row r="62" spans="6:8">
      <c r="F62" s="3"/>
      <c r="G62" s="10"/>
      <c r="H62" s="10"/>
    </row>
    <row r="63" spans="6:8">
      <c r="F63" s="3"/>
      <c r="G63" s="10"/>
      <c r="H63" s="10"/>
    </row>
    <row r="64" spans="6:8">
      <c r="F64" s="3"/>
      <c r="G64" s="10"/>
      <c r="H64" s="10"/>
    </row>
    <row r="65" spans="6:8">
      <c r="F65" s="3"/>
      <c r="G65" s="10"/>
      <c r="H65" s="10"/>
    </row>
    <row r="66" spans="6:8">
      <c r="F66" s="3"/>
      <c r="G66" s="10"/>
      <c r="H66" s="10"/>
    </row>
    <row r="67" spans="6:8">
      <c r="F67" s="3"/>
      <c r="G67" s="10"/>
      <c r="H67" s="10"/>
    </row>
    <row r="68" spans="6:8">
      <c r="F68" s="3"/>
      <c r="G68" s="10"/>
      <c r="H68" s="10"/>
    </row>
    <row r="69" spans="6:8">
      <c r="F69" s="3"/>
      <c r="G69" s="10"/>
      <c r="H69" s="10"/>
    </row>
    <row r="70" spans="6:8">
      <c r="F70" s="3"/>
      <c r="G70" s="10"/>
      <c r="H70" s="10"/>
    </row>
    <row r="71" spans="6:8">
      <c r="F71" s="3"/>
      <c r="G71" s="10"/>
      <c r="H71" s="10"/>
    </row>
    <row r="72" spans="6:8">
      <c r="F72" s="3"/>
      <c r="G72" s="10"/>
      <c r="H72" s="10"/>
    </row>
    <row r="73" spans="6:8">
      <c r="F73" s="3"/>
      <c r="G73" s="10"/>
      <c r="H73" s="10"/>
    </row>
    <row r="74" spans="6:8">
      <c r="F74" s="3"/>
      <c r="G74" s="10"/>
      <c r="H74" s="10"/>
    </row>
    <row r="75" spans="6:8">
      <c r="F75" s="3"/>
      <c r="G75" s="10"/>
      <c r="H75" s="10"/>
    </row>
    <row r="76" spans="6:8">
      <c r="F76" s="3"/>
      <c r="G76" s="10"/>
      <c r="H76" s="10"/>
    </row>
    <row r="77" spans="6:8">
      <c r="F77" s="3"/>
      <c r="G77" s="10"/>
      <c r="H77" s="10"/>
    </row>
    <row r="78" spans="6:8">
      <c r="F78" s="3"/>
      <c r="G78" s="10"/>
      <c r="H78" s="10"/>
    </row>
    <row r="79" spans="6:8">
      <c r="F79" s="3"/>
      <c r="G79" s="10"/>
      <c r="H79" s="10"/>
    </row>
    <row r="80" spans="6:8">
      <c r="F80" s="3"/>
      <c r="G80" s="10"/>
      <c r="H80" s="10"/>
    </row>
    <row r="81" spans="6:8">
      <c r="F81" s="3"/>
      <c r="G81" s="10"/>
      <c r="H81" s="10"/>
    </row>
    <row r="82" spans="6:8">
      <c r="F82" s="3"/>
      <c r="G82" s="10"/>
      <c r="H82" s="10"/>
    </row>
    <row r="83" spans="6:8">
      <c r="F83" s="3"/>
      <c r="G83" s="10"/>
      <c r="H83" s="10"/>
    </row>
    <row r="84" spans="6:8">
      <c r="F84" s="3"/>
      <c r="G84" s="10"/>
      <c r="H84" s="10"/>
    </row>
    <row r="85" spans="6:8">
      <c r="F85" s="3"/>
      <c r="G85" s="10"/>
      <c r="H85" s="10"/>
    </row>
    <row r="86" spans="6:8">
      <c r="F86" s="3"/>
      <c r="G86" s="10"/>
      <c r="H86" s="10"/>
    </row>
    <row r="87" spans="6:8">
      <c r="F87" s="3"/>
      <c r="G87" s="10"/>
      <c r="H87" s="10"/>
    </row>
    <row r="88" spans="6:8">
      <c r="F88" s="3"/>
      <c r="G88" s="10"/>
      <c r="H88" s="10"/>
    </row>
    <row r="89" spans="6:8">
      <c r="F89" s="3"/>
      <c r="G89" s="10"/>
      <c r="H89" s="10"/>
    </row>
    <row r="90" spans="6:8">
      <c r="F90" s="3"/>
      <c r="G90" s="10"/>
      <c r="H90" s="10"/>
    </row>
    <row r="91" spans="6:8">
      <c r="F91" s="3"/>
      <c r="G91" s="10"/>
      <c r="H91" s="10"/>
    </row>
  </sheetData>
  <hyperlinks>
    <hyperlink ref="F4" r:id="rId1"/>
    <hyperlink ref="F12" r:id="rId2"/>
    <hyperlink ref="F5" r:id="rId3"/>
    <hyperlink ref="F9" r:id="rId4"/>
    <hyperlink ref="F10" r:id="rId5"/>
    <hyperlink ref="F11" r:id="rId6"/>
    <hyperlink ref="F13" r:id="rId7"/>
    <hyperlink ref="F18" r:id="rId8"/>
    <hyperlink ref="F16" r:id="rId9"/>
    <hyperlink ref="F17" r:id="rId10"/>
    <hyperlink ref="F19" r:id="rId11"/>
    <hyperlink ref="F20" r:id="rId12"/>
    <hyperlink ref="F22" r:id="rId13"/>
    <hyperlink ref="F23" r:id="rId14"/>
    <hyperlink ref="F15" r:id="rId15"/>
    <hyperlink ref="F7" r:id="rId16"/>
    <hyperlink ref="F8" r:id="rId17"/>
    <hyperlink ref="F25" r:id="rId18"/>
    <hyperlink ref="F6" r:id="rId19"/>
    <hyperlink ref="F14" r:id="rId20"/>
    <hyperlink ref="F21" r:id="rId21"/>
    <hyperlink ref="F26" r:id="rId22"/>
    <hyperlink ref="F3" r:id="rId23"/>
  </hyperlinks>
  <pageMargins left="0.7" right="0.7" top="0.75" bottom="0.75" header="0.3" footer="0.3"/>
  <pageSetup scale="59" orientation="landscape" r:id="rId2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Glicksman</dc:creator>
  <cp:lastModifiedBy>Bob Glicksman</cp:lastModifiedBy>
  <cp:lastPrinted>2017-04-08T18:50:56Z</cp:lastPrinted>
  <dcterms:created xsi:type="dcterms:W3CDTF">2015-08-08T18:09:09Z</dcterms:created>
  <dcterms:modified xsi:type="dcterms:W3CDTF">2017-05-24T18:34:38Z</dcterms:modified>
</cp:coreProperties>
</file>