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iupac\ifs\"/>
    </mc:Choice>
  </mc:AlternateContent>
  <xr:revisionPtr revIDLastSave="0" documentId="8_{267270F0-4003-4B4A-ABB4-162D2AF008DE}" xr6:coauthVersionLast="47" xr6:coauthVersionMax="47" xr10:uidLastSave="{00000000-0000-0000-0000-000000000000}"/>
  <bookViews>
    <workbookView xWindow="-90" yWindow="-90" windowWidth="19380" windowHeight="10380" xr2:uid="{00000000-000D-0000-FFFF-FFFF00000000}"/>
  </bookViews>
  <sheets>
    <sheet name="t" sheetId="1" r:id="rId1"/>
  </sheets>
  <definedNames>
    <definedName name="_xlnm._FilterDatabase" localSheetId="0" hidden="1">t!$A$2:$A$65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" i="1" l="1"/>
  <c r="R2" i="1"/>
  <c r="F62" i="1"/>
  <c r="E62" i="1"/>
  <c r="D62" i="1"/>
  <c r="F61" i="1"/>
  <c r="E61" i="1"/>
  <c r="D61" i="1"/>
  <c r="F60" i="1"/>
  <c r="E60" i="1"/>
  <c r="D60" i="1"/>
  <c r="F58" i="1"/>
  <c r="E58" i="1"/>
  <c r="D58" i="1"/>
  <c r="F57" i="1"/>
  <c r="E57" i="1"/>
  <c r="D57" i="1"/>
  <c r="F56" i="1"/>
  <c r="E56" i="1"/>
  <c r="D56" i="1"/>
  <c r="F55" i="1"/>
  <c r="E55" i="1"/>
  <c r="D55" i="1"/>
  <c r="F53" i="1"/>
  <c r="E53" i="1"/>
  <c r="D53" i="1"/>
  <c r="F52" i="1"/>
  <c r="E52" i="1"/>
  <c r="D52" i="1"/>
  <c r="F51" i="1"/>
  <c r="E51" i="1"/>
  <c r="D51" i="1"/>
  <c r="F50" i="1"/>
  <c r="E50" i="1"/>
  <c r="D50" i="1"/>
  <c r="F48" i="1"/>
  <c r="E48" i="1"/>
  <c r="D48" i="1"/>
  <c r="F47" i="1"/>
  <c r="E47" i="1"/>
  <c r="D47" i="1"/>
  <c r="F46" i="1"/>
  <c r="E46" i="1"/>
  <c r="D46" i="1"/>
  <c r="F45" i="1"/>
  <c r="E45" i="1"/>
  <c r="D45" i="1"/>
  <c r="F43" i="1"/>
  <c r="E43" i="1"/>
  <c r="D43" i="1"/>
  <c r="F42" i="1"/>
  <c r="E42" i="1"/>
  <c r="D42" i="1"/>
  <c r="F40" i="1"/>
  <c r="E40" i="1"/>
  <c r="D40" i="1"/>
  <c r="F39" i="1"/>
  <c r="E39" i="1"/>
  <c r="D39" i="1"/>
  <c r="F38" i="1"/>
  <c r="E38" i="1"/>
  <c r="D38" i="1"/>
  <c r="F37" i="1"/>
  <c r="E37" i="1"/>
  <c r="D37" i="1"/>
  <c r="F35" i="1"/>
  <c r="E35" i="1"/>
  <c r="D35" i="1"/>
  <c r="F34" i="1"/>
  <c r="E34" i="1"/>
  <c r="D34" i="1"/>
  <c r="F33" i="1"/>
  <c r="E33" i="1"/>
  <c r="D33" i="1"/>
  <c r="F32" i="1"/>
  <c r="E32" i="1"/>
  <c r="D32" i="1"/>
  <c r="F30" i="1"/>
  <c r="E30" i="1"/>
  <c r="D30" i="1"/>
  <c r="F29" i="1"/>
  <c r="E29" i="1"/>
  <c r="D29" i="1"/>
  <c r="F28" i="1"/>
  <c r="E28" i="1"/>
  <c r="D28" i="1"/>
  <c r="F27" i="1"/>
  <c r="E27" i="1"/>
  <c r="D27" i="1"/>
  <c r="F25" i="1"/>
  <c r="E25" i="1"/>
  <c r="D25" i="1"/>
  <c r="F24" i="1"/>
  <c r="E24" i="1"/>
  <c r="D24" i="1"/>
  <c r="F23" i="1"/>
  <c r="E23" i="1"/>
  <c r="D23" i="1"/>
  <c r="F22" i="1"/>
  <c r="E22" i="1"/>
  <c r="D22" i="1"/>
  <c r="F20" i="1"/>
  <c r="E20" i="1"/>
  <c r="D20" i="1"/>
  <c r="F19" i="1"/>
  <c r="E19" i="1"/>
  <c r="D19" i="1"/>
  <c r="F18" i="1"/>
  <c r="E18" i="1"/>
  <c r="D18" i="1"/>
  <c r="F17" i="1"/>
  <c r="E17" i="1"/>
  <c r="D17" i="1"/>
  <c r="F15" i="1"/>
  <c r="E15" i="1"/>
  <c r="D15" i="1"/>
  <c r="F14" i="1"/>
  <c r="E14" i="1"/>
  <c r="D14" i="1"/>
  <c r="F13" i="1"/>
  <c r="E13" i="1"/>
  <c r="D13" i="1"/>
  <c r="F12" i="1"/>
  <c r="E12" i="1"/>
  <c r="D12" i="1"/>
  <c r="F10" i="1"/>
  <c r="E10" i="1"/>
  <c r="D10" i="1"/>
  <c r="F9" i="1"/>
  <c r="E9" i="1"/>
  <c r="D9" i="1"/>
  <c r="F8" i="1"/>
  <c r="E8" i="1"/>
  <c r="D8" i="1"/>
  <c r="F7" i="1"/>
  <c r="E7" i="1"/>
  <c r="D7" i="1"/>
  <c r="F5" i="1"/>
  <c r="E5" i="1"/>
  <c r="D5" i="1"/>
  <c r="F4" i="1"/>
  <c r="E4" i="1"/>
  <c r="D4" i="1"/>
  <c r="F3" i="1"/>
  <c r="E3" i="1"/>
  <c r="D3" i="1"/>
  <c r="H1" i="1" s="1"/>
  <c r="F2" i="1"/>
  <c r="J1" i="1" s="1"/>
  <c r="F76" i="1"/>
  <c r="E76" i="1"/>
  <c r="D76" i="1"/>
  <c r="F75" i="1"/>
  <c r="E75" i="1"/>
  <c r="D75" i="1"/>
  <c r="F74" i="1"/>
  <c r="E74" i="1"/>
  <c r="D74" i="1"/>
  <c r="F73" i="1"/>
  <c r="E73" i="1"/>
  <c r="D73" i="1"/>
  <c r="F72" i="1"/>
  <c r="E72" i="1"/>
  <c r="D72" i="1"/>
  <c r="F71" i="1"/>
  <c r="E71" i="1"/>
  <c r="D71" i="1"/>
  <c r="F70" i="1"/>
  <c r="E70" i="1"/>
  <c r="D70" i="1"/>
  <c r="F69" i="1"/>
  <c r="E69" i="1"/>
  <c r="D69" i="1"/>
  <c r="F68" i="1"/>
  <c r="E68" i="1"/>
  <c r="D68" i="1"/>
  <c r="F67" i="1"/>
  <c r="E67" i="1"/>
  <c r="D67" i="1"/>
  <c r="F63" i="1"/>
  <c r="E63" i="1"/>
  <c r="D63" i="1"/>
  <c r="E2" i="1"/>
  <c r="I1" i="1" s="1"/>
  <c r="D2" i="1"/>
  <c r="A1" i="1" a="1"/>
  <c r="A1" i="1" s="1"/>
  <c r="A6" i="1" a="1"/>
  <c r="A6" i="1" s="1"/>
  <c r="A11" i="1" a="1"/>
  <c r="A11" i="1" s="1"/>
  <c r="A16" i="1" a="1"/>
  <c r="A16" i="1" s="1"/>
  <c r="A21" i="1" a="1"/>
  <c r="A2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<sst xmlns="http://schemas.openxmlformats.org/spreadsheetml/2006/main" count="49" uniqueCount="15">
  <si>
    <t>structuresCount</t>
  </si>
  <si>
    <t>specDataCount</t>
  </si>
  <si>
    <t>structureSpecDataCount</t>
  </si>
  <si>
    <t>stru</t>
  </si>
  <si>
    <t>spec</t>
  </si>
  <si>
    <t>specdata</t>
  </si>
  <si>
    <t>795 Bruker</t>
  </si>
  <si>
    <t>86 JEOL</t>
  </si>
  <si>
    <t>141 mnova files</t>
  </si>
  <si>
    <t>find ".cdx" *.json |find "ref" /c</t>
  </si>
  <si>
    <t>find ".mol" *.json |find "ref" /c</t>
  </si>
  <si>
    <t>type extractor.log |find ".mol"|find "adding" /C</t>
  </si>
  <si>
    <t>type *.json|find "IFS.pro" /C</t>
  </si>
  <si>
    <t>type *.json|find "HRMS" |find "ref" /c</t>
  </si>
  <si>
    <t>type *.json|find "smiles" 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</si>
</sst>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6"/>
  <sheetViews>
    <sheetView tabSelected="1" workbookViewId="0">
      <selection activeCell="H1" sqref="H1"/>
    </sheetView>
  </sheetViews>
  <sheetFormatPr defaultRowHeight="14.75" x14ac:dyDescent="0.75"/>
  <sheetData>
    <row r="1" spans="1:18" x14ac:dyDescent="0.75">
      <c r="A1" t="e" cm="1">
        <f t="array" ref="A1">---------- ACS.JOC.0C00770._IFS_FINDINGAID.JSON</f>
        <v>#NAME?</v>
      </c>
      <c r="D1" t="s">
        <v>3</v>
      </c>
      <c r="E1" t="s">
        <v>4</v>
      </c>
      <c r="F1" t="s">
        <v>5</v>
      </c>
      <c r="H1">
        <f>SUM(D2:D110)</f>
        <v>443</v>
      </c>
      <c r="I1">
        <f>SUM(E2:E110)</f>
        <v>1355</v>
      </c>
      <c r="J1">
        <f>SUM(F2:F110)</f>
        <v>424</v>
      </c>
      <c r="M1" t="s">
        <v>8</v>
      </c>
      <c r="O1" t="s">
        <v>6</v>
      </c>
      <c r="Q1" t="s">
        <v>7</v>
      </c>
    </row>
    <row r="2" spans="1:18" x14ac:dyDescent="0.75">
      <c r="A2" t="s">
        <v>0</v>
      </c>
      <c r="B2">
        <v>11</v>
      </c>
      <c r="D2">
        <f>IF($A2="structuresCount",B2,"")</f>
        <v>11</v>
      </c>
      <c r="E2" t="str">
        <f>IF($A2="specDataCount",B2,"")</f>
        <v/>
      </c>
      <c r="F2" t="str">
        <f>IF($A2="structureSpecDataCount",B2,"")</f>
        <v/>
      </c>
      <c r="M2">
        <v>141</v>
      </c>
      <c r="O2">
        <v>795</v>
      </c>
      <c r="Q2">
        <v>86</v>
      </c>
      <c r="R2">
        <f>SUM(M2:Q2)</f>
        <v>1022</v>
      </c>
    </row>
    <row r="3" spans="1:18" x14ac:dyDescent="0.75">
      <c r="A3" t="s">
        <v>1</v>
      </c>
      <c r="B3">
        <v>39</v>
      </c>
      <c r="D3" t="str">
        <f t="shared" ref="D3:D62" si="0">IF($A3="structuresCount",B3,"")</f>
        <v/>
      </c>
      <c r="E3">
        <f t="shared" ref="E3:E62" si="1">IF($A3="specDataCount",B3,"")</f>
        <v>39</v>
      </c>
      <c r="F3" t="str">
        <f t="shared" ref="F3:F62" si="2">IF($A3="structureSpecDataCount",B3,"")</f>
        <v/>
      </c>
      <c r="O3">
        <f>O2+Q2</f>
        <v>881</v>
      </c>
    </row>
    <row r="4" spans="1:18" x14ac:dyDescent="0.75">
      <c r="A4" t="s">
        <v>2</v>
      </c>
      <c r="B4">
        <v>11</v>
      </c>
      <c r="D4" t="str">
        <f t="shared" si="0"/>
        <v/>
      </c>
      <c r="E4" t="str">
        <f t="shared" si="1"/>
        <v/>
      </c>
      <c r="F4">
        <f t="shared" si="2"/>
        <v>11</v>
      </c>
    </row>
    <row r="5" spans="1:18" x14ac:dyDescent="0.75">
      <c r="D5" t="str">
        <f t="shared" si="0"/>
        <v/>
      </c>
      <c r="E5" t="str">
        <f t="shared" si="1"/>
        <v/>
      </c>
      <c r="F5" t="str">
        <f t="shared" si="2"/>
        <v/>
      </c>
      <c r="M5">
        <v>85</v>
      </c>
      <c r="O5" t="s">
        <v>9</v>
      </c>
    </row>
    <row r="6" spans="1:18" x14ac:dyDescent="0.75">
      <c r="A6" t="e" cm="1">
        <f t="array" ref="A6">---------- ACS.ORGLETT.0C00571._IFS_FINDINGAID.JSON</f>
        <v>#NAME?</v>
      </c>
      <c r="M6">
        <v>48</v>
      </c>
      <c r="O6" t="s">
        <v>10</v>
      </c>
    </row>
    <row r="7" spans="1:18" x14ac:dyDescent="0.75">
      <c r="A7" t="s">
        <v>0</v>
      </c>
      <c r="B7">
        <v>30</v>
      </c>
      <c r="D7">
        <f t="shared" si="0"/>
        <v>30</v>
      </c>
      <c r="E7" t="str">
        <f t="shared" si="1"/>
        <v/>
      </c>
      <c r="F7" t="str">
        <f t="shared" si="2"/>
        <v/>
      </c>
      <c r="M7">
        <v>30</v>
      </c>
      <c r="O7" t="s">
        <v>11</v>
      </c>
    </row>
    <row r="8" spans="1:18" x14ac:dyDescent="0.75">
      <c r="A8" t="s">
        <v>1</v>
      </c>
      <c r="B8">
        <v>114</v>
      </c>
      <c r="D8" t="str">
        <f t="shared" si="0"/>
        <v/>
      </c>
      <c r="E8">
        <f t="shared" si="1"/>
        <v>114</v>
      </c>
      <c r="F8" t="str">
        <f t="shared" si="2"/>
        <v/>
      </c>
      <c r="M8">
        <v>8016</v>
      </c>
      <c r="O8" t="s">
        <v>12</v>
      </c>
    </row>
    <row r="9" spans="1:18" x14ac:dyDescent="0.75">
      <c r="A9" t="s">
        <v>2</v>
      </c>
      <c r="B9">
        <v>30</v>
      </c>
      <c r="D9" t="str">
        <f t="shared" si="0"/>
        <v/>
      </c>
      <c r="E9" t="str">
        <f t="shared" si="1"/>
        <v/>
      </c>
      <c r="F9">
        <f t="shared" si="2"/>
        <v>30</v>
      </c>
      <c r="M9">
        <v>30</v>
      </c>
      <c r="O9" t="s">
        <v>13</v>
      </c>
    </row>
    <row r="10" spans="1:18" x14ac:dyDescent="0.75">
      <c r="D10" t="str">
        <f t="shared" si="0"/>
        <v/>
      </c>
      <c r="E10" t="str">
        <f t="shared" si="1"/>
        <v/>
      </c>
      <c r="F10" t="str">
        <f t="shared" si="2"/>
        <v/>
      </c>
      <c r="M10">
        <v>48</v>
      </c>
      <c r="O10" t="s">
        <v>14</v>
      </c>
    </row>
    <row r="11" spans="1:18" x14ac:dyDescent="0.75">
      <c r="A11" t="e" cm="1">
        <f t="array" ref="A11">---------- ACS.ORGLETT.0C00624._IFS_FINDINGAID.JSON</f>
        <v>#NAME?</v>
      </c>
    </row>
    <row r="12" spans="1:18" x14ac:dyDescent="0.75">
      <c r="A12" t="s">
        <v>0</v>
      </c>
      <c r="B12">
        <v>41</v>
      </c>
      <c r="D12">
        <f t="shared" si="0"/>
        <v>41</v>
      </c>
      <c r="E12" t="str">
        <f t="shared" si="1"/>
        <v/>
      </c>
      <c r="F12" t="str">
        <f t="shared" si="2"/>
        <v/>
      </c>
    </row>
    <row r="13" spans="1:18" x14ac:dyDescent="0.75">
      <c r="A13" t="s">
        <v>1</v>
      </c>
      <c r="B13">
        <v>80</v>
      </c>
      <c r="D13" t="str">
        <f t="shared" si="0"/>
        <v/>
      </c>
      <c r="E13">
        <f t="shared" si="1"/>
        <v>80</v>
      </c>
      <c r="F13" t="str">
        <f t="shared" si="2"/>
        <v/>
      </c>
    </row>
    <row r="14" spans="1:18" x14ac:dyDescent="0.75">
      <c r="A14" t="s">
        <v>2</v>
      </c>
      <c r="B14">
        <v>41</v>
      </c>
      <c r="D14" t="str">
        <f t="shared" si="0"/>
        <v/>
      </c>
      <c r="E14" t="str">
        <f t="shared" si="1"/>
        <v/>
      </c>
      <c r="F14">
        <f t="shared" si="2"/>
        <v>41</v>
      </c>
    </row>
    <row r="15" spans="1:18" x14ac:dyDescent="0.75">
      <c r="D15" t="str">
        <f t="shared" si="0"/>
        <v/>
      </c>
      <c r="E15" t="str">
        <f t="shared" si="1"/>
        <v/>
      </c>
      <c r="F15" t="str">
        <f t="shared" si="2"/>
        <v/>
      </c>
    </row>
    <row r="16" spans="1:18" x14ac:dyDescent="0.75">
      <c r="A16" t="e" cm="1">
        <f t="array" ref="A16">---------- ACS.ORGLETT.0C00755._IFS_FINDINGAID.JSON</f>
        <v>#NAME?</v>
      </c>
    </row>
    <row r="17" spans="1:6" x14ac:dyDescent="0.75">
      <c r="A17" t="s">
        <v>0</v>
      </c>
      <c r="B17">
        <v>26</v>
      </c>
      <c r="D17">
        <f t="shared" si="0"/>
        <v>26</v>
      </c>
      <c r="E17" t="str">
        <f t="shared" si="1"/>
        <v/>
      </c>
      <c r="F17" t="str">
        <f t="shared" si="2"/>
        <v/>
      </c>
    </row>
    <row r="18" spans="1:6" x14ac:dyDescent="0.75">
      <c r="A18" t="s">
        <v>1</v>
      </c>
      <c r="B18">
        <v>235</v>
      </c>
      <c r="D18" t="str">
        <f t="shared" si="0"/>
        <v/>
      </c>
      <c r="E18">
        <f t="shared" si="1"/>
        <v>235</v>
      </c>
      <c r="F18" t="str">
        <f t="shared" si="2"/>
        <v/>
      </c>
    </row>
    <row r="19" spans="1:6" x14ac:dyDescent="0.75">
      <c r="A19" t="s">
        <v>2</v>
      </c>
      <c r="B19">
        <v>26</v>
      </c>
      <c r="D19" t="str">
        <f t="shared" si="0"/>
        <v/>
      </c>
      <c r="E19" t="str">
        <f t="shared" si="1"/>
        <v/>
      </c>
      <c r="F19">
        <f t="shared" si="2"/>
        <v>26</v>
      </c>
    </row>
    <row r="20" spans="1:6" x14ac:dyDescent="0.75">
      <c r="D20" t="str">
        <f t="shared" si="0"/>
        <v/>
      </c>
      <c r="E20" t="str">
        <f t="shared" si="1"/>
        <v/>
      </c>
      <c r="F20" t="str">
        <f t="shared" si="2"/>
        <v/>
      </c>
    </row>
    <row r="21" spans="1:6" x14ac:dyDescent="0.75">
      <c r="A21" t="e" cm="1">
        <f t="array" ref="A21">---------- ACS.ORGLETT.0C00788._IFS_FINDINGAID.JSON</f>
        <v>#NAME?</v>
      </c>
    </row>
    <row r="22" spans="1:6" x14ac:dyDescent="0.75">
      <c r="A22" t="s">
        <v>0</v>
      </c>
      <c r="B22">
        <v>40</v>
      </c>
      <c r="D22">
        <f t="shared" si="0"/>
        <v>40</v>
      </c>
      <c r="E22" t="str">
        <f t="shared" si="1"/>
        <v/>
      </c>
      <c r="F22" t="str">
        <f t="shared" si="2"/>
        <v/>
      </c>
    </row>
    <row r="23" spans="1:6" x14ac:dyDescent="0.75">
      <c r="A23" t="s">
        <v>1</v>
      </c>
      <c r="B23">
        <v>82</v>
      </c>
      <c r="D23" t="str">
        <f t="shared" si="0"/>
        <v/>
      </c>
      <c r="E23">
        <f t="shared" si="1"/>
        <v>82</v>
      </c>
      <c r="F23" t="str">
        <f t="shared" si="2"/>
        <v/>
      </c>
    </row>
    <row r="24" spans="1:6" x14ac:dyDescent="0.75">
      <c r="A24" t="s">
        <v>2</v>
      </c>
      <c r="B24">
        <v>40</v>
      </c>
      <c r="D24" t="str">
        <f t="shared" si="0"/>
        <v/>
      </c>
      <c r="E24" t="str">
        <f t="shared" si="1"/>
        <v/>
      </c>
      <c r="F24">
        <f t="shared" si="2"/>
        <v>40</v>
      </c>
    </row>
    <row r="25" spans="1:6" x14ac:dyDescent="0.75">
      <c r="D25" t="str">
        <f t="shared" si="0"/>
        <v/>
      </c>
      <c r="E25" t="str">
        <f t="shared" si="1"/>
        <v/>
      </c>
      <c r="F25" t="str">
        <f t="shared" si="2"/>
        <v/>
      </c>
    </row>
    <row r="27" spans="1:6" x14ac:dyDescent="0.75">
      <c r="A27" t="s">
        <v>0</v>
      </c>
      <c r="B27">
        <v>36</v>
      </c>
      <c r="D27">
        <f t="shared" si="0"/>
        <v>36</v>
      </c>
      <c r="E27" t="str">
        <f t="shared" si="1"/>
        <v/>
      </c>
      <c r="F27" t="str">
        <f t="shared" si="2"/>
        <v/>
      </c>
    </row>
    <row r="28" spans="1:6" x14ac:dyDescent="0.75">
      <c r="A28" t="s">
        <v>1</v>
      </c>
      <c r="B28">
        <v>86</v>
      </c>
      <c r="D28" t="str">
        <f t="shared" si="0"/>
        <v/>
      </c>
      <c r="E28">
        <f t="shared" si="1"/>
        <v>86</v>
      </c>
      <c r="F28" t="str">
        <f t="shared" si="2"/>
        <v/>
      </c>
    </row>
    <row r="29" spans="1:6" x14ac:dyDescent="0.75">
      <c r="A29" t="s">
        <v>2</v>
      </c>
      <c r="B29">
        <v>36</v>
      </c>
      <c r="D29" t="str">
        <f t="shared" si="0"/>
        <v/>
      </c>
      <c r="E29" t="str">
        <f t="shared" si="1"/>
        <v/>
      </c>
      <c r="F29">
        <f t="shared" si="2"/>
        <v>36</v>
      </c>
    </row>
    <row r="30" spans="1:6" x14ac:dyDescent="0.75">
      <c r="D30" t="str">
        <f t="shared" si="0"/>
        <v/>
      </c>
      <c r="E30" t="str">
        <f t="shared" si="1"/>
        <v/>
      </c>
      <c r="F30" t="str">
        <f t="shared" si="2"/>
        <v/>
      </c>
    </row>
    <row r="32" spans="1:6" x14ac:dyDescent="0.75">
      <c r="A32" t="s">
        <v>0</v>
      </c>
      <c r="B32">
        <v>33</v>
      </c>
      <c r="D32">
        <f t="shared" si="0"/>
        <v>33</v>
      </c>
      <c r="E32" t="str">
        <f t="shared" si="1"/>
        <v/>
      </c>
      <c r="F32" t="str">
        <f t="shared" si="2"/>
        <v/>
      </c>
    </row>
    <row r="33" spans="1:6" x14ac:dyDescent="0.75">
      <c r="A33" t="s">
        <v>1</v>
      </c>
      <c r="B33">
        <v>219</v>
      </c>
      <c r="D33" t="str">
        <f t="shared" si="0"/>
        <v/>
      </c>
      <c r="E33">
        <f t="shared" si="1"/>
        <v>219</v>
      </c>
      <c r="F33" t="str">
        <f t="shared" si="2"/>
        <v/>
      </c>
    </row>
    <row r="34" spans="1:6" x14ac:dyDescent="0.75">
      <c r="A34" t="s">
        <v>2</v>
      </c>
      <c r="B34">
        <v>33</v>
      </c>
      <c r="D34" t="str">
        <f t="shared" si="0"/>
        <v/>
      </c>
      <c r="E34" t="str">
        <f t="shared" si="1"/>
        <v/>
      </c>
      <c r="F34">
        <f t="shared" si="2"/>
        <v>33</v>
      </c>
    </row>
    <row r="35" spans="1:6" x14ac:dyDescent="0.75">
      <c r="D35" t="str">
        <f t="shared" si="0"/>
        <v/>
      </c>
      <c r="E35" t="str">
        <f t="shared" si="1"/>
        <v/>
      </c>
      <c r="F35" t="str">
        <f t="shared" si="2"/>
        <v/>
      </c>
    </row>
    <row r="37" spans="1:6" x14ac:dyDescent="0.75">
      <c r="A37" t="s">
        <v>0</v>
      </c>
      <c r="B37">
        <v>34</v>
      </c>
      <c r="D37">
        <f t="shared" si="0"/>
        <v>34</v>
      </c>
      <c r="E37" t="str">
        <f t="shared" si="1"/>
        <v/>
      </c>
      <c r="F37" t="str">
        <f t="shared" si="2"/>
        <v/>
      </c>
    </row>
    <row r="38" spans="1:6" x14ac:dyDescent="0.75">
      <c r="A38" t="s">
        <v>1</v>
      </c>
      <c r="B38">
        <v>66</v>
      </c>
      <c r="D38" t="str">
        <f t="shared" si="0"/>
        <v/>
      </c>
      <c r="E38">
        <f t="shared" si="1"/>
        <v>66</v>
      </c>
      <c r="F38" t="str">
        <f t="shared" si="2"/>
        <v/>
      </c>
    </row>
    <row r="39" spans="1:6" x14ac:dyDescent="0.75">
      <c r="A39" t="s">
        <v>2</v>
      </c>
      <c r="B39">
        <v>34</v>
      </c>
      <c r="D39" t="str">
        <f t="shared" si="0"/>
        <v/>
      </c>
      <c r="E39" t="str">
        <f t="shared" si="1"/>
        <v/>
      </c>
      <c r="F39">
        <f t="shared" si="2"/>
        <v>34</v>
      </c>
    </row>
    <row r="40" spans="1:6" x14ac:dyDescent="0.75">
      <c r="D40" t="str">
        <f t="shared" si="0"/>
        <v/>
      </c>
      <c r="E40" t="str">
        <f t="shared" si="1"/>
        <v/>
      </c>
      <c r="F40" t="str">
        <f t="shared" si="2"/>
        <v/>
      </c>
    </row>
    <row r="42" spans="1:6" x14ac:dyDescent="0.75">
      <c r="A42" t="s">
        <v>1</v>
      </c>
      <c r="B42">
        <v>1</v>
      </c>
      <c r="D42" t="str">
        <f t="shared" si="0"/>
        <v/>
      </c>
      <c r="E42">
        <f t="shared" si="1"/>
        <v>1</v>
      </c>
      <c r="F42" t="str">
        <f t="shared" si="2"/>
        <v/>
      </c>
    </row>
    <row r="43" spans="1:6" x14ac:dyDescent="0.75">
      <c r="D43" t="str">
        <f t="shared" si="0"/>
        <v/>
      </c>
      <c r="E43" t="str">
        <f t="shared" si="1"/>
        <v/>
      </c>
      <c r="F43" t="str">
        <f t="shared" si="2"/>
        <v/>
      </c>
    </row>
    <row r="45" spans="1:6" x14ac:dyDescent="0.75">
      <c r="A45" t="s">
        <v>0</v>
      </c>
      <c r="B45">
        <v>39</v>
      </c>
      <c r="D45">
        <f t="shared" si="0"/>
        <v>39</v>
      </c>
      <c r="E45" t="str">
        <f t="shared" si="1"/>
        <v/>
      </c>
      <c r="F45" t="str">
        <f t="shared" si="2"/>
        <v/>
      </c>
    </row>
    <row r="46" spans="1:6" x14ac:dyDescent="0.75">
      <c r="A46" t="s">
        <v>1</v>
      </c>
      <c r="B46">
        <v>65</v>
      </c>
      <c r="D46" t="str">
        <f t="shared" si="0"/>
        <v/>
      </c>
      <c r="E46">
        <f t="shared" si="1"/>
        <v>65</v>
      </c>
      <c r="F46" t="str">
        <f t="shared" si="2"/>
        <v/>
      </c>
    </row>
    <row r="47" spans="1:6" x14ac:dyDescent="0.75">
      <c r="A47" t="s">
        <v>2</v>
      </c>
      <c r="B47">
        <v>20</v>
      </c>
      <c r="D47" t="str">
        <f t="shared" si="0"/>
        <v/>
      </c>
      <c r="E47" t="str">
        <f t="shared" si="1"/>
        <v/>
      </c>
      <c r="F47">
        <f t="shared" si="2"/>
        <v>20</v>
      </c>
    </row>
    <row r="48" spans="1:6" x14ac:dyDescent="0.75">
      <c r="D48" t="str">
        <f t="shared" si="0"/>
        <v/>
      </c>
      <c r="E48" t="str">
        <f t="shared" si="1"/>
        <v/>
      </c>
      <c r="F48" t="str">
        <f t="shared" si="2"/>
        <v/>
      </c>
    </row>
    <row r="50" spans="1:6" x14ac:dyDescent="0.75">
      <c r="A50" t="s">
        <v>0</v>
      </c>
      <c r="B50">
        <v>61</v>
      </c>
      <c r="D50">
        <f t="shared" si="0"/>
        <v>61</v>
      </c>
      <c r="E50" t="str">
        <f t="shared" si="1"/>
        <v/>
      </c>
      <c r="F50" t="str">
        <f t="shared" si="2"/>
        <v/>
      </c>
    </row>
    <row r="51" spans="1:6" x14ac:dyDescent="0.75">
      <c r="A51" t="s">
        <v>1</v>
      </c>
      <c r="B51">
        <v>61</v>
      </c>
      <c r="D51" t="str">
        <f t="shared" si="0"/>
        <v/>
      </c>
      <c r="E51">
        <f t="shared" si="1"/>
        <v>61</v>
      </c>
      <c r="F51" t="str">
        <f t="shared" si="2"/>
        <v/>
      </c>
    </row>
    <row r="52" spans="1:6" x14ac:dyDescent="0.75">
      <c r="A52" t="s">
        <v>2</v>
      </c>
      <c r="B52">
        <v>61</v>
      </c>
      <c r="D52" t="str">
        <f t="shared" si="0"/>
        <v/>
      </c>
      <c r="E52" t="str">
        <f t="shared" si="1"/>
        <v/>
      </c>
      <c r="F52">
        <f t="shared" si="2"/>
        <v>61</v>
      </c>
    </row>
    <row r="53" spans="1:6" x14ac:dyDescent="0.75">
      <c r="D53" t="str">
        <f t="shared" si="0"/>
        <v/>
      </c>
      <c r="E53" t="str">
        <f t="shared" si="1"/>
        <v/>
      </c>
      <c r="F53" t="str">
        <f t="shared" si="2"/>
        <v/>
      </c>
    </row>
    <row r="55" spans="1:6" x14ac:dyDescent="0.75">
      <c r="A55" t="s">
        <v>0</v>
      </c>
      <c r="B55">
        <v>63</v>
      </c>
      <c r="D55">
        <f t="shared" si="0"/>
        <v>63</v>
      </c>
      <c r="E55" t="str">
        <f t="shared" si="1"/>
        <v/>
      </c>
      <c r="F55" t="str">
        <f t="shared" si="2"/>
        <v/>
      </c>
    </row>
    <row r="56" spans="1:6" x14ac:dyDescent="0.75">
      <c r="A56" t="s">
        <v>1</v>
      </c>
      <c r="B56">
        <v>124</v>
      </c>
      <c r="D56" t="str">
        <f t="shared" si="0"/>
        <v/>
      </c>
      <c r="E56">
        <f t="shared" si="1"/>
        <v>124</v>
      </c>
      <c r="F56" t="str">
        <f t="shared" si="2"/>
        <v/>
      </c>
    </row>
    <row r="57" spans="1:6" x14ac:dyDescent="0.75">
      <c r="A57" t="s">
        <v>2</v>
      </c>
      <c r="B57">
        <v>63</v>
      </c>
      <c r="D57" t="str">
        <f t="shared" si="0"/>
        <v/>
      </c>
      <c r="E57" t="str">
        <f t="shared" si="1"/>
        <v/>
      </c>
      <c r="F57">
        <f t="shared" si="2"/>
        <v>63</v>
      </c>
    </row>
    <row r="58" spans="1:6" x14ac:dyDescent="0.75">
      <c r="D58" t="str">
        <f t="shared" si="0"/>
        <v/>
      </c>
      <c r="E58" t="str">
        <f t="shared" si="1"/>
        <v/>
      </c>
      <c r="F58" t="str">
        <f t="shared" si="2"/>
        <v/>
      </c>
    </row>
    <row r="60" spans="1:6" x14ac:dyDescent="0.75">
      <c r="A60" t="s">
        <v>0</v>
      </c>
      <c r="B60">
        <v>29</v>
      </c>
      <c r="D60">
        <f t="shared" si="0"/>
        <v>29</v>
      </c>
      <c r="E60" t="str">
        <f t="shared" si="1"/>
        <v/>
      </c>
      <c r="F60" t="str">
        <f t="shared" si="2"/>
        <v/>
      </c>
    </row>
    <row r="61" spans="1:6" x14ac:dyDescent="0.75">
      <c r="A61" t="s">
        <v>1</v>
      </c>
      <c r="B61">
        <v>183</v>
      </c>
      <c r="D61" t="str">
        <f t="shared" si="0"/>
        <v/>
      </c>
      <c r="E61">
        <f t="shared" si="1"/>
        <v>183</v>
      </c>
      <c r="F61" t="str">
        <f t="shared" si="2"/>
        <v/>
      </c>
    </row>
    <row r="62" spans="1:6" x14ac:dyDescent="0.75">
      <c r="A62" t="s">
        <v>2</v>
      </c>
      <c r="B62">
        <v>29</v>
      </c>
      <c r="D62" t="str">
        <f t="shared" si="0"/>
        <v/>
      </c>
      <c r="E62" t="str">
        <f t="shared" si="1"/>
        <v/>
      </c>
      <c r="F62">
        <f t="shared" si="2"/>
        <v>29</v>
      </c>
    </row>
    <row r="63" spans="1:6" x14ac:dyDescent="0.75">
      <c r="D63" t="str">
        <f t="shared" ref="D63:D69" si="3">IF($A63="structuresCount",B63,"")</f>
        <v/>
      </c>
      <c r="E63" t="str">
        <f t="shared" ref="E63:E69" si="4">IF($A63="specDataCount",B63,"")</f>
        <v/>
      </c>
      <c r="F63" t="str">
        <f t="shared" ref="F63" si="5">IF($A63="structureSpecCount",B63,"")</f>
        <v/>
      </c>
    </row>
    <row r="67" spans="4:6" x14ac:dyDescent="0.75">
      <c r="D67" t="str">
        <f t="shared" si="3"/>
        <v/>
      </c>
      <c r="E67" t="str">
        <f t="shared" si="4"/>
        <v/>
      </c>
      <c r="F67" t="str">
        <f t="shared" ref="F67" si="6">IF($A67="structureSpecDataCount",B67,"")</f>
        <v/>
      </c>
    </row>
    <row r="68" spans="4:6" x14ac:dyDescent="0.75">
      <c r="D68" t="str">
        <f t="shared" si="3"/>
        <v/>
      </c>
      <c r="E68" t="str">
        <f t="shared" si="4"/>
        <v/>
      </c>
      <c r="F68" t="str">
        <f t="shared" ref="F68:F69" si="7">IF($A68="structureSpecCount",B68,"")</f>
        <v/>
      </c>
    </row>
    <row r="69" spans="4:6" x14ac:dyDescent="0.75">
      <c r="D69" t="str">
        <f t="shared" si="3"/>
        <v/>
      </c>
      <c r="E69" t="str">
        <f t="shared" si="4"/>
        <v/>
      </c>
      <c r="F69" t="str">
        <f t="shared" si="7"/>
        <v/>
      </c>
    </row>
    <row r="70" spans="4:6" x14ac:dyDescent="0.75">
      <c r="D70" t="str">
        <f t="shared" ref="D70:D76" si="8">IF($A70="structuresCount",B70,"")</f>
        <v/>
      </c>
      <c r="E70" t="str">
        <f t="shared" ref="E70:E76" si="9">IF($A70="specDataCount",B70,"")</f>
        <v/>
      </c>
      <c r="F70" t="str">
        <f t="shared" ref="F70" si="10">IF($A70="structureSpecDataCount",B70,"")</f>
        <v/>
      </c>
    </row>
    <row r="71" spans="4:6" x14ac:dyDescent="0.75">
      <c r="D71" t="str">
        <f t="shared" si="8"/>
        <v/>
      </c>
      <c r="E71" t="str">
        <f t="shared" si="9"/>
        <v/>
      </c>
      <c r="F71" t="str">
        <f t="shared" ref="F71:F72" si="11">IF($A71="structureSpecCount",B71,"")</f>
        <v/>
      </c>
    </row>
    <row r="72" spans="4:6" x14ac:dyDescent="0.75">
      <c r="D72" t="str">
        <f t="shared" si="8"/>
        <v/>
      </c>
      <c r="E72" t="str">
        <f t="shared" si="9"/>
        <v/>
      </c>
      <c r="F72" t="str">
        <f t="shared" si="11"/>
        <v/>
      </c>
    </row>
    <row r="73" spans="4:6" x14ac:dyDescent="0.75">
      <c r="D73" t="str">
        <f t="shared" si="8"/>
        <v/>
      </c>
      <c r="E73" t="str">
        <f t="shared" si="9"/>
        <v/>
      </c>
      <c r="F73" t="str">
        <f t="shared" ref="F73" si="12">IF($A73="structureSpecDataCount",B73,"")</f>
        <v/>
      </c>
    </row>
    <row r="74" spans="4:6" x14ac:dyDescent="0.75">
      <c r="D74" t="str">
        <f t="shared" si="8"/>
        <v/>
      </c>
      <c r="E74" t="str">
        <f t="shared" si="9"/>
        <v/>
      </c>
      <c r="F74" t="str">
        <f t="shared" ref="F74:F75" si="13">IF($A74="structureSpecCount",B74,"")</f>
        <v/>
      </c>
    </row>
    <row r="75" spans="4:6" x14ac:dyDescent="0.75">
      <c r="D75" t="str">
        <f t="shared" si="8"/>
        <v/>
      </c>
      <c r="E75" t="str">
        <f t="shared" si="9"/>
        <v/>
      </c>
      <c r="F75" t="str">
        <f t="shared" si="13"/>
        <v/>
      </c>
    </row>
    <row r="76" spans="4:6" x14ac:dyDescent="0.75">
      <c r="D76" t="str">
        <f t="shared" si="8"/>
        <v/>
      </c>
      <c r="E76" t="str">
        <f t="shared" si="9"/>
        <v/>
      </c>
      <c r="F76" t="str">
        <f t="shared" ref="F76" si="14">IF($A76="structureSpecDataCount",B76,"")</f>
        <v/>
      </c>
    </row>
  </sheetData>
  <autoFilter ref="A2:A65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Hanson</cp:lastModifiedBy>
  <dcterms:created xsi:type="dcterms:W3CDTF">2021-10-11T02:53:01Z</dcterms:created>
  <dcterms:modified xsi:type="dcterms:W3CDTF">2021-10-12T12:11:23Z</dcterms:modified>
</cp:coreProperties>
</file>