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arstairs/git/MC_IntervalStoreJ/test/"/>
    </mc:Choice>
  </mc:AlternateContent>
  <xr:revisionPtr revIDLastSave="0" documentId="13_ncr:1_{D3E4ECFE-ABE7-F44D-893C-377E49999565}" xr6:coauthVersionLast="36" xr6:coauthVersionMax="36" xr10:uidLastSave="{00000000-0000-0000-0000-000000000000}"/>
  <bookViews>
    <workbookView xWindow="5240" yWindow="460" windowWidth="31280" windowHeight="19140" xr2:uid="{63CB69B5-7303-624F-AEF4-D8971537C165}"/>
  </bookViews>
  <sheets>
    <sheet name="Analysis" sheetId="2" r:id="rId1"/>
    <sheet name="NCList implementation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2" l="1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46" i="2" l="1"/>
  <c r="H23" i="2"/>
  <c r="H24" i="2"/>
  <c r="H25" i="2"/>
  <c r="H26" i="2"/>
  <c r="H27" i="2"/>
  <c r="H28" i="2"/>
  <c r="H29" i="2"/>
  <c r="H3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100" i="2"/>
  <c r="H101" i="2"/>
  <c r="H102" i="2"/>
  <c r="H103" i="2"/>
  <c r="H104" i="2"/>
  <c r="H105" i="2"/>
  <c r="H106" i="2"/>
  <c r="H107" i="2"/>
  <c r="H108" i="2"/>
  <c r="H109" i="2"/>
  <c r="H110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3" authorId="0" shapeId="0" xr:uid="{4444731C-4DF6-A140-A268-C35689C70CF1}">
      <text>
        <r>
          <rPr>
            <sz val="10"/>
            <color rgb="FF000000"/>
            <rFont val="Tahoma"/>
            <family val="2"/>
          </rPr>
          <t xml:space="preserve">Ideally, data ranges would be conditional formulae like
</t>
        </r>
        <r>
          <rPr>
            <sz val="10"/>
            <color rgb="FF000000"/>
            <rFont val="Tahoma"/>
            <family val="2"/>
          </rPr>
          <t xml:space="preserve">'select D:D where A='Naive no duplicates'.
</t>
        </r>
        <r>
          <rPr>
            <sz val="10"/>
            <color rgb="FF000000"/>
            <rFont val="Tahoma"/>
            <family val="2"/>
          </rPr>
          <t xml:space="preserve">However I have failed to crack the Excel function for this.
</t>
        </r>
        <r>
          <rPr>
            <sz val="10"/>
            <color rgb="FF000000"/>
            <rFont val="Tahoma"/>
            <family val="2"/>
          </rPr>
          <t xml:space="preserve">Probably should be something like
</t>
        </r>
        <r>
          <rPr>
            <sz val="10"/>
            <color rgb="FF000000"/>
            <rFont val="Tahoma"/>
            <family val="2"/>
          </rPr>
          <t xml:space="preserve">=INDEX(B3:B1000, MATCH("Naive no duplicates", A3:A1000, 0))
</t>
        </r>
        <r>
          <rPr>
            <sz val="10"/>
            <color rgb="FF000000"/>
            <rFont val="Tahoma"/>
            <family val="2"/>
          </rPr>
          <t xml:space="preserve">as an array formula. But graph data range doesn't accept this.
</t>
        </r>
        <r>
          <rPr>
            <sz val="10"/>
            <color rgb="FF000000"/>
            <rFont val="Tahoma"/>
            <family val="2"/>
          </rPr>
          <t xml:space="preserve">Until then, graphs have hard-coded row ranges.
</t>
        </r>
        <r>
          <rPr>
            <sz val="10"/>
            <color rgb="FF000000"/>
            <rFont val="Tahoma"/>
            <family val="2"/>
          </rPr>
          <t>A dynamic formula would be better, as it would allow the number of rows for each test to be varied without having to change the graphs' data ranges.</t>
        </r>
      </text>
    </comment>
  </commentList>
</comments>
</file>

<file path=xl/sharedStrings.xml><?xml version="1.0" encoding="utf-8"?>
<sst xmlns="http://schemas.openxmlformats.org/spreadsheetml/2006/main" count="218" uniqueCount="69">
  <si>
    <t>Test</t>
  </si>
  <si>
    <t>iteration</t>
  </si>
  <si>
    <t>Naive bulk load</t>
  </si>
  <si>
    <t>Naive no duplicates</t>
  </si>
  <si>
    <t>NCList bulk load</t>
  </si>
  <si>
    <t>NCList incr</t>
  </si>
  <si>
    <t>NCList no duplicates</t>
  </si>
  <si>
    <t>NCList query</t>
  </si>
  <si>
    <t>Naive query</t>
  </si>
  <si>
    <t>IntervalStore bulk load</t>
  </si>
  <si>
    <t>IntervalStore incr</t>
  </si>
  <si>
    <t>IntervalStore no duplicates</t>
  </si>
  <si>
    <t>IntervalStore query</t>
  </si>
  <si>
    <t>Use 'Paste Special : Text' to paste test console output below</t>
  </si>
  <si>
    <t>Note on data ranges for graphs</t>
  </si>
  <si>
    <t>size N</t>
  </si>
  <si>
    <t>IntervalStore remove</t>
  </si>
  <si>
    <t>NCList remove</t>
  </si>
  <si>
    <t>ArrayList remove</t>
  </si>
  <si>
    <t>ms</t>
  </si>
  <si>
    <t>rate stderr</t>
  </si>
  <si>
    <t>rate N/ms</t>
  </si>
  <si>
    <t>avg</t>
  </si>
  <si>
    <t>N.log(N)</t>
  </si>
  <si>
    <t>Name</t>
  </si>
  <si>
    <t>Paper</t>
  </si>
  <si>
    <t>Repository</t>
  </si>
  <si>
    <t>Language</t>
  </si>
  <si>
    <t>Tests</t>
  </si>
  <si>
    <t>JBrowse</t>
  </si>
  <si>
    <t>10.1101/gr.094607.109</t>
  </si>
  <si>
    <t>PeakAnalyzer</t>
  </si>
  <si>
    <t>PAPST</t>
  </si>
  <si>
    <t>Javascript</t>
  </si>
  <si>
    <t>Create, Read</t>
  </si>
  <si>
    <t>Java</t>
  </si>
  <si>
    <t>NCList implementations found by searching Web of Science citations of the original NCList paper</t>
  </si>
  <si>
    <t>NCList</t>
  </si>
  <si>
    <t>doi:10.1093/bioinformatics/btl647</t>
  </si>
  <si>
    <t>Python</t>
  </si>
  <si>
    <t>10.1186/1471-2105-11-415</t>
  </si>
  <si>
    <t>C++, Java</t>
  </si>
  <si>
    <t>Two contributed tests of overlap query both failed.</t>
  </si>
  <si>
    <t>10.1371/journal.pone.0127285</t>
  </si>
  <si>
    <t>https://github.com/paulbible/papst</t>
  </si>
  <si>
    <t>10.1093/bioinformatics/btt070</t>
  </si>
  <si>
    <t>S-MART</t>
  </si>
  <si>
    <t>https://urgi.versailles.inra.fr/Tools/S-Mart</t>
  </si>
  <si>
    <t>Read optimisation of NCList</t>
  </si>
  <si>
    <t>MySQL</t>
  </si>
  <si>
    <t>Create, Read, Add, Delete</t>
  </si>
  <si>
    <t>None</t>
  </si>
  <si>
    <t>https://github.com/bushlab/mynclist</t>
  </si>
  <si>
    <t>10.1093/database/bat056</t>
  </si>
  <si>
    <t>No reorganisation after delete</t>
  </si>
  <si>
    <t>MyNCList</t>
  </si>
  <si>
    <t>CNCList</t>
  </si>
  <si>
    <t>NCList on the Cloud</t>
  </si>
  <si>
    <t>Functions</t>
  </si>
  <si>
    <t>Not stated</t>
  </si>
  <si>
    <t>Not given</t>
  </si>
  <si>
    <t>https://code.google.com/archive/p/pygr/</t>
  </si>
  <si>
    <t>https://github.com/GMOD/jbrowse/</t>
  </si>
  <si>
    <t>https://doi.org/10.1007/978-3-642-31965-5_24</t>
  </si>
  <si>
    <t>https://www.bioinformatics.org/peakanalyzer/wiki/Main/Download</t>
  </si>
  <si>
    <t>Extensive (of Pygr)</t>
  </si>
  <si>
    <t>Extensive (of JBrowse)</t>
  </si>
  <si>
    <t>time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</si>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</sst>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0" xfId="1"/>
    <xf numFmtId="0" fontId="2" fillId="0" borderId="0" xfId="0" applyFont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dLbls>
            <c:dLbl>
              <c:idx val="0"/>
              <c:layout>
                <c:manualLayout>
                  <c:x val="0.10731707317073171"/>
                  <c:y val="-3.3573141486810641E-2"/>
                </c:manualLayout>
              </c:layout>
              <c:tx>
                <c:rich>
                  <a:bodyPr/>
                  <a:lstStyle/>
                  <a:p>
                    <a:fld id="{EF96F59D-59CF-7342-88C2-76BB08EAE2FD}" type="XVALUE">
                      <a:rPr lang="en-US" sz="1400"/>
                      <a:pPr/>
                      <a:t>[X VALUE]</a:t>
                    </a:fld>
                    <a:r>
                      <a:rPr lang="en-US" sz="1400" baseline="0"/>
                      <a:t>, </a:t>
                    </a:r>
                    <a:fld id="{3DFB4F92-991B-B049-A5C6-6E42F2E8C51D}" type="YVALUE">
                      <a:rPr lang="en-US" sz="1400" baseline="0"/>
                      <a:pPr/>
                      <a:t>[Y VALUE]</a:t>
                    </a:fld>
                    <a:endParaRPr lang="en-US" sz="14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EC-4348-A70B-10B9A8F0ADF7}"/>
                </c:ext>
              </c:extLst>
            </c:dLbl>
            <c:dLbl>
              <c:idx val="10"/>
              <c:layout>
                <c:manualLayout>
                  <c:x val="-4.4782296048610365E-2"/>
                  <c:y val="0.20143884892086331"/>
                </c:manualLayout>
              </c:layout>
              <c:tx>
                <c:rich>
                  <a:bodyPr/>
                  <a:lstStyle/>
                  <a:p>
                    <a:fld id="{E0CD546B-AA97-D449-945F-112D014ADEA2}" type="XVALUE">
                      <a:rPr lang="en-US" sz="1400"/>
                      <a:pPr/>
                      <a:t>[X VALUE]</a:t>
                    </a:fld>
                    <a:r>
                      <a:rPr lang="en-US" sz="1400" baseline="0"/>
                      <a:t>, </a:t>
                    </a:r>
                    <a:fld id="{0FD7B6E7-698C-124D-A69C-16B5218A5A48}" type="YVALUE">
                      <a:rPr lang="en-US" sz="1400" baseline="0"/>
                      <a:pPr/>
                      <a:t>[Y VALUE]</a:t>
                    </a:fld>
                    <a:endParaRPr lang="en-US" sz="14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7EC-4348-A70B-10B9A8F0ADF7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prstDash val="dash"/>
                      <a:headEnd type="triangle" w="lg" len="lg"/>
                      <a:tailEnd type="none"/>
                    </a:ln>
                  </c:spPr>
                </c15:leaderLines>
              </c:ext>
            </c:extLst>
          </c:dLbls>
          <c:xVal>
            <c:numRef>
              <c:f>Analysis!$B$20:$B$30</c:f>
              <c:numCache>
                <c:formatCode>General</c:formatCode>
                <c:ptCount val="1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</c:numCache>
            </c:numRef>
          </c:xVal>
          <c:yVal>
            <c:numRef>
              <c:f>Analysis!$D$20:$D$30</c:f>
              <c:numCache>
                <c:formatCode>General</c:formatCode>
                <c:ptCount val="11"/>
                <c:pt idx="0">
                  <c:v>3926.6</c:v>
                </c:pt>
                <c:pt idx="1">
                  <c:v>4839.2</c:v>
                </c:pt>
                <c:pt idx="2">
                  <c:v>5716.2</c:v>
                </c:pt>
                <c:pt idx="3">
                  <c:v>6743</c:v>
                </c:pt>
                <c:pt idx="4">
                  <c:v>7658.5</c:v>
                </c:pt>
                <c:pt idx="5">
                  <c:v>8897.6</c:v>
                </c:pt>
                <c:pt idx="6">
                  <c:v>10363.6</c:v>
                </c:pt>
                <c:pt idx="7">
                  <c:v>11669.2</c:v>
                </c:pt>
                <c:pt idx="8">
                  <c:v>12988</c:v>
                </c:pt>
                <c:pt idx="9">
                  <c:v>14989.4</c:v>
                </c:pt>
                <c:pt idx="10">
                  <c:v>16833.8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3-644B-9589-89FAEC70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logBase val="10"/>
          <c:orientation val="minMax"/>
          <c:max val="21000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  <c:dispUnits>
          <c:builtInUnit val="thousands"/>
          <c:dispUnitsLbl/>
        </c:dispUnits>
      </c:valAx>
      <c:valAx>
        <c:axId val="902243824"/>
        <c:scaling>
          <c:logBase val="10"/>
          <c:orientation val="minMax"/>
          <c:max val="170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log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</a:t>
            </a:r>
            <a:r>
              <a:rPr lang="en-US" baseline="0"/>
              <a:t> for overlaps</a:t>
            </a:r>
          </a:p>
          <a:p>
            <a:pPr>
              <a:defRPr/>
            </a:pPr>
            <a:r>
              <a:rPr lang="en-US" baseline="0"/>
              <a:t>interval size = 1 ('SNP'); query window = 50</a:t>
            </a:r>
            <a:endParaRPr lang="en-US"/>
          </a:p>
        </c:rich>
      </c:tx>
      <c:layout>
        <c:manualLayout>
          <c:xMode val="edge"/>
          <c:yMode val="edge"/>
          <c:x val="0.21755196141022912"/>
          <c:y val="1.981536790659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3724751797329"/>
          <c:y val="0.19020512820512819"/>
          <c:w val="0.80388171858952417"/>
          <c:h val="0.61526509186351708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Analysis!$G$61:$G$70</c:f>
                <c:numCache>
                  <c:formatCode>General</c:formatCode>
                  <c:ptCount val="10"/>
                  <c:pt idx="0">
                    <c:v>89.51</c:v>
                  </c:pt>
                  <c:pt idx="1">
                    <c:v>102.49</c:v>
                  </c:pt>
                  <c:pt idx="2">
                    <c:v>53.35</c:v>
                  </c:pt>
                  <c:pt idx="3">
                    <c:v>28.93</c:v>
                  </c:pt>
                  <c:pt idx="4">
                    <c:v>63.26</c:v>
                  </c:pt>
                  <c:pt idx="5">
                    <c:v>65.94</c:v>
                  </c:pt>
                  <c:pt idx="6">
                    <c:v>41.74</c:v>
                  </c:pt>
                  <c:pt idx="7">
                    <c:v>37.76</c:v>
                  </c:pt>
                  <c:pt idx="8">
                    <c:v>59.31</c:v>
                  </c:pt>
                  <c:pt idx="9">
                    <c:v>31.6</c:v>
                  </c:pt>
                </c:numCache>
              </c:numRef>
            </c:plus>
            <c:minus>
              <c:numRef>
                <c:f>Analysis!$G$61:$G$70</c:f>
                <c:numCache>
                  <c:formatCode>General</c:formatCode>
                  <c:ptCount val="10"/>
                  <c:pt idx="0">
                    <c:v>89.51</c:v>
                  </c:pt>
                  <c:pt idx="1">
                    <c:v>102.49</c:v>
                  </c:pt>
                  <c:pt idx="2">
                    <c:v>53.35</c:v>
                  </c:pt>
                  <c:pt idx="3">
                    <c:v>28.93</c:v>
                  </c:pt>
                  <c:pt idx="4">
                    <c:v>63.26</c:v>
                  </c:pt>
                  <c:pt idx="5">
                    <c:v>65.94</c:v>
                  </c:pt>
                  <c:pt idx="6">
                    <c:v>41.74</c:v>
                  </c:pt>
                  <c:pt idx="7">
                    <c:v>37.76</c:v>
                  </c:pt>
                  <c:pt idx="8">
                    <c:v>59.31</c:v>
                  </c:pt>
                  <c:pt idx="9">
                    <c:v>31.6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Analysis!$B$61:$B$70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Analysis!$E$61:$E$70</c:f>
              <c:numCache>
                <c:formatCode>General</c:formatCode>
                <c:ptCount val="10"/>
                <c:pt idx="0">
                  <c:v>2029.8</c:v>
                </c:pt>
                <c:pt idx="1">
                  <c:v>1528.2</c:v>
                </c:pt>
                <c:pt idx="2">
                  <c:v>1387.9</c:v>
                </c:pt>
                <c:pt idx="3">
                  <c:v>1316.9</c:v>
                </c:pt>
                <c:pt idx="4">
                  <c:v>1308.2</c:v>
                </c:pt>
                <c:pt idx="5">
                  <c:v>1221.7</c:v>
                </c:pt>
                <c:pt idx="6">
                  <c:v>1177</c:v>
                </c:pt>
                <c:pt idx="7">
                  <c:v>1112.8</c:v>
                </c:pt>
                <c:pt idx="8">
                  <c:v>1140.2</c:v>
                </c:pt>
                <c:pt idx="9">
                  <c:v>1018.9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1-1D46-BED5-15577DBE1B65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Analysis!$G$46:$G$55</c:f>
                <c:numCache>
                  <c:formatCode>General</c:formatCode>
                  <c:ptCount val="10"/>
                  <c:pt idx="0">
                    <c:v>65.55</c:v>
                  </c:pt>
                  <c:pt idx="1">
                    <c:v>65.95</c:v>
                  </c:pt>
                  <c:pt idx="2">
                    <c:v>57.43</c:v>
                  </c:pt>
                  <c:pt idx="3">
                    <c:v>59</c:v>
                  </c:pt>
                  <c:pt idx="4">
                    <c:v>63.31</c:v>
                  </c:pt>
                  <c:pt idx="5">
                    <c:v>45.2</c:v>
                  </c:pt>
                  <c:pt idx="6">
                    <c:v>35.24</c:v>
                  </c:pt>
                  <c:pt idx="7">
                    <c:v>42.41</c:v>
                  </c:pt>
                  <c:pt idx="8">
                    <c:v>18.97</c:v>
                  </c:pt>
                  <c:pt idx="9">
                    <c:v>64.98</c:v>
                  </c:pt>
                </c:numCache>
              </c:numRef>
            </c:plus>
            <c:minus>
              <c:numRef>
                <c:f>Analysis!$G$46:$G$55</c:f>
                <c:numCache>
                  <c:formatCode>General</c:formatCode>
                  <c:ptCount val="10"/>
                  <c:pt idx="0">
                    <c:v>65.55</c:v>
                  </c:pt>
                  <c:pt idx="1">
                    <c:v>65.95</c:v>
                  </c:pt>
                  <c:pt idx="2">
                    <c:v>57.43</c:v>
                  </c:pt>
                  <c:pt idx="3">
                    <c:v>59</c:v>
                  </c:pt>
                  <c:pt idx="4">
                    <c:v>63.31</c:v>
                  </c:pt>
                  <c:pt idx="5">
                    <c:v>45.2</c:v>
                  </c:pt>
                  <c:pt idx="6">
                    <c:v>35.24</c:v>
                  </c:pt>
                  <c:pt idx="7">
                    <c:v>42.41</c:v>
                  </c:pt>
                  <c:pt idx="8">
                    <c:v>18.97</c:v>
                  </c:pt>
                  <c:pt idx="9">
                    <c:v>64.98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Analysis!$B$46:$B$55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Analysis!$E$46:$E$55</c:f>
              <c:numCache>
                <c:formatCode>General</c:formatCode>
                <c:ptCount val="10"/>
                <c:pt idx="0">
                  <c:v>3071.3</c:v>
                </c:pt>
                <c:pt idx="1">
                  <c:v>2247.8000000000002</c:v>
                </c:pt>
                <c:pt idx="2">
                  <c:v>1712.7</c:v>
                </c:pt>
                <c:pt idx="3">
                  <c:v>1681.1</c:v>
                </c:pt>
                <c:pt idx="4">
                  <c:v>1688</c:v>
                </c:pt>
                <c:pt idx="5">
                  <c:v>1701.5</c:v>
                </c:pt>
                <c:pt idx="6">
                  <c:v>1612.7</c:v>
                </c:pt>
                <c:pt idx="7">
                  <c:v>1558.2</c:v>
                </c:pt>
                <c:pt idx="8">
                  <c:v>1486.6</c:v>
                </c:pt>
                <c:pt idx="9">
                  <c:v>1531.9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1D46-BED5-15577DBE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logBase val="10"/>
          <c:orientation val="minMax"/>
          <c:max val="11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</a:t>
                </a:r>
              </a:p>
            </c:rich>
          </c:tx>
          <c:layout>
            <c:manualLayout>
              <c:xMode val="edge"/>
              <c:yMode val="edge"/>
              <c:x val="0.40081598767545362"/>
              <c:y val="0.85827296587926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31895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At val="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14070523793215"/>
          <c:y val="0.22585342216838281"/>
          <c:w val="0.17964190345771996"/>
          <c:h val="0.2102927518675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Analysis!$B$56:$B$60</c:f>
              <c:numCache>
                <c:formatCode>General</c:formatCode>
                <c:ptCount val="5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</c:numCache>
            </c:numRef>
          </c:xVal>
          <c:yVal>
            <c:numRef>
              <c:f>Analysis!$E$56:$E$60</c:f>
              <c:numCache>
                <c:formatCode>General</c:formatCode>
                <c:ptCount val="5"/>
                <c:pt idx="0">
                  <c:v>14.1</c:v>
                </c:pt>
                <c:pt idx="1">
                  <c:v>9.5</c:v>
                </c:pt>
                <c:pt idx="2">
                  <c:v>7.1</c:v>
                </c:pt>
                <c:pt idx="3">
                  <c:v>5.7</c:v>
                </c:pt>
                <c:pt idx="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9-4442-8859-C0604639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  <c:dispUnits>
          <c:builtInUnit val="thousands"/>
          <c:dispUnitsLbl/>
        </c:dispUnits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Analysis!$F$31:$F$35</c:f>
                <c:numCache>
                  <c:formatCode>General</c:formatCode>
                  <c:ptCount val="5"/>
                  <c:pt idx="0">
                    <c:v>0.33</c:v>
                  </c:pt>
                  <c:pt idx="1">
                    <c:v>1.63</c:v>
                  </c:pt>
                  <c:pt idx="2">
                    <c:v>2.17</c:v>
                  </c:pt>
                  <c:pt idx="3">
                    <c:v>2.54</c:v>
                  </c:pt>
                  <c:pt idx="4">
                    <c:v>4.37</c:v>
                  </c:pt>
                </c:numCache>
              </c:numRef>
            </c:plus>
            <c:minus>
              <c:numRef>
                <c:f>Analysis!$F$31:$F$35</c:f>
                <c:numCache>
                  <c:formatCode>General</c:formatCode>
                  <c:ptCount val="5"/>
                  <c:pt idx="0">
                    <c:v>0.33</c:v>
                  </c:pt>
                  <c:pt idx="1">
                    <c:v>1.63</c:v>
                  </c:pt>
                  <c:pt idx="2">
                    <c:v>2.17</c:v>
                  </c:pt>
                  <c:pt idx="3">
                    <c:v>2.54</c:v>
                  </c:pt>
                  <c:pt idx="4">
                    <c:v>4.37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Analysis!$H$31:$H$35</c:f>
              <c:numCache>
                <c:formatCode>0.0</c:formatCode>
                <c:ptCount val="5"/>
                <c:pt idx="0">
                  <c:v>500000</c:v>
                </c:pt>
                <c:pt idx="1">
                  <c:v>1060205.9991327962</c:v>
                </c:pt>
                <c:pt idx="2">
                  <c:v>1643136.3764158986</c:v>
                </c:pt>
                <c:pt idx="3">
                  <c:v>2240823.9965311848</c:v>
                </c:pt>
                <c:pt idx="4">
                  <c:v>2849485.0021680091</c:v>
                </c:pt>
              </c:numCache>
            </c:numRef>
          </c:xVal>
          <c:yVal>
            <c:numRef>
              <c:f>Analysis!$D$31:$D$35</c:f>
              <c:numCache>
                <c:formatCode>General</c:formatCode>
                <c:ptCount val="5"/>
                <c:pt idx="0">
                  <c:v>26.3</c:v>
                </c:pt>
                <c:pt idx="1">
                  <c:v>64.2</c:v>
                </c:pt>
                <c:pt idx="2">
                  <c:v>108.1</c:v>
                </c:pt>
                <c:pt idx="3">
                  <c:v>150.19999999999999</c:v>
                </c:pt>
                <c:pt idx="4">
                  <c:v>187.1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6A4E-B3A9-8F8CDD1BAE5B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9.0517241379310387E-2"/>
                  <c:y val="-0.1534772182254197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N=100K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6C-E44B-A3A7-B52642492015}"/>
                </c:ext>
              </c:extLst>
            </c:dLbl>
            <c:dLbl>
              <c:idx val="4"/>
              <c:layout>
                <c:manualLayout>
                  <c:x val="-0.20258620689655171"/>
                  <c:y val="-5.7553956834532398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N=500K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36-7543-B376-1E0B161B66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prstDash val="dash"/>
                    </a:ln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Analysis!$F$3:$F$7</c:f>
                <c:numCache>
                  <c:formatCode>General</c:formatCode>
                  <c:ptCount val="5"/>
                  <c:pt idx="0">
                    <c:v>2.68</c:v>
                  </c:pt>
                  <c:pt idx="1">
                    <c:v>3.41</c:v>
                  </c:pt>
                  <c:pt idx="2">
                    <c:v>5.57</c:v>
                  </c:pt>
                  <c:pt idx="3">
                    <c:v>5.45</c:v>
                  </c:pt>
                  <c:pt idx="4">
                    <c:v>3.9</c:v>
                  </c:pt>
                </c:numCache>
              </c:numRef>
            </c:plus>
            <c:minus>
              <c:numRef>
                <c:f>Analysis!$F$3:$F$7</c:f>
                <c:numCache>
                  <c:formatCode>General</c:formatCode>
                  <c:ptCount val="5"/>
                  <c:pt idx="0">
                    <c:v>2.68</c:v>
                  </c:pt>
                  <c:pt idx="1">
                    <c:v>3.41</c:v>
                  </c:pt>
                  <c:pt idx="2">
                    <c:v>5.57</c:v>
                  </c:pt>
                  <c:pt idx="3">
                    <c:v>5.45</c:v>
                  </c:pt>
                  <c:pt idx="4">
                    <c:v>3.9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Analysis!$H$3:$H$7</c:f>
              <c:numCache>
                <c:formatCode>0.0</c:formatCode>
                <c:ptCount val="5"/>
                <c:pt idx="0">
                  <c:v>500000</c:v>
                </c:pt>
                <c:pt idx="1">
                  <c:v>1060205.9991327962</c:v>
                </c:pt>
                <c:pt idx="2">
                  <c:v>1643136.3764158986</c:v>
                </c:pt>
                <c:pt idx="3">
                  <c:v>2240823.9965311848</c:v>
                </c:pt>
                <c:pt idx="4">
                  <c:v>2849485.0021680091</c:v>
                </c:pt>
              </c:numCache>
            </c:numRef>
          </c:xVal>
          <c:yVal>
            <c:numRef>
              <c:f>Analysis!$D$3:$D$7</c:f>
              <c:numCache>
                <c:formatCode>General</c:formatCode>
                <c:ptCount val="5"/>
                <c:pt idx="0">
                  <c:v>32.700000000000003</c:v>
                </c:pt>
                <c:pt idx="1">
                  <c:v>66.900000000000006</c:v>
                </c:pt>
                <c:pt idx="2">
                  <c:v>111.7</c:v>
                </c:pt>
                <c:pt idx="3">
                  <c:v>146.80000000000001</c:v>
                </c:pt>
                <c:pt idx="4">
                  <c:v>181.3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1-6A4E-B3A9-8F8CDD1BA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  <c:dispUnits>
          <c:builtInUnit val="thousands"/>
          <c:dispUnitsLbl/>
        </c:dispUnits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92706353516157"/>
          <c:y val="0.52379878774146038"/>
          <c:w val="0.15053845370621777"/>
          <c:h val="0.17345720274174362"/>
        </c:manualLayout>
      </c:layout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xVal>
            <c:numRef>
              <c:f>Analysis!$H$36:$H$40</c:f>
              <c:numCache>
                <c:formatCode>0.0</c:formatCode>
                <c:ptCount val="5"/>
                <c:pt idx="0">
                  <c:v>500000</c:v>
                </c:pt>
                <c:pt idx="1">
                  <c:v>1060205.9991327962</c:v>
                </c:pt>
                <c:pt idx="2">
                  <c:v>1643136.3764158986</c:v>
                </c:pt>
                <c:pt idx="3">
                  <c:v>2240823.9965311848</c:v>
                </c:pt>
                <c:pt idx="4">
                  <c:v>2849485.0021680091</c:v>
                </c:pt>
              </c:numCache>
            </c:numRef>
          </c:xVal>
          <c:yVal>
            <c:numRef>
              <c:f>Analysis!$D$36:$D$40</c:f>
              <c:numCache>
                <c:formatCode>General</c:formatCode>
                <c:ptCount val="5"/>
                <c:pt idx="0">
                  <c:v>178.2</c:v>
                </c:pt>
                <c:pt idx="1">
                  <c:v>569</c:v>
                </c:pt>
                <c:pt idx="2">
                  <c:v>1237.9000000000001</c:v>
                </c:pt>
                <c:pt idx="3">
                  <c:v>2326.6</c:v>
                </c:pt>
                <c:pt idx="4">
                  <c:v>3355.7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E-A440-AF25-E58C53E24B50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4.4680851063829789E-2"/>
                  <c:y val="-0.1369294605809129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N=100K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AE-C947-BC9F-33E33C29B50E}"/>
                </c:ext>
              </c:extLst>
            </c:dLbl>
            <c:dLbl>
              <c:idx val="4"/>
              <c:layout>
                <c:manualLayout>
                  <c:x val="-0.19787234042553201"/>
                  <c:y val="2.0746887966804978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N=500K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E-C947-BC9F-33E33C29B5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prstDash val="dash"/>
                    </a:ln>
                  </c:spPr>
                </c15:leaderLines>
              </c:ext>
            </c:extLst>
          </c:dLbls>
          <c:xVal>
            <c:numRef>
              <c:f>Analysis!$H$8:$H$12</c:f>
              <c:numCache>
                <c:formatCode>0.0</c:formatCode>
                <c:ptCount val="5"/>
                <c:pt idx="0">
                  <c:v>500000</c:v>
                </c:pt>
                <c:pt idx="1">
                  <c:v>1060205.9991327962</c:v>
                </c:pt>
                <c:pt idx="2">
                  <c:v>1643136.3764158986</c:v>
                </c:pt>
                <c:pt idx="3">
                  <c:v>2240823.9965311848</c:v>
                </c:pt>
                <c:pt idx="4">
                  <c:v>2849485.0021680091</c:v>
                </c:pt>
              </c:numCache>
            </c:numRef>
          </c:xVal>
          <c:yVal>
            <c:numRef>
              <c:f>Analysis!$D$8:$D$12</c:f>
              <c:numCache>
                <c:formatCode>General</c:formatCode>
                <c:ptCount val="5"/>
                <c:pt idx="0">
                  <c:v>168.2</c:v>
                </c:pt>
                <c:pt idx="1">
                  <c:v>621.9</c:v>
                </c:pt>
                <c:pt idx="2">
                  <c:v>1268.0999999999999</c:v>
                </c:pt>
                <c:pt idx="3">
                  <c:v>2163.9</c:v>
                </c:pt>
                <c:pt idx="4">
                  <c:v>3325.5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E-A440-AF25-E58C53E2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  <c:dispUnits>
          <c:builtInUnit val="thousands"/>
          <c:dispUnitsLbl/>
        </c:dispUnits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19612515540825"/>
          <c:y val="0.57323526504793598"/>
          <c:w val="0.19347181931205967"/>
          <c:h val="0.195809639903798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delete 1000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9941890451467"/>
          <c:y val="0.14806387225548903"/>
          <c:w val="0.75786163738266343"/>
          <c:h val="0.57052572021311709"/>
        </c:manualLayout>
      </c:layout>
      <c:scatterChart>
        <c:scatterStyle val="lineMarker"/>
        <c:varyColors val="0"/>
        <c:ser>
          <c:idx val="1"/>
          <c:order val="0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Analysis!$F$100:$F$145</c:f>
                <c:numCache>
                  <c:formatCode>General</c:formatCode>
                  <c:ptCount val="46"/>
                  <c:pt idx="0">
                    <c:v>0.17</c:v>
                  </c:pt>
                  <c:pt idx="1">
                    <c:v>0.37</c:v>
                  </c:pt>
                  <c:pt idx="2">
                    <c:v>0.16</c:v>
                  </c:pt>
                  <c:pt idx="3">
                    <c:v>0.25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0.45</c:v>
                  </c:pt>
                  <c:pt idx="7">
                    <c:v>0.53</c:v>
                  </c:pt>
                  <c:pt idx="8">
                    <c:v>0.48</c:v>
                  </c:pt>
                  <c:pt idx="9">
                    <c:v>0.6</c:v>
                  </c:pt>
                  <c:pt idx="10">
                    <c:v>0.87</c:v>
                  </c:pt>
                  <c:pt idx="11">
                    <c:v>0.67</c:v>
                  </c:pt>
                  <c:pt idx="12">
                    <c:v>0.5</c:v>
                  </c:pt>
                  <c:pt idx="13">
                    <c:v>0.56000000000000005</c:v>
                  </c:pt>
                  <c:pt idx="14">
                    <c:v>0.44</c:v>
                  </c:pt>
                  <c:pt idx="15">
                    <c:v>0.53</c:v>
                  </c:pt>
                  <c:pt idx="16">
                    <c:v>0.92</c:v>
                  </c:pt>
                  <c:pt idx="17">
                    <c:v>0.45</c:v>
                  </c:pt>
                  <c:pt idx="18">
                    <c:v>0.47</c:v>
                  </c:pt>
                  <c:pt idx="19">
                    <c:v>0.69</c:v>
                  </c:pt>
                  <c:pt idx="20">
                    <c:v>0.8</c:v>
                  </c:pt>
                  <c:pt idx="21">
                    <c:v>0.97</c:v>
                  </c:pt>
                  <c:pt idx="22">
                    <c:v>0.96</c:v>
                  </c:pt>
                  <c:pt idx="23">
                    <c:v>1.1299999999999999</c:v>
                  </c:pt>
                  <c:pt idx="24">
                    <c:v>0.44</c:v>
                  </c:pt>
                  <c:pt idx="25">
                    <c:v>1.39</c:v>
                  </c:pt>
                  <c:pt idx="26">
                    <c:v>0.76</c:v>
                  </c:pt>
                  <c:pt idx="27">
                    <c:v>1.44</c:v>
                  </c:pt>
                  <c:pt idx="28">
                    <c:v>4.68</c:v>
                  </c:pt>
                  <c:pt idx="29">
                    <c:v>0.37</c:v>
                  </c:pt>
                  <c:pt idx="30">
                    <c:v>0.33</c:v>
                  </c:pt>
                  <c:pt idx="31">
                    <c:v>0.26</c:v>
                  </c:pt>
                  <c:pt idx="32">
                    <c:v>0.56000000000000005</c:v>
                  </c:pt>
                  <c:pt idx="33">
                    <c:v>0.86</c:v>
                  </c:pt>
                  <c:pt idx="34">
                    <c:v>0.86</c:v>
                  </c:pt>
                  <c:pt idx="35">
                    <c:v>0.56999999999999995</c:v>
                  </c:pt>
                  <c:pt idx="36">
                    <c:v>1.1200000000000001</c:v>
                  </c:pt>
                  <c:pt idx="37">
                    <c:v>1.1599999999999999</c:v>
                  </c:pt>
                  <c:pt idx="38">
                    <c:v>0.95</c:v>
                  </c:pt>
                  <c:pt idx="39">
                    <c:v>0.77</c:v>
                  </c:pt>
                  <c:pt idx="40">
                    <c:v>0.84</c:v>
                  </c:pt>
                  <c:pt idx="41">
                    <c:v>1.57</c:v>
                  </c:pt>
                  <c:pt idx="42">
                    <c:v>1.1200000000000001</c:v>
                  </c:pt>
                  <c:pt idx="43">
                    <c:v>2.29</c:v>
                  </c:pt>
                  <c:pt idx="44">
                    <c:v>1.3</c:v>
                  </c:pt>
                  <c:pt idx="45">
                    <c:v>0.92</c:v>
                  </c:pt>
                </c:numCache>
              </c:numRef>
            </c:plus>
            <c:minus>
              <c:numRef>
                <c:f>Analysis!$F$100:$F$145</c:f>
                <c:numCache>
                  <c:formatCode>General</c:formatCode>
                  <c:ptCount val="46"/>
                  <c:pt idx="0">
                    <c:v>0.17</c:v>
                  </c:pt>
                  <c:pt idx="1">
                    <c:v>0.37</c:v>
                  </c:pt>
                  <c:pt idx="2">
                    <c:v>0.16</c:v>
                  </c:pt>
                  <c:pt idx="3">
                    <c:v>0.25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0.45</c:v>
                  </c:pt>
                  <c:pt idx="7">
                    <c:v>0.53</c:v>
                  </c:pt>
                  <c:pt idx="8">
                    <c:v>0.48</c:v>
                  </c:pt>
                  <c:pt idx="9">
                    <c:v>0.6</c:v>
                  </c:pt>
                  <c:pt idx="10">
                    <c:v>0.87</c:v>
                  </c:pt>
                  <c:pt idx="11">
                    <c:v>0.67</c:v>
                  </c:pt>
                  <c:pt idx="12">
                    <c:v>0.5</c:v>
                  </c:pt>
                  <c:pt idx="13">
                    <c:v>0.56000000000000005</c:v>
                  </c:pt>
                  <c:pt idx="14">
                    <c:v>0.44</c:v>
                  </c:pt>
                  <c:pt idx="15">
                    <c:v>0.53</c:v>
                  </c:pt>
                  <c:pt idx="16">
                    <c:v>0.92</c:v>
                  </c:pt>
                  <c:pt idx="17">
                    <c:v>0.45</c:v>
                  </c:pt>
                  <c:pt idx="18">
                    <c:v>0.47</c:v>
                  </c:pt>
                  <c:pt idx="19">
                    <c:v>0.69</c:v>
                  </c:pt>
                  <c:pt idx="20">
                    <c:v>0.8</c:v>
                  </c:pt>
                  <c:pt idx="21">
                    <c:v>0.97</c:v>
                  </c:pt>
                  <c:pt idx="22">
                    <c:v>0.96</c:v>
                  </c:pt>
                  <c:pt idx="23">
                    <c:v>1.1299999999999999</c:v>
                  </c:pt>
                  <c:pt idx="24">
                    <c:v>0.44</c:v>
                  </c:pt>
                  <c:pt idx="25">
                    <c:v>1.39</c:v>
                  </c:pt>
                  <c:pt idx="26">
                    <c:v>0.76</c:v>
                  </c:pt>
                  <c:pt idx="27">
                    <c:v>1.44</c:v>
                  </c:pt>
                  <c:pt idx="28">
                    <c:v>4.68</c:v>
                  </c:pt>
                  <c:pt idx="29">
                    <c:v>0.37</c:v>
                  </c:pt>
                  <c:pt idx="30">
                    <c:v>0.33</c:v>
                  </c:pt>
                  <c:pt idx="31">
                    <c:v>0.26</c:v>
                  </c:pt>
                  <c:pt idx="32">
                    <c:v>0.56000000000000005</c:v>
                  </c:pt>
                  <c:pt idx="33">
                    <c:v>0.86</c:v>
                  </c:pt>
                  <c:pt idx="34">
                    <c:v>0.86</c:v>
                  </c:pt>
                  <c:pt idx="35">
                    <c:v>0.56999999999999995</c:v>
                  </c:pt>
                  <c:pt idx="36">
                    <c:v>1.1200000000000001</c:v>
                  </c:pt>
                  <c:pt idx="37">
                    <c:v>1.1599999999999999</c:v>
                  </c:pt>
                  <c:pt idx="38">
                    <c:v>0.95</c:v>
                  </c:pt>
                  <c:pt idx="39">
                    <c:v>0.77</c:v>
                  </c:pt>
                  <c:pt idx="40">
                    <c:v>0.84</c:v>
                  </c:pt>
                  <c:pt idx="41">
                    <c:v>1.57</c:v>
                  </c:pt>
                  <c:pt idx="42">
                    <c:v>1.1200000000000001</c:v>
                  </c:pt>
                  <c:pt idx="43">
                    <c:v>2.29</c:v>
                  </c:pt>
                  <c:pt idx="44">
                    <c:v>1.3</c:v>
                  </c:pt>
                  <c:pt idx="45">
                    <c:v>0.92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Analysis!$B$71:$B$99</c:f>
              <c:numCache>
                <c:formatCode>General</c:formatCode>
                <c:ptCount val="2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  <c:pt idx="10">
                  <c:v>1200000</c:v>
                </c:pt>
                <c:pt idx="11">
                  <c:v>1300000</c:v>
                </c:pt>
                <c:pt idx="12">
                  <c:v>1400000</c:v>
                </c:pt>
                <c:pt idx="13">
                  <c:v>1500000</c:v>
                </c:pt>
                <c:pt idx="14">
                  <c:v>1600000</c:v>
                </c:pt>
                <c:pt idx="15">
                  <c:v>1700000</c:v>
                </c:pt>
                <c:pt idx="16">
                  <c:v>1800000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2300000</c:v>
                </c:pt>
                <c:pt idx="22">
                  <c:v>2400000</c:v>
                </c:pt>
                <c:pt idx="23">
                  <c:v>2500000</c:v>
                </c:pt>
                <c:pt idx="24">
                  <c:v>2600000</c:v>
                </c:pt>
                <c:pt idx="25">
                  <c:v>2700000</c:v>
                </c:pt>
                <c:pt idx="26">
                  <c:v>2800000</c:v>
                </c:pt>
                <c:pt idx="27">
                  <c:v>2900000</c:v>
                </c:pt>
                <c:pt idx="28">
                  <c:v>3000000</c:v>
                </c:pt>
              </c:numCache>
            </c:numRef>
          </c:xVal>
          <c:yVal>
            <c:numRef>
              <c:f>Analysis!$D$71:$D$99</c:f>
              <c:numCache>
                <c:formatCode>General</c:formatCode>
                <c:ptCount val="29"/>
                <c:pt idx="0">
                  <c:v>4.5999999999999996</c:v>
                </c:pt>
                <c:pt idx="1">
                  <c:v>7.2</c:v>
                </c:pt>
                <c:pt idx="2">
                  <c:v>9.1999999999999993</c:v>
                </c:pt>
                <c:pt idx="3">
                  <c:v>11.5</c:v>
                </c:pt>
                <c:pt idx="4">
                  <c:v>13</c:v>
                </c:pt>
                <c:pt idx="5">
                  <c:v>16.100000000000001</c:v>
                </c:pt>
                <c:pt idx="6">
                  <c:v>17.3</c:v>
                </c:pt>
                <c:pt idx="7">
                  <c:v>18.3</c:v>
                </c:pt>
                <c:pt idx="8">
                  <c:v>20.2</c:v>
                </c:pt>
                <c:pt idx="9">
                  <c:v>23.2</c:v>
                </c:pt>
                <c:pt idx="10">
                  <c:v>24.9</c:v>
                </c:pt>
                <c:pt idx="11">
                  <c:v>26.7</c:v>
                </c:pt>
                <c:pt idx="12">
                  <c:v>28.9</c:v>
                </c:pt>
                <c:pt idx="13">
                  <c:v>32.200000000000003</c:v>
                </c:pt>
                <c:pt idx="14">
                  <c:v>33.700000000000003</c:v>
                </c:pt>
                <c:pt idx="15">
                  <c:v>35.700000000000003</c:v>
                </c:pt>
                <c:pt idx="16">
                  <c:v>37.9</c:v>
                </c:pt>
                <c:pt idx="17">
                  <c:v>40.1</c:v>
                </c:pt>
                <c:pt idx="18">
                  <c:v>41.9</c:v>
                </c:pt>
                <c:pt idx="19">
                  <c:v>43.3</c:v>
                </c:pt>
                <c:pt idx="20">
                  <c:v>47.7</c:v>
                </c:pt>
                <c:pt idx="21">
                  <c:v>50.2</c:v>
                </c:pt>
                <c:pt idx="22">
                  <c:v>51.4</c:v>
                </c:pt>
                <c:pt idx="23">
                  <c:v>53.5</c:v>
                </c:pt>
                <c:pt idx="24">
                  <c:v>55.6</c:v>
                </c:pt>
                <c:pt idx="25">
                  <c:v>58.9</c:v>
                </c:pt>
                <c:pt idx="26">
                  <c:v>63.4</c:v>
                </c:pt>
                <c:pt idx="27">
                  <c:v>69.2</c:v>
                </c:pt>
                <c:pt idx="2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D-5E41-96A6-146E16692D7E}"/>
            </c:ext>
          </c:extLst>
        </c:ser>
        <c:ser>
          <c:idx val="0"/>
          <c:order val="1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Analysis!$F$146:$F$156</c:f>
                <c:numCache>
                  <c:formatCode>General</c:formatCode>
                  <c:ptCount val="11"/>
                  <c:pt idx="0">
                    <c:v>2.46</c:v>
                  </c:pt>
                  <c:pt idx="1">
                    <c:v>1.5</c:v>
                  </c:pt>
                  <c:pt idx="2">
                    <c:v>0.94</c:v>
                  </c:pt>
                  <c:pt idx="3">
                    <c:v>0.37</c:v>
                  </c:pt>
                  <c:pt idx="4">
                    <c:v>1.26</c:v>
                  </c:pt>
                  <c:pt idx="5">
                    <c:v>0.45</c:v>
                  </c:pt>
                  <c:pt idx="6">
                    <c:v>1.19</c:v>
                  </c:pt>
                  <c:pt idx="7">
                    <c:v>0.99</c:v>
                  </c:pt>
                  <c:pt idx="8">
                    <c:v>0.96</c:v>
                  </c:pt>
                  <c:pt idx="9">
                    <c:v>0.91</c:v>
                  </c:pt>
                  <c:pt idx="10">
                    <c:v>0.92</c:v>
                  </c:pt>
                </c:numCache>
              </c:numRef>
            </c:plus>
            <c:minus>
              <c:numRef>
                <c:f>Analysis!$F$146:$F$156</c:f>
                <c:numCache>
                  <c:formatCode>General</c:formatCode>
                  <c:ptCount val="11"/>
                  <c:pt idx="0">
                    <c:v>2.46</c:v>
                  </c:pt>
                  <c:pt idx="1">
                    <c:v>1.5</c:v>
                  </c:pt>
                  <c:pt idx="2">
                    <c:v>0.94</c:v>
                  </c:pt>
                  <c:pt idx="3">
                    <c:v>0.37</c:v>
                  </c:pt>
                  <c:pt idx="4">
                    <c:v>1.26</c:v>
                  </c:pt>
                  <c:pt idx="5">
                    <c:v>0.45</c:v>
                  </c:pt>
                  <c:pt idx="6">
                    <c:v>1.19</c:v>
                  </c:pt>
                  <c:pt idx="7">
                    <c:v>0.99</c:v>
                  </c:pt>
                  <c:pt idx="8">
                    <c:v>0.96</c:v>
                  </c:pt>
                  <c:pt idx="9">
                    <c:v>0.91</c:v>
                  </c:pt>
                  <c:pt idx="10">
                    <c:v>0.92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Analysis!$B$100:$B$128</c:f>
              <c:numCache>
                <c:formatCode>General</c:formatCode>
                <c:ptCount val="2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  <c:pt idx="10">
                  <c:v>1200000</c:v>
                </c:pt>
                <c:pt idx="11">
                  <c:v>1300000</c:v>
                </c:pt>
                <c:pt idx="12">
                  <c:v>1400000</c:v>
                </c:pt>
                <c:pt idx="13">
                  <c:v>1500000</c:v>
                </c:pt>
                <c:pt idx="14">
                  <c:v>1600000</c:v>
                </c:pt>
                <c:pt idx="15">
                  <c:v>1700000</c:v>
                </c:pt>
                <c:pt idx="16">
                  <c:v>1800000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2300000</c:v>
                </c:pt>
                <c:pt idx="22">
                  <c:v>2400000</c:v>
                </c:pt>
                <c:pt idx="23">
                  <c:v>2500000</c:v>
                </c:pt>
                <c:pt idx="24">
                  <c:v>2600000</c:v>
                </c:pt>
                <c:pt idx="25">
                  <c:v>2700000</c:v>
                </c:pt>
                <c:pt idx="26">
                  <c:v>2800000</c:v>
                </c:pt>
                <c:pt idx="27">
                  <c:v>2900000</c:v>
                </c:pt>
                <c:pt idx="28">
                  <c:v>3000000</c:v>
                </c:pt>
              </c:numCache>
            </c:numRef>
          </c:xVal>
          <c:yVal>
            <c:numRef>
              <c:f>Analysis!$D$100:$D$128</c:f>
              <c:numCache>
                <c:formatCode>General</c:formatCode>
                <c:ptCount val="29"/>
                <c:pt idx="0">
                  <c:v>3.5</c:v>
                </c:pt>
                <c:pt idx="1">
                  <c:v>5.7</c:v>
                </c:pt>
                <c:pt idx="2">
                  <c:v>6.6</c:v>
                </c:pt>
                <c:pt idx="3">
                  <c:v>8.1999999999999993</c:v>
                </c:pt>
                <c:pt idx="4">
                  <c:v>9.6999999999999993</c:v>
                </c:pt>
                <c:pt idx="5">
                  <c:v>10.7</c:v>
                </c:pt>
                <c:pt idx="6">
                  <c:v>12.7</c:v>
                </c:pt>
                <c:pt idx="7">
                  <c:v>13.1</c:v>
                </c:pt>
                <c:pt idx="8">
                  <c:v>15.9</c:v>
                </c:pt>
                <c:pt idx="9">
                  <c:v>15.9</c:v>
                </c:pt>
                <c:pt idx="10">
                  <c:v>19.3</c:v>
                </c:pt>
                <c:pt idx="11">
                  <c:v>19.899999999999999</c:v>
                </c:pt>
                <c:pt idx="12">
                  <c:v>21.4</c:v>
                </c:pt>
                <c:pt idx="13">
                  <c:v>22.4</c:v>
                </c:pt>
                <c:pt idx="14">
                  <c:v>24.2</c:v>
                </c:pt>
                <c:pt idx="15">
                  <c:v>22.8</c:v>
                </c:pt>
                <c:pt idx="16">
                  <c:v>25.8</c:v>
                </c:pt>
                <c:pt idx="17">
                  <c:v>27.5</c:v>
                </c:pt>
                <c:pt idx="18">
                  <c:v>28.3</c:v>
                </c:pt>
                <c:pt idx="19">
                  <c:v>28.6</c:v>
                </c:pt>
                <c:pt idx="20">
                  <c:v>32.1</c:v>
                </c:pt>
                <c:pt idx="21">
                  <c:v>32.299999999999997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34.799999999999997</c:v>
                </c:pt>
                <c:pt idx="25">
                  <c:v>37.9</c:v>
                </c:pt>
                <c:pt idx="26">
                  <c:v>38</c:v>
                </c:pt>
                <c:pt idx="27">
                  <c:v>41.2</c:v>
                </c:pt>
                <c:pt idx="28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C-5548-BD08-8F7AB954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ax val="3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  <c:majorUnit val="500000"/>
        <c:min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3189574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ms /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59983495512848"/>
          <c:y val="0.49816933063007834"/>
          <c:w val="0.18042636591823402"/>
          <c:h val="0.16370094456755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  <a:r>
              <a:rPr lang="en-US" baseline="0"/>
              <a:t> remove timings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ms/1000 deletions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Analysis!$B$129:$B$147</c:f>
              <c:numCache>
                <c:formatCode>General</c:formatCode>
                <c:ptCount val="1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  <c:pt idx="10">
                  <c:v>1200000</c:v>
                </c:pt>
                <c:pt idx="11">
                  <c:v>1300000</c:v>
                </c:pt>
                <c:pt idx="12">
                  <c:v>1400000</c:v>
                </c:pt>
                <c:pt idx="13">
                  <c:v>1500000</c:v>
                </c:pt>
                <c:pt idx="14">
                  <c:v>1600000</c:v>
                </c:pt>
                <c:pt idx="15">
                  <c:v>1700000</c:v>
                </c:pt>
                <c:pt idx="16">
                  <c:v>1800000</c:v>
                </c:pt>
                <c:pt idx="17">
                  <c:v>1900000</c:v>
                </c:pt>
                <c:pt idx="18">
                  <c:v>2000000</c:v>
                </c:pt>
              </c:numCache>
            </c:numRef>
          </c:xVal>
          <c:yVal>
            <c:numRef>
              <c:f>Analysis!$D$129:$D$147</c:f>
              <c:numCache>
                <c:formatCode>General</c:formatCode>
                <c:ptCount val="19"/>
                <c:pt idx="0">
                  <c:v>14.4</c:v>
                </c:pt>
                <c:pt idx="1">
                  <c:v>21.7</c:v>
                </c:pt>
                <c:pt idx="2">
                  <c:v>28.3</c:v>
                </c:pt>
                <c:pt idx="3">
                  <c:v>37.299999999999997</c:v>
                </c:pt>
                <c:pt idx="4">
                  <c:v>43.3</c:v>
                </c:pt>
                <c:pt idx="5">
                  <c:v>51.7</c:v>
                </c:pt>
                <c:pt idx="6">
                  <c:v>57.1</c:v>
                </c:pt>
                <c:pt idx="7">
                  <c:v>66.400000000000006</c:v>
                </c:pt>
                <c:pt idx="8">
                  <c:v>73.900000000000006</c:v>
                </c:pt>
                <c:pt idx="9">
                  <c:v>81.8</c:v>
                </c:pt>
                <c:pt idx="10">
                  <c:v>92.8</c:v>
                </c:pt>
                <c:pt idx="11">
                  <c:v>99.1</c:v>
                </c:pt>
                <c:pt idx="12">
                  <c:v>112.1</c:v>
                </c:pt>
                <c:pt idx="13">
                  <c:v>117.9</c:v>
                </c:pt>
                <c:pt idx="14">
                  <c:v>132.19999999999999</c:v>
                </c:pt>
                <c:pt idx="15">
                  <c:v>134.5</c:v>
                </c:pt>
                <c:pt idx="16">
                  <c:v>143.1</c:v>
                </c:pt>
                <c:pt idx="17">
                  <c:v>153.1</c:v>
                </c:pt>
                <c:pt idx="18">
                  <c:v>163.80000000000001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7-AA47-8152-AFA9D986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53663"/>
        <c:axId val="1520084351"/>
      </c:scatterChart>
      <c:valAx>
        <c:axId val="1541253663"/>
        <c:scaling>
          <c:orientation val="minMax"/>
          <c:max val="2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8435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200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ms/1000 deletions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146050</xdr:rowOff>
    </xdr:from>
    <xdr:to>
      <xdr:col>14</xdr:col>
      <xdr:colOff>787400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8EA4-C28A-FD42-AC04-85C27DF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63</xdr:row>
      <xdr:rowOff>63500</xdr:rowOff>
    </xdr:from>
    <xdr:to>
      <xdr:col>15</xdr:col>
      <xdr:colOff>0</xdr:colOff>
      <xdr:row>77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B42E-93CF-3D45-9F20-51492E7E4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17</xdr:row>
      <xdr:rowOff>63500</xdr:rowOff>
    </xdr:from>
    <xdr:to>
      <xdr:col>14</xdr:col>
      <xdr:colOff>774700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D0008-2C49-464E-B16B-C758A331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32</xdr:row>
      <xdr:rowOff>76200</xdr:rowOff>
    </xdr:from>
    <xdr:to>
      <xdr:col>14</xdr:col>
      <xdr:colOff>812800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83B72-4540-2C40-9BC5-1CE3C9A0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47</xdr:row>
      <xdr:rowOff>88900</xdr:rowOff>
    </xdr:from>
    <xdr:to>
      <xdr:col>15</xdr:col>
      <xdr:colOff>12700</xdr:colOff>
      <xdr:row>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80614-5069-8D42-BFBD-F763D8D2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79</xdr:row>
      <xdr:rowOff>25400</xdr:rowOff>
    </xdr:from>
    <xdr:to>
      <xdr:col>14</xdr:col>
      <xdr:colOff>762000</xdr:colOff>
      <xdr:row>95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10BFE2-65C0-C643-A98A-9F21F5029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44450</xdr:colOff>
      <xdr:row>95</xdr:row>
      <xdr:rowOff>101600</xdr:rowOff>
    </xdr:from>
    <xdr:to>
      <xdr:col>15</xdr:col>
      <xdr:colOff>50800</xdr:colOff>
      <xdr:row>108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914ADA-2F03-C14E-827F-2D1912517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0.44878</cdr:x>
      <cdr:y>0.58273</cdr:y>
    </cdr:from>
    <cdr:to>
      <cdr:x>0.89756</cdr:x>
      <cdr:y>0.67866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019323-A4D9-734A-9305-5B14C22C2C65}"/>
            </a:ext>
          </a:extLst>
        </cdr:cNvPr>
        <cdr:cNvSpPr txBox="1"/>
      </cdr:nvSpPr>
      <cdr:spPr>
        <a:xfrm xmlns:a="http://schemas.openxmlformats.org/drawingml/2006/main">
          <a:off x="2336800" y="1543050"/>
          <a:ext cx="23368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Gradient</a:t>
          </a:r>
          <a:r>
            <a:rPr lang="en-US" sz="1200" baseline="0"/>
            <a:t> = 16834 / 3927 / 2 = 2.14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shlab/mynclist" TargetMode="External"/><Relationship Id="rId2" Type="http://schemas.openxmlformats.org/officeDocument/2006/relationships/hyperlink" Target="https://urgi.versailles.inra.fr/Tools/S-Mart" TargetMode="External"/><Relationship Id="rId1" Type="http://schemas.openxmlformats.org/officeDocument/2006/relationships/hyperlink" Target="https://github.com/paulbible/papst" TargetMode="External"/><Relationship Id="rId5" Type="http://schemas.openxmlformats.org/officeDocument/2006/relationships/hyperlink" Target="https://github.com/GMOD/jbrowse/" TargetMode="External"/><Relationship Id="rId4" Type="http://schemas.openxmlformats.org/officeDocument/2006/relationships/hyperlink" Target="https://code.google.com/archive/p/pyg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4482-20AD-314E-BC3C-0448FC9DE93E}">
  <dimension ref="A1:L839"/>
  <sheetViews>
    <sheetView tabSelected="1" zoomScaleNormal="100" workbookViewId="0">
      <pane ySplit="2" topLeftCell="A3" activePane="bottomLeft" state="frozen"/>
      <selection pane="bottomLeft" activeCell="M3" sqref="M3"/>
    </sheetView>
  </sheetViews>
  <sheetFormatPr baseColWidth="10" defaultRowHeight="16" x14ac:dyDescent="0.2"/>
  <cols>
    <col min="1" max="1" width="23.1640625" customWidth="1"/>
    <col min="2" max="2" width="16.33203125" style="4" customWidth="1"/>
    <col min="3" max="4" width="14.5" style="4" customWidth="1"/>
    <col min="6" max="6" width="14.5" style="4" customWidth="1"/>
    <col min="7" max="7" width="14.5" style="7" customWidth="1"/>
  </cols>
  <sheetData>
    <row r="1" spans="1:12" x14ac:dyDescent="0.2">
      <c r="A1" s="2" t="s">
        <v>13</v>
      </c>
      <c r="D1" s="3" t="s">
        <v>22</v>
      </c>
      <c r="E1" s="3" t="s">
        <v>22</v>
      </c>
      <c r="F1" s="3" t="s">
        <v>67</v>
      </c>
      <c r="G1" s="8" t="s">
        <v>20</v>
      </c>
      <c r="H1" s="6"/>
    </row>
    <row r="2" spans="1:12" s="3" customFormat="1" x14ac:dyDescent="0.2">
      <c r="A2" s="3" t="s">
        <v>0</v>
      </c>
      <c r="B2" s="3" t="s">
        <v>15</v>
      </c>
      <c r="C2" s="3" t="s">
        <v>1</v>
      </c>
      <c r="D2" s="3" t="s">
        <v>19</v>
      </c>
      <c r="E2" s="3" t="s">
        <v>21</v>
      </c>
      <c r="F2" s="3" t="s">
        <v>68</v>
      </c>
      <c r="G2" s="8" t="s">
        <v>68</v>
      </c>
      <c r="H2" s="3" t="s">
        <v>23</v>
      </c>
      <c r="L2" s="11"/>
    </row>
    <row r="3" spans="1:12" x14ac:dyDescent="0.2">
      <c r="A3" t="s">
        <v>9</v>
      </c>
      <c r="B3" s="4">
        <v>100000</v>
      </c>
      <c r="C3" s="4">
        <v>0</v>
      </c>
      <c r="D3" s="4">
        <v>32.700000000000003</v>
      </c>
      <c r="E3">
        <v>3201.5</v>
      </c>
      <c r="F3" s="4">
        <v>2.68</v>
      </c>
      <c r="G3" s="7">
        <v>201.11</v>
      </c>
      <c r="H3" s="5">
        <f t="shared" ref="H3:H22" si="0">B3*LOG(B3, 10)</f>
        <v>500000</v>
      </c>
      <c r="I3" t="s">
        <v>14</v>
      </c>
    </row>
    <row r="4" spans="1:12" x14ac:dyDescent="0.2">
      <c r="A4" t="s">
        <v>9</v>
      </c>
      <c r="B4" s="4">
        <v>200000</v>
      </c>
      <c r="C4" s="4">
        <v>0</v>
      </c>
      <c r="D4" s="4">
        <v>66.900000000000006</v>
      </c>
      <c r="E4">
        <v>3053.7</v>
      </c>
      <c r="F4" s="4">
        <v>3.41</v>
      </c>
      <c r="G4" s="7">
        <v>140.44999999999999</v>
      </c>
      <c r="H4" s="5">
        <f t="shared" si="0"/>
        <v>1060205.9991327962</v>
      </c>
    </row>
    <row r="5" spans="1:12" x14ac:dyDescent="0.2">
      <c r="A5" t="s">
        <v>9</v>
      </c>
      <c r="B5" s="4">
        <v>300000</v>
      </c>
      <c r="C5" s="4">
        <v>0</v>
      </c>
      <c r="D5" s="4">
        <v>111.7</v>
      </c>
      <c r="E5">
        <v>2743.1</v>
      </c>
      <c r="F5" s="4">
        <v>5.57</v>
      </c>
      <c r="G5" s="7">
        <v>128.13999999999999</v>
      </c>
      <c r="H5" s="5">
        <f t="shared" si="0"/>
        <v>1643136.3764158986</v>
      </c>
    </row>
    <row r="6" spans="1:12" x14ac:dyDescent="0.2">
      <c r="A6" t="s">
        <v>9</v>
      </c>
      <c r="B6" s="4">
        <v>400000</v>
      </c>
      <c r="C6" s="4">
        <v>0</v>
      </c>
      <c r="D6" s="4">
        <v>146.80000000000001</v>
      </c>
      <c r="E6">
        <v>2757.1</v>
      </c>
      <c r="F6" s="4">
        <v>5.45</v>
      </c>
      <c r="G6" s="7">
        <v>97.37</v>
      </c>
      <c r="H6" s="5">
        <f t="shared" si="0"/>
        <v>2240823.9965311848</v>
      </c>
    </row>
    <row r="7" spans="1:12" x14ac:dyDescent="0.2">
      <c r="A7" t="s">
        <v>9</v>
      </c>
      <c r="B7" s="4">
        <v>500000</v>
      </c>
      <c r="C7" s="4">
        <v>0</v>
      </c>
      <c r="D7" s="4">
        <v>181.3</v>
      </c>
      <c r="E7">
        <v>2768.6</v>
      </c>
      <c r="F7" s="4">
        <v>3.9</v>
      </c>
      <c r="G7" s="7">
        <v>55.64</v>
      </c>
      <c r="H7" s="5">
        <f t="shared" si="0"/>
        <v>2849485.0021680091</v>
      </c>
    </row>
    <row r="8" spans="1:12" x14ac:dyDescent="0.2">
      <c r="A8" t="s">
        <v>10</v>
      </c>
      <c r="B8" s="4">
        <v>100000</v>
      </c>
      <c r="C8" s="4">
        <v>0</v>
      </c>
      <c r="D8" s="4">
        <v>168.2</v>
      </c>
      <c r="E8">
        <v>594.9</v>
      </c>
      <c r="F8" s="4">
        <v>1.34</v>
      </c>
      <c r="G8" s="7">
        <v>4.7699999999999996</v>
      </c>
      <c r="H8" s="5">
        <f t="shared" si="0"/>
        <v>500000</v>
      </c>
    </row>
    <row r="9" spans="1:12" x14ac:dyDescent="0.2">
      <c r="A9" t="s">
        <v>10</v>
      </c>
      <c r="B9" s="4">
        <v>200000</v>
      </c>
      <c r="C9" s="4">
        <v>0</v>
      </c>
      <c r="D9" s="4">
        <v>621.9</v>
      </c>
      <c r="E9">
        <v>321.8</v>
      </c>
      <c r="F9" s="4">
        <v>5.25</v>
      </c>
      <c r="G9" s="7">
        <v>2.68</v>
      </c>
      <c r="H9" s="5">
        <f t="shared" si="0"/>
        <v>1060205.9991327962</v>
      </c>
    </row>
    <row r="10" spans="1:12" x14ac:dyDescent="0.2">
      <c r="A10" t="s">
        <v>10</v>
      </c>
      <c r="B10" s="4">
        <v>300000</v>
      </c>
      <c r="C10" s="4">
        <v>0</v>
      </c>
      <c r="D10" s="4">
        <v>1268.0999999999999</v>
      </c>
      <c r="E10">
        <v>236.7</v>
      </c>
      <c r="F10" s="4">
        <v>10.34</v>
      </c>
      <c r="G10" s="7">
        <v>1.89</v>
      </c>
      <c r="H10" s="5">
        <f t="shared" si="0"/>
        <v>1643136.3764158986</v>
      </c>
    </row>
    <row r="11" spans="1:12" x14ac:dyDescent="0.2">
      <c r="A11" t="s">
        <v>10</v>
      </c>
      <c r="B11" s="4">
        <v>400000</v>
      </c>
      <c r="C11" s="4">
        <v>0</v>
      </c>
      <c r="D11" s="4">
        <v>2163.9</v>
      </c>
      <c r="E11">
        <v>184.9</v>
      </c>
      <c r="F11" s="4">
        <v>9.7200000000000006</v>
      </c>
      <c r="G11" s="7">
        <v>0.84</v>
      </c>
      <c r="H11" s="5">
        <f t="shared" si="0"/>
        <v>2240823.9965311848</v>
      </c>
    </row>
    <row r="12" spans="1:12" x14ac:dyDescent="0.2">
      <c r="A12" t="s">
        <v>10</v>
      </c>
      <c r="B12" s="4">
        <v>500000</v>
      </c>
      <c r="C12" s="4">
        <v>0</v>
      </c>
      <c r="D12" s="4">
        <v>3325.5</v>
      </c>
      <c r="E12">
        <v>150.4</v>
      </c>
      <c r="F12" s="4">
        <v>16.37</v>
      </c>
      <c r="G12" s="7">
        <v>0.73</v>
      </c>
      <c r="H12" s="5">
        <f t="shared" si="0"/>
        <v>2849485.0021680091</v>
      </c>
      <c r="I12" s="1"/>
    </row>
    <row r="13" spans="1:12" x14ac:dyDescent="0.2">
      <c r="A13" t="s">
        <v>11</v>
      </c>
      <c r="B13" s="4">
        <v>100000</v>
      </c>
      <c r="C13" s="4">
        <v>0</v>
      </c>
      <c r="D13" s="4">
        <v>115.2</v>
      </c>
      <c r="E13">
        <v>869</v>
      </c>
      <c r="F13" s="4">
        <v>1.25</v>
      </c>
      <c r="G13" s="7">
        <v>9.25</v>
      </c>
      <c r="H13" s="5">
        <f t="shared" si="0"/>
        <v>500000</v>
      </c>
    </row>
    <row r="14" spans="1:12" x14ac:dyDescent="0.2">
      <c r="A14" t="s">
        <v>11</v>
      </c>
      <c r="B14" s="4">
        <v>200000</v>
      </c>
      <c r="C14" s="4">
        <v>0</v>
      </c>
      <c r="D14" s="4">
        <v>491.1</v>
      </c>
      <c r="E14">
        <v>408.3</v>
      </c>
      <c r="F14" s="4">
        <v>8.32</v>
      </c>
      <c r="G14" s="7">
        <v>6.91</v>
      </c>
      <c r="H14" s="5">
        <f t="shared" si="0"/>
        <v>1060205.9991327962</v>
      </c>
    </row>
    <row r="15" spans="1:12" x14ac:dyDescent="0.2">
      <c r="A15" t="s">
        <v>11</v>
      </c>
      <c r="B15" s="4">
        <v>300000</v>
      </c>
      <c r="C15" s="4">
        <v>0</v>
      </c>
      <c r="D15" s="4">
        <v>1065</v>
      </c>
      <c r="E15">
        <v>281.89999999999998</v>
      </c>
      <c r="F15" s="4">
        <v>9.14</v>
      </c>
      <c r="G15" s="7">
        <v>2.4500000000000002</v>
      </c>
      <c r="H15" s="5">
        <f t="shared" si="0"/>
        <v>1643136.3764158986</v>
      </c>
    </row>
    <row r="16" spans="1:12" x14ac:dyDescent="0.2">
      <c r="A16" t="s">
        <v>11</v>
      </c>
      <c r="B16" s="4">
        <v>400000</v>
      </c>
      <c r="C16" s="4">
        <v>0</v>
      </c>
      <c r="D16" s="4">
        <v>1888</v>
      </c>
      <c r="E16">
        <v>211.9</v>
      </c>
      <c r="F16" s="4">
        <v>9.73</v>
      </c>
      <c r="G16" s="7">
        <v>1.08</v>
      </c>
      <c r="H16" s="5">
        <f t="shared" si="0"/>
        <v>2240823.9965311848</v>
      </c>
    </row>
    <row r="17" spans="1:8" x14ac:dyDescent="0.2">
      <c r="A17" t="s">
        <v>11</v>
      </c>
      <c r="B17" s="4">
        <v>500000</v>
      </c>
      <c r="C17" s="4">
        <v>0</v>
      </c>
      <c r="D17" s="4">
        <v>2999.1</v>
      </c>
      <c r="E17">
        <v>166.8</v>
      </c>
      <c r="F17" s="4">
        <v>20.14</v>
      </c>
      <c r="G17" s="7">
        <v>1.1200000000000001</v>
      </c>
      <c r="H17" s="5">
        <f t="shared" si="0"/>
        <v>2849485.0021680091</v>
      </c>
    </row>
    <row r="18" spans="1:8" x14ac:dyDescent="0.2">
      <c r="A18" t="s">
        <v>2</v>
      </c>
      <c r="B18" s="4">
        <v>100000</v>
      </c>
      <c r="C18" s="4">
        <v>0</v>
      </c>
      <c r="D18" s="4">
        <v>0</v>
      </c>
      <c r="E18">
        <v>0</v>
      </c>
      <c r="F18" s="4">
        <v>0</v>
      </c>
      <c r="G18" s="7">
        <v>0</v>
      </c>
      <c r="H18" s="5">
        <f t="shared" si="0"/>
        <v>500000</v>
      </c>
    </row>
    <row r="19" spans="1:8" x14ac:dyDescent="0.2">
      <c r="A19" t="s">
        <v>2</v>
      </c>
      <c r="B19" s="4">
        <v>500000</v>
      </c>
      <c r="C19" s="4">
        <v>0</v>
      </c>
      <c r="D19" s="4">
        <v>1.1000000000000001</v>
      </c>
      <c r="E19">
        <v>475000</v>
      </c>
      <c r="F19" s="4">
        <v>0.1</v>
      </c>
      <c r="G19" s="7">
        <v>25000</v>
      </c>
      <c r="H19" s="5">
        <f t="shared" si="0"/>
        <v>2849485.0021680091</v>
      </c>
    </row>
    <row r="20" spans="1:8" x14ac:dyDescent="0.2">
      <c r="A20" t="s">
        <v>3</v>
      </c>
      <c r="B20" s="4">
        <v>100000</v>
      </c>
      <c r="C20" s="4">
        <v>0</v>
      </c>
      <c r="D20" s="4">
        <v>3926.6</v>
      </c>
      <c r="E20">
        <v>25.5</v>
      </c>
      <c r="F20" s="4">
        <v>22.04</v>
      </c>
      <c r="G20" s="7">
        <v>0.14000000000000001</v>
      </c>
      <c r="H20" s="5">
        <f t="shared" si="0"/>
        <v>500000</v>
      </c>
    </row>
    <row r="21" spans="1:8" x14ac:dyDescent="0.2">
      <c r="A21" t="s">
        <v>3</v>
      </c>
      <c r="B21" s="4">
        <v>110000</v>
      </c>
      <c r="C21" s="4">
        <v>0</v>
      </c>
      <c r="D21" s="4">
        <v>4839.2</v>
      </c>
      <c r="E21">
        <v>22.7</v>
      </c>
      <c r="F21" s="4">
        <v>43.12</v>
      </c>
      <c r="G21" s="7">
        <v>0.2</v>
      </c>
      <c r="H21" s="5">
        <f t="shared" si="0"/>
        <v>554553.19536740473</v>
      </c>
    </row>
    <row r="22" spans="1:8" x14ac:dyDescent="0.2">
      <c r="A22" t="s">
        <v>3</v>
      </c>
      <c r="B22" s="4">
        <v>120000</v>
      </c>
      <c r="C22" s="4">
        <v>0</v>
      </c>
      <c r="D22" s="4">
        <v>5716.2</v>
      </c>
      <c r="E22">
        <v>21</v>
      </c>
      <c r="F22" s="4">
        <v>59.27</v>
      </c>
      <c r="G22" s="7">
        <v>0.22</v>
      </c>
      <c r="H22" s="5">
        <f t="shared" si="0"/>
        <v>609501.7495257149</v>
      </c>
    </row>
    <row r="23" spans="1:8" x14ac:dyDescent="0.2">
      <c r="A23" t="s">
        <v>3</v>
      </c>
      <c r="B23" s="4">
        <v>130000</v>
      </c>
      <c r="C23" s="4">
        <v>0</v>
      </c>
      <c r="D23" s="4">
        <v>6743</v>
      </c>
      <c r="E23">
        <v>19.3</v>
      </c>
      <c r="F23" s="4">
        <v>39.79</v>
      </c>
      <c r="G23" s="7">
        <v>0.11</v>
      </c>
      <c r="H23" s="5">
        <f t="shared" ref="H23:H30" si="1">B23*LOG(B23, 10)</f>
        <v>664812.63579988864</v>
      </c>
    </row>
    <row r="24" spans="1:8" x14ac:dyDescent="0.2">
      <c r="A24" t="s">
        <v>3</v>
      </c>
      <c r="B24" s="4">
        <v>140000</v>
      </c>
      <c r="C24" s="4">
        <v>0</v>
      </c>
      <c r="D24" s="4">
        <v>7658.5</v>
      </c>
      <c r="E24">
        <v>18.3</v>
      </c>
      <c r="F24" s="4">
        <v>36.369999999999997</v>
      </c>
      <c r="G24" s="7">
        <v>0.09</v>
      </c>
      <c r="H24" s="5">
        <f t="shared" si="1"/>
        <v>720457.92499495321</v>
      </c>
    </row>
    <row r="25" spans="1:8" x14ac:dyDescent="0.2">
      <c r="A25" t="s">
        <v>3</v>
      </c>
      <c r="B25" s="4">
        <v>150000</v>
      </c>
      <c r="C25" s="4">
        <v>0</v>
      </c>
      <c r="D25" s="4">
        <v>8897.6</v>
      </c>
      <c r="E25">
        <v>16.899999999999999</v>
      </c>
      <c r="F25" s="4">
        <v>44.44</v>
      </c>
      <c r="G25" s="7">
        <v>0.08</v>
      </c>
      <c r="H25" s="5">
        <f t="shared" si="1"/>
        <v>776413.68885835202</v>
      </c>
    </row>
    <row r="26" spans="1:8" x14ac:dyDescent="0.2">
      <c r="A26" t="s">
        <v>3</v>
      </c>
      <c r="B26" s="4">
        <v>160000</v>
      </c>
      <c r="C26" s="4">
        <v>0</v>
      </c>
      <c r="D26" s="4">
        <v>10363.6</v>
      </c>
      <c r="E26">
        <v>15.4</v>
      </c>
      <c r="F26" s="4">
        <v>62.07</v>
      </c>
      <c r="G26" s="7">
        <v>0.09</v>
      </c>
      <c r="H26" s="5">
        <f t="shared" si="1"/>
        <v>832659.19722494786</v>
      </c>
    </row>
    <row r="27" spans="1:8" x14ac:dyDescent="0.2">
      <c r="A27" t="s">
        <v>3</v>
      </c>
      <c r="B27" s="4">
        <v>170000</v>
      </c>
      <c r="C27" s="4">
        <v>0</v>
      </c>
      <c r="D27" s="4">
        <v>11669.2</v>
      </c>
      <c r="E27">
        <v>14.6</v>
      </c>
      <c r="F27" s="4">
        <v>55.65</v>
      </c>
      <c r="G27" s="7">
        <v>7.0000000000000007E-2</v>
      </c>
      <c r="H27" s="5">
        <f t="shared" si="1"/>
        <v>889176.31663430645</v>
      </c>
    </row>
    <row r="28" spans="1:8" x14ac:dyDescent="0.2">
      <c r="A28" t="s">
        <v>3</v>
      </c>
      <c r="B28" s="4">
        <v>180000</v>
      </c>
      <c r="C28" s="4">
        <v>0</v>
      </c>
      <c r="D28" s="4">
        <v>12988</v>
      </c>
      <c r="E28">
        <v>13.9</v>
      </c>
      <c r="F28" s="4">
        <v>52.29</v>
      </c>
      <c r="G28" s="7">
        <v>0.06</v>
      </c>
      <c r="H28" s="5">
        <f t="shared" si="1"/>
        <v>945949.05091859505</v>
      </c>
    </row>
    <row r="29" spans="1:8" x14ac:dyDescent="0.2">
      <c r="A29" t="s">
        <v>3</v>
      </c>
      <c r="B29" s="4">
        <v>190000</v>
      </c>
      <c r="C29" s="4">
        <v>0</v>
      </c>
      <c r="D29" s="4">
        <v>14989.4</v>
      </c>
      <c r="E29">
        <v>12.7</v>
      </c>
      <c r="F29" s="4">
        <v>122.51</v>
      </c>
      <c r="G29" s="7">
        <v>0.1</v>
      </c>
      <c r="H29" s="5">
        <f t="shared" si="1"/>
        <v>1002963.1841810375</v>
      </c>
    </row>
    <row r="30" spans="1:8" x14ac:dyDescent="0.2">
      <c r="A30" t="s">
        <v>3</v>
      </c>
      <c r="B30" s="4">
        <v>200000</v>
      </c>
      <c r="C30" s="4">
        <v>0</v>
      </c>
      <c r="D30" s="4">
        <v>16833.8</v>
      </c>
      <c r="E30">
        <v>11.9</v>
      </c>
      <c r="F30" s="4">
        <v>79.64</v>
      </c>
      <c r="G30" s="7">
        <v>0.06</v>
      </c>
      <c r="H30" s="5">
        <f t="shared" si="1"/>
        <v>1060205.9991327962</v>
      </c>
    </row>
    <row r="31" spans="1:8" x14ac:dyDescent="0.2">
      <c r="A31" t="s">
        <v>4</v>
      </c>
      <c r="B31" s="4">
        <v>100000</v>
      </c>
      <c r="C31" s="4">
        <v>0</v>
      </c>
      <c r="D31" s="4">
        <v>26.3</v>
      </c>
      <c r="E31">
        <v>3807.9</v>
      </c>
      <c r="F31" s="4">
        <v>0.33</v>
      </c>
      <c r="G31" s="7">
        <v>48.65</v>
      </c>
      <c r="H31" s="5">
        <f t="shared" ref="H31:H45" si="2">B31*LOG(B31, 10)</f>
        <v>500000</v>
      </c>
    </row>
    <row r="32" spans="1:8" x14ac:dyDescent="0.2">
      <c r="A32" t="s">
        <v>4</v>
      </c>
      <c r="B32" s="4">
        <v>200000</v>
      </c>
      <c r="C32" s="4">
        <v>0</v>
      </c>
      <c r="D32" s="4">
        <v>64.2</v>
      </c>
      <c r="E32">
        <v>3133.2</v>
      </c>
      <c r="F32" s="4">
        <v>1.63</v>
      </c>
      <c r="G32" s="7">
        <v>78.77</v>
      </c>
      <c r="H32" s="5">
        <f t="shared" si="2"/>
        <v>1060205.9991327962</v>
      </c>
    </row>
    <row r="33" spans="1:8" x14ac:dyDescent="0.2">
      <c r="A33" t="s">
        <v>4</v>
      </c>
      <c r="B33" s="4">
        <v>300000</v>
      </c>
      <c r="C33" s="4">
        <v>0</v>
      </c>
      <c r="D33" s="4">
        <v>108.1</v>
      </c>
      <c r="E33">
        <v>2785.8</v>
      </c>
      <c r="F33" s="4">
        <v>2.17</v>
      </c>
      <c r="G33" s="7">
        <v>58.91</v>
      </c>
      <c r="H33" s="5">
        <f t="shared" si="2"/>
        <v>1643136.3764158986</v>
      </c>
    </row>
    <row r="34" spans="1:8" x14ac:dyDescent="0.2">
      <c r="A34" t="s">
        <v>4</v>
      </c>
      <c r="B34" s="4">
        <v>400000</v>
      </c>
      <c r="C34" s="4">
        <v>0</v>
      </c>
      <c r="D34" s="4">
        <v>150.19999999999999</v>
      </c>
      <c r="E34">
        <v>2669.9</v>
      </c>
      <c r="F34" s="4">
        <v>2.54</v>
      </c>
      <c r="G34" s="7">
        <v>44.52</v>
      </c>
      <c r="H34" s="5">
        <f t="shared" si="2"/>
        <v>2240823.9965311848</v>
      </c>
    </row>
    <row r="35" spans="1:8" x14ac:dyDescent="0.2">
      <c r="A35" t="s">
        <v>4</v>
      </c>
      <c r="B35" s="4">
        <v>500000</v>
      </c>
      <c r="C35" s="4">
        <v>0</v>
      </c>
      <c r="D35" s="4">
        <v>187.1</v>
      </c>
      <c r="E35">
        <v>2684.3</v>
      </c>
      <c r="F35" s="4">
        <v>4.37</v>
      </c>
      <c r="G35" s="7">
        <v>56.62</v>
      </c>
      <c r="H35" s="5">
        <f t="shared" si="2"/>
        <v>2849485.0021680091</v>
      </c>
    </row>
    <row r="36" spans="1:8" x14ac:dyDescent="0.2">
      <c r="A36" t="s">
        <v>5</v>
      </c>
      <c r="B36" s="4">
        <v>100000</v>
      </c>
      <c r="C36" s="4">
        <v>0</v>
      </c>
      <c r="D36" s="4">
        <v>178.2</v>
      </c>
      <c r="E36">
        <v>563.20000000000005</v>
      </c>
      <c r="F36" s="4">
        <v>3.56</v>
      </c>
      <c r="G36" s="7">
        <v>11.57</v>
      </c>
      <c r="H36" s="5">
        <f t="shared" si="2"/>
        <v>500000</v>
      </c>
    </row>
    <row r="37" spans="1:8" x14ac:dyDescent="0.2">
      <c r="A37" t="s">
        <v>5</v>
      </c>
      <c r="B37" s="4">
        <v>200000</v>
      </c>
      <c r="C37" s="4">
        <v>0</v>
      </c>
      <c r="D37" s="4">
        <v>569</v>
      </c>
      <c r="E37">
        <v>352.1</v>
      </c>
      <c r="F37" s="4">
        <v>8.06</v>
      </c>
      <c r="G37" s="7">
        <v>4.6900000000000004</v>
      </c>
      <c r="H37" s="5">
        <f t="shared" si="2"/>
        <v>1060205.9991327962</v>
      </c>
    </row>
    <row r="38" spans="1:8" x14ac:dyDescent="0.2">
      <c r="A38" t="s">
        <v>5</v>
      </c>
      <c r="B38" s="4">
        <v>300000</v>
      </c>
      <c r="C38" s="4">
        <v>0</v>
      </c>
      <c r="D38" s="4">
        <v>1237.9000000000001</v>
      </c>
      <c r="E38">
        <v>242.5</v>
      </c>
      <c r="F38" s="4">
        <v>10.34</v>
      </c>
      <c r="G38" s="7">
        <v>2.08</v>
      </c>
      <c r="H38" s="5">
        <f t="shared" si="2"/>
        <v>1643136.3764158986</v>
      </c>
    </row>
    <row r="39" spans="1:8" x14ac:dyDescent="0.2">
      <c r="A39" t="s">
        <v>5</v>
      </c>
      <c r="B39" s="4">
        <v>400000</v>
      </c>
      <c r="C39" s="4">
        <v>0</v>
      </c>
      <c r="D39" s="4">
        <v>2326.6</v>
      </c>
      <c r="E39">
        <v>173</v>
      </c>
      <c r="F39" s="4">
        <v>63.03</v>
      </c>
      <c r="G39" s="7">
        <v>4.55</v>
      </c>
      <c r="H39" s="5">
        <f t="shared" si="2"/>
        <v>2240823.9965311848</v>
      </c>
    </row>
    <row r="40" spans="1:8" x14ac:dyDescent="0.2">
      <c r="A40" t="s">
        <v>5</v>
      </c>
      <c r="B40" s="4">
        <v>500000</v>
      </c>
      <c r="C40" s="4">
        <v>0</v>
      </c>
      <c r="D40" s="4">
        <v>3355.7</v>
      </c>
      <c r="E40">
        <v>149.1</v>
      </c>
      <c r="F40" s="4">
        <v>23.98</v>
      </c>
      <c r="G40" s="7">
        <v>1.04</v>
      </c>
      <c r="H40" s="5">
        <f t="shared" si="2"/>
        <v>2849485.0021680091</v>
      </c>
    </row>
    <row r="41" spans="1:8" x14ac:dyDescent="0.2">
      <c r="A41" t="s">
        <v>6</v>
      </c>
      <c r="B41" s="4">
        <v>100000</v>
      </c>
      <c r="C41" s="4">
        <v>0</v>
      </c>
      <c r="D41" s="4">
        <v>118.6</v>
      </c>
      <c r="E41">
        <v>844</v>
      </c>
      <c r="F41" s="4">
        <v>1.22</v>
      </c>
      <c r="G41" s="7">
        <v>8.65</v>
      </c>
      <c r="H41" s="5">
        <f t="shared" si="2"/>
        <v>500000</v>
      </c>
    </row>
    <row r="42" spans="1:8" x14ac:dyDescent="0.2">
      <c r="A42" t="s">
        <v>6</v>
      </c>
      <c r="B42" s="4">
        <v>200000</v>
      </c>
      <c r="C42" s="4">
        <v>0</v>
      </c>
      <c r="D42" s="4">
        <v>477.9</v>
      </c>
      <c r="E42">
        <v>418.8</v>
      </c>
      <c r="F42" s="4">
        <v>4.17</v>
      </c>
      <c r="G42" s="7">
        <v>3.62</v>
      </c>
      <c r="H42" s="5">
        <f t="shared" si="2"/>
        <v>1060205.9991327962</v>
      </c>
    </row>
    <row r="43" spans="1:8" x14ac:dyDescent="0.2">
      <c r="A43" t="s">
        <v>6</v>
      </c>
      <c r="B43" s="4">
        <v>300000</v>
      </c>
      <c r="C43" s="4">
        <v>0</v>
      </c>
      <c r="D43" s="4">
        <v>1050.4000000000001</v>
      </c>
      <c r="E43">
        <v>286.39999999999998</v>
      </c>
      <c r="F43" s="4">
        <v>19.27</v>
      </c>
      <c r="G43" s="7">
        <v>5.0599999999999996</v>
      </c>
      <c r="H43" s="5">
        <f t="shared" si="2"/>
        <v>1643136.3764158986</v>
      </c>
    </row>
    <row r="44" spans="1:8" x14ac:dyDescent="0.2">
      <c r="A44" t="s">
        <v>6</v>
      </c>
      <c r="B44" s="4">
        <v>400000</v>
      </c>
      <c r="C44" s="4">
        <v>0</v>
      </c>
      <c r="D44" s="4">
        <v>1817</v>
      </c>
      <c r="E44">
        <v>220.2</v>
      </c>
      <c r="F44" s="4">
        <v>8.36</v>
      </c>
      <c r="G44" s="7">
        <v>1.01</v>
      </c>
      <c r="H44" s="5">
        <f t="shared" si="2"/>
        <v>2240823.9965311848</v>
      </c>
    </row>
    <row r="45" spans="1:8" x14ac:dyDescent="0.2">
      <c r="A45" t="s">
        <v>6</v>
      </c>
      <c r="B45" s="4">
        <v>500000</v>
      </c>
      <c r="C45" s="4">
        <v>0</v>
      </c>
      <c r="D45" s="4">
        <v>2825.7</v>
      </c>
      <c r="E45">
        <v>177</v>
      </c>
      <c r="F45" s="4">
        <v>7.77</v>
      </c>
      <c r="G45" s="7">
        <v>0.49</v>
      </c>
      <c r="H45" s="5">
        <f t="shared" si="2"/>
        <v>2849485.0021680091</v>
      </c>
    </row>
    <row r="46" spans="1:8" x14ac:dyDescent="0.2">
      <c r="A46" t="s">
        <v>12</v>
      </c>
      <c r="B46" s="4">
        <v>100000</v>
      </c>
      <c r="C46" s="4">
        <v>0</v>
      </c>
      <c r="D46" s="4">
        <v>32.700000000000003</v>
      </c>
      <c r="E46">
        <v>3071.3</v>
      </c>
      <c r="F46" s="4">
        <v>0.73</v>
      </c>
      <c r="G46" s="7">
        <v>65.55</v>
      </c>
      <c r="H46" s="5">
        <f t="shared" ref="H46" si="3">B46*LOG(B46, 10)</f>
        <v>500000</v>
      </c>
    </row>
    <row r="47" spans="1:8" x14ac:dyDescent="0.2">
      <c r="A47" t="s">
        <v>12</v>
      </c>
      <c r="B47" s="4">
        <v>200000</v>
      </c>
      <c r="C47" s="4">
        <v>0</v>
      </c>
      <c r="D47" s="4">
        <v>89.7</v>
      </c>
      <c r="E47">
        <v>2247.8000000000002</v>
      </c>
      <c r="F47" s="4">
        <v>2.75</v>
      </c>
      <c r="G47" s="7">
        <v>65.95</v>
      </c>
      <c r="H47" s="5">
        <f t="shared" ref="H47:H101" si="4">B47*LOG(B47, 10)</f>
        <v>1060205.9991327962</v>
      </c>
    </row>
    <row r="48" spans="1:8" x14ac:dyDescent="0.2">
      <c r="A48" t="s">
        <v>12</v>
      </c>
      <c r="B48" s="4">
        <v>300000</v>
      </c>
      <c r="C48" s="4">
        <v>0</v>
      </c>
      <c r="D48" s="4">
        <v>177</v>
      </c>
      <c r="E48">
        <v>1712.7</v>
      </c>
      <c r="F48" s="4">
        <v>6.11</v>
      </c>
      <c r="G48" s="7">
        <v>57.43</v>
      </c>
      <c r="H48" s="5">
        <f t="shared" si="4"/>
        <v>1643136.3764158986</v>
      </c>
    </row>
    <row r="49" spans="1:8" x14ac:dyDescent="0.2">
      <c r="A49" t="s">
        <v>12</v>
      </c>
      <c r="B49" s="4">
        <v>400000</v>
      </c>
      <c r="C49" s="4">
        <v>0</v>
      </c>
      <c r="D49" s="4">
        <v>240.3</v>
      </c>
      <c r="E49">
        <v>1681.1</v>
      </c>
      <c r="F49" s="4">
        <v>7.57</v>
      </c>
      <c r="G49" s="7">
        <v>59</v>
      </c>
      <c r="H49" s="5">
        <f t="shared" si="4"/>
        <v>2240823.9965311848</v>
      </c>
    </row>
    <row r="50" spans="1:8" x14ac:dyDescent="0.2">
      <c r="A50" t="s">
        <v>12</v>
      </c>
      <c r="B50" s="4">
        <v>500000</v>
      </c>
      <c r="C50" s="4">
        <v>0</v>
      </c>
      <c r="D50" s="4">
        <v>300</v>
      </c>
      <c r="E50">
        <v>1688</v>
      </c>
      <c r="F50" s="4">
        <v>11.27</v>
      </c>
      <c r="G50" s="7">
        <v>63.31</v>
      </c>
      <c r="H50" s="5">
        <f t="shared" si="4"/>
        <v>2849485.0021680091</v>
      </c>
    </row>
    <row r="51" spans="1:8" x14ac:dyDescent="0.2">
      <c r="A51" t="s">
        <v>12</v>
      </c>
      <c r="B51" s="4">
        <v>600000</v>
      </c>
      <c r="C51" s="4">
        <v>0</v>
      </c>
      <c r="D51" s="4">
        <v>355</v>
      </c>
      <c r="E51">
        <v>1701.5</v>
      </c>
      <c r="F51" s="4">
        <v>10</v>
      </c>
      <c r="G51" s="7">
        <v>45.2</v>
      </c>
      <c r="H51" s="5">
        <f t="shared" si="4"/>
        <v>3466890.7502301857</v>
      </c>
    </row>
    <row r="52" spans="1:8" x14ac:dyDescent="0.2">
      <c r="A52" t="s">
        <v>12</v>
      </c>
      <c r="B52" s="4">
        <v>700000</v>
      </c>
      <c r="C52" s="4">
        <v>0</v>
      </c>
      <c r="D52" s="4">
        <v>436</v>
      </c>
      <c r="E52">
        <v>1612.7</v>
      </c>
      <c r="F52" s="4">
        <v>9.9700000000000006</v>
      </c>
      <c r="G52" s="7">
        <v>35.24</v>
      </c>
      <c r="H52" s="5">
        <f t="shared" si="4"/>
        <v>4091568.6280099791</v>
      </c>
    </row>
    <row r="53" spans="1:8" x14ac:dyDescent="0.2">
      <c r="A53" t="s">
        <v>12</v>
      </c>
      <c r="B53" s="4">
        <v>800000</v>
      </c>
      <c r="C53" s="4">
        <v>0</v>
      </c>
      <c r="D53" s="4">
        <v>516.6</v>
      </c>
      <c r="E53">
        <v>1558.2</v>
      </c>
      <c r="F53" s="4">
        <v>13.13</v>
      </c>
      <c r="G53" s="7">
        <v>42.41</v>
      </c>
      <c r="H53" s="5">
        <f t="shared" si="4"/>
        <v>4722471.9895935543</v>
      </c>
    </row>
    <row r="54" spans="1:8" x14ac:dyDescent="0.2">
      <c r="A54" t="s">
        <v>12</v>
      </c>
      <c r="B54" s="4">
        <v>900000</v>
      </c>
      <c r="C54" s="4">
        <v>0</v>
      </c>
      <c r="D54" s="4">
        <v>606.29999999999995</v>
      </c>
      <c r="E54">
        <v>1486.6</v>
      </c>
      <c r="F54" s="4">
        <v>7.66</v>
      </c>
      <c r="G54" s="7">
        <v>18.97</v>
      </c>
      <c r="H54" s="5">
        <f t="shared" si="4"/>
        <v>5358818.2584953923</v>
      </c>
    </row>
    <row r="55" spans="1:8" x14ac:dyDescent="0.2">
      <c r="A55" t="s">
        <v>12</v>
      </c>
      <c r="B55" s="4">
        <v>1000000</v>
      </c>
      <c r="C55" s="4">
        <v>0</v>
      </c>
      <c r="D55" s="4">
        <v>662.9</v>
      </c>
      <c r="E55">
        <v>1531.9</v>
      </c>
      <c r="F55" s="4">
        <v>26.8</v>
      </c>
      <c r="G55" s="7">
        <v>64.98</v>
      </c>
      <c r="H55" s="5">
        <f t="shared" si="4"/>
        <v>5999999.9999999991</v>
      </c>
    </row>
    <row r="56" spans="1:8" x14ac:dyDescent="0.2">
      <c r="A56" t="s">
        <v>8</v>
      </c>
      <c r="B56" s="4">
        <v>20000</v>
      </c>
      <c r="C56" s="4">
        <v>0</v>
      </c>
      <c r="D56" s="4">
        <v>1421.1</v>
      </c>
      <c r="E56">
        <v>14.1</v>
      </c>
      <c r="F56" s="4">
        <v>7.15</v>
      </c>
      <c r="G56" s="7">
        <v>7.0000000000000007E-2</v>
      </c>
      <c r="H56" s="5">
        <f t="shared" si="4"/>
        <v>86020.599913279613</v>
      </c>
    </row>
    <row r="57" spans="1:8" x14ac:dyDescent="0.2">
      <c r="A57" t="s">
        <v>8</v>
      </c>
      <c r="B57" s="4">
        <v>30000</v>
      </c>
      <c r="C57" s="4">
        <v>0</v>
      </c>
      <c r="D57" s="4">
        <v>3174.8</v>
      </c>
      <c r="E57">
        <v>9.5</v>
      </c>
      <c r="F57" s="4">
        <v>13.35</v>
      </c>
      <c r="G57" s="7">
        <v>0.04</v>
      </c>
      <c r="H57" s="5">
        <f t="shared" si="4"/>
        <v>134313.63764158986</v>
      </c>
    </row>
    <row r="58" spans="1:8" x14ac:dyDescent="0.2">
      <c r="A58" t="s">
        <v>8</v>
      </c>
      <c r="B58" s="4">
        <v>40000</v>
      </c>
      <c r="C58" s="4">
        <v>0</v>
      </c>
      <c r="D58" s="4">
        <v>5638.5</v>
      </c>
      <c r="E58">
        <v>7.1</v>
      </c>
      <c r="F58" s="4">
        <v>14.64</v>
      </c>
      <c r="G58" s="7">
        <v>0.02</v>
      </c>
      <c r="H58" s="5">
        <f t="shared" si="4"/>
        <v>184082.39965311845</v>
      </c>
    </row>
    <row r="59" spans="1:8" x14ac:dyDescent="0.2">
      <c r="A59" t="s">
        <v>8</v>
      </c>
      <c r="B59" s="4">
        <v>50000</v>
      </c>
      <c r="C59" s="4">
        <v>0</v>
      </c>
      <c r="D59" s="4">
        <v>8841.2999999999993</v>
      </c>
      <c r="E59">
        <v>5.7</v>
      </c>
      <c r="F59" s="4">
        <v>23.28</v>
      </c>
      <c r="G59" s="7">
        <v>0.01</v>
      </c>
      <c r="H59" s="5">
        <f t="shared" si="4"/>
        <v>234948.50021680092</v>
      </c>
    </row>
    <row r="60" spans="1:8" x14ac:dyDescent="0.2">
      <c r="A60" t="s">
        <v>8</v>
      </c>
      <c r="B60" s="4">
        <v>60000</v>
      </c>
      <c r="C60" s="4">
        <v>0</v>
      </c>
      <c r="D60" s="4">
        <v>12719.3</v>
      </c>
      <c r="E60">
        <v>4.7</v>
      </c>
      <c r="F60" s="4">
        <v>24.54</v>
      </c>
      <c r="G60" s="7">
        <v>0.01</v>
      </c>
      <c r="H60" s="5">
        <f t="shared" si="4"/>
        <v>286689.07502301858</v>
      </c>
    </row>
    <row r="61" spans="1:8" x14ac:dyDescent="0.2">
      <c r="A61" t="s">
        <v>7</v>
      </c>
      <c r="B61" s="4">
        <v>100000</v>
      </c>
      <c r="C61" s="4">
        <v>0</v>
      </c>
      <c r="D61" s="4">
        <v>50.2</v>
      </c>
      <c r="E61">
        <v>2029.8</v>
      </c>
      <c r="F61" s="4">
        <v>2.37</v>
      </c>
      <c r="G61" s="7">
        <v>89.51</v>
      </c>
      <c r="H61" s="5">
        <f t="shared" si="4"/>
        <v>500000</v>
      </c>
    </row>
    <row r="62" spans="1:8" x14ac:dyDescent="0.2">
      <c r="A62" t="s">
        <v>7</v>
      </c>
      <c r="B62" s="4">
        <v>200000</v>
      </c>
      <c r="C62" s="4">
        <v>0</v>
      </c>
      <c r="D62" s="4">
        <v>135.80000000000001</v>
      </c>
      <c r="E62">
        <v>1528.2</v>
      </c>
      <c r="F62" s="4">
        <v>8.33</v>
      </c>
      <c r="G62" s="7">
        <v>102.49</v>
      </c>
      <c r="H62" s="5">
        <f t="shared" si="4"/>
        <v>1060205.9991327962</v>
      </c>
    </row>
    <row r="63" spans="1:8" x14ac:dyDescent="0.2">
      <c r="A63" t="s">
        <v>7</v>
      </c>
      <c r="B63" s="4">
        <v>300000</v>
      </c>
      <c r="C63" s="4">
        <v>0</v>
      </c>
      <c r="D63" s="4">
        <v>219.4</v>
      </c>
      <c r="E63">
        <v>1387.9</v>
      </c>
      <c r="F63" s="4">
        <v>9.41</v>
      </c>
      <c r="G63" s="7">
        <v>53.35</v>
      </c>
      <c r="H63" s="5">
        <f t="shared" si="4"/>
        <v>1643136.3764158986</v>
      </c>
    </row>
    <row r="64" spans="1:8" x14ac:dyDescent="0.2">
      <c r="A64" t="s">
        <v>7</v>
      </c>
      <c r="B64" s="4">
        <v>400000</v>
      </c>
      <c r="C64" s="4">
        <v>0</v>
      </c>
      <c r="D64" s="4">
        <v>305</v>
      </c>
      <c r="E64">
        <v>1316.9</v>
      </c>
      <c r="F64" s="4">
        <v>6.38</v>
      </c>
      <c r="G64" s="7">
        <v>28.93</v>
      </c>
      <c r="H64" s="5">
        <f t="shared" si="4"/>
        <v>2240823.9965311848</v>
      </c>
    </row>
    <row r="65" spans="1:8" x14ac:dyDescent="0.2">
      <c r="A65" t="s">
        <v>7</v>
      </c>
      <c r="B65" s="4">
        <v>500000</v>
      </c>
      <c r="C65" s="4">
        <v>0</v>
      </c>
      <c r="D65" s="4">
        <v>388.9</v>
      </c>
      <c r="E65">
        <v>1308.2</v>
      </c>
      <c r="F65" s="4">
        <v>15.49</v>
      </c>
      <c r="G65" s="7">
        <v>63.26</v>
      </c>
      <c r="H65" s="5">
        <f t="shared" si="4"/>
        <v>2849485.0021680091</v>
      </c>
    </row>
    <row r="66" spans="1:8" x14ac:dyDescent="0.2">
      <c r="A66" t="s">
        <v>7</v>
      </c>
      <c r="B66" s="4">
        <v>600000</v>
      </c>
      <c r="C66" s="4">
        <v>0</v>
      </c>
      <c r="D66" s="4">
        <v>502.1</v>
      </c>
      <c r="E66">
        <v>1221.7</v>
      </c>
      <c r="F66" s="4">
        <v>22.81</v>
      </c>
      <c r="G66" s="7">
        <v>65.94</v>
      </c>
      <c r="H66" s="5">
        <f t="shared" si="4"/>
        <v>3466890.7502301857</v>
      </c>
    </row>
    <row r="67" spans="1:8" x14ac:dyDescent="0.2">
      <c r="A67" t="s">
        <v>7</v>
      </c>
      <c r="B67" s="4">
        <v>700000</v>
      </c>
      <c r="C67" s="4">
        <v>0</v>
      </c>
      <c r="D67" s="4">
        <v>601.20000000000005</v>
      </c>
      <c r="E67">
        <v>1177</v>
      </c>
      <c r="F67" s="4">
        <v>20.29</v>
      </c>
      <c r="G67" s="7">
        <v>41.74</v>
      </c>
      <c r="H67" s="5">
        <f t="shared" si="4"/>
        <v>4091568.6280099791</v>
      </c>
    </row>
    <row r="68" spans="1:8" x14ac:dyDescent="0.2">
      <c r="A68" t="s">
        <v>7</v>
      </c>
      <c r="B68" s="4">
        <v>800000</v>
      </c>
      <c r="C68" s="4">
        <v>0</v>
      </c>
      <c r="D68" s="4">
        <v>725.8</v>
      </c>
      <c r="E68">
        <v>1112.8</v>
      </c>
      <c r="F68" s="4">
        <v>22.7</v>
      </c>
      <c r="G68" s="7">
        <v>37.76</v>
      </c>
      <c r="H68" s="5">
        <f t="shared" si="4"/>
        <v>4722471.9895935543</v>
      </c>
    </row>
    <row r="69" spans="1:8" x14ac:dyDescent="0.2">
      <c r="A69" t="s">
        <v>7</v>
      </c>
      <c r="B69" s="4">
        <v>900000</v>
      </c>
      <c r="C69" s="4">
        <v>0</v>
      </c>
      <c r="D69" s="4">
        <v>806.7</v>
      </c>
      <c r="E69">
        <v>1140.2</v>
      </c>
      <c r="F69" s="4">
        <v>37.17</v>
      </c>
      <c r="G69" s="7">
        <v>59.31</v>
      </c>
      <c r="H69" s="5">
        <f t="shared" si="4"/>
        <v>5358818.2584953923</v>
      </c>
    </row>
    <row r="70" spans="1:8" x14ac:dyDescent="0.2">
      <c r="A70" t="s">
        <v>7</v>
      </c>
      <c r="B70" s="4">
        <v>1000000</v>
      </c>
      <c r="C70" s="4">
        <v>0</v>
      </c>
      <c r="D70" s="4">
        <v>990.2</v>
      </c>
      <c r="E70">
        <v>1018.9</v>
      </c>
      <c r="F70" s="4">
        <v>31.77</v>
      </c>
      <c r="G70" s="7">
        <v>31.6</v>
      </c>
      <c r="H70" s="5">
        <f t="shared" si="4"/>
        <v>5999999.9999999991</v>
      </c>
    </row>
    <row r="71" spans="1:8" x14ac:dyDescent="0.2">
      <c r="A71" t="s">
        <v>16</v>
      </c>
      <c r="B71" s="4">
        <v>200000</v>
      </c>
      <c r="C71" s="4">
        <v>0</v>
      </c>
      <c r="D71" s="4">
        <v>4.5999999999999996</v>
      </c>
      <c r="E71">
        <v>44000</v>
      </c>
      <c r="F71" s="4">
        <v>0.16</v>
      </c>
      <c r="G71" s="7">
        <v>1632.99</v>
      </c>
      <c r="H71" s="5">
        <f t="shared" si="4"/>
        <v>1060205.9991327962</v>
      </c>
    </row>
    <row r="72" spans="1:8" x14ac:dyDescent="0.2">
      <c r="A72" t="s">
        <v>16</v>
      </c>
      <c r="B72" s="4">
        <v>300000</v>
      </c>
      <c r="C72" s="4">
        <v>0</v>
      </c>
      <c r="D72" s="4">
        <v>7.2</v>
      </c>
      <c r="E72">
        <v>42464.3</v>
      </c>
      <c r="F72" s="4">
        <v>0.36</v>
      </c>
      <c r="G72" s="7">
        <v>1808.94</v>
      </c>
      <c r="H72" s="5">
        <f t="shared" si="4"/>
        <v>1643136.3764158986</v>
      </c>
    </row>
    <row r="73" spans="1:8" x14ac:dyDescent="0.2">
      <c r="A73" t="s">
        <v>16</v>
      </c>
      <c r="B73" s="4">
        <v>400000</v>
      </c>
      <c r="C73" s="4">
        <v>0</v>
      </c>
      <c r="D73" s="4">
        <v>9.1999999999999993</v>
      </c>
      <c r="E73">
        <v>44111.1</v>
      </c>
      <c r="F73" s="4">
        <v>0.39</v>
      </c>
      <c r="G73" s="7">
        <v>1681.42</v>
      </c>
      <c r="H73" s="5">
        <f t="shared" si="4"/>
        <v>2240823.9965311848</v>
      </c>
    </row>
    <row r="74" spans="1:8" x14ac:dyDescent="0.2">
      <c r="A74" t="s">
        <v>16</v>
      </c>
      <c r="B74" s="4">
        <v>500000</v>
      </c>
      <c r="C74" s="4">
        <v>0</v>
      </c>
      <c r="D74" s="4">
        <v>11.5</v>
      </c>
      <c r="E74">
        <v>43874.5</v>
      </c>
      <c r="F74" s="4">
        <v>0.37</v>
      </c>
      <c r="G74" s="7">
        <v>1368.78</v>
      </c>
      <c r="H74" s="5">
        <f t="shared" si="4"/>
        <v>2849485.0021680091</v>
      </c>
    </row>
    <row r="75" spans="1:8" x14ac:dyDescent="0.2">
      <c r="A75" t="s">
        <v>16</v>
      </c>
      <c r="B75" s="4">
        <v>600000</v>
      </c>
      <c r="C75" s="4">
        <v>0</v>
      </c>
      <c r="D75" s="4">
        <v>13</v>
      </c>
      <c r="E75">
        <v>46487.5</v>
      </c>
      <c r="F75" s="4">
        <v>0.37</v>
      </c>
      <c r="G75" s="7">
        <v>1327.06</v>
      </c>
      <c r="H75" s="5">
        <f t="shared" si="4"/>
        <v>3466890.7502301857</v>
      </c>
    </row>
    <row r="76" spans="1:8" x14ac:dyDescent="0.2">
      <c r="A76" t="s">
        <v>16</v>
      </c>
      <c r="B76" s="4">
        <v>700000</v>
      </c>
      <c r="C76" s="4">
        <v>0</v>
      </c>
      <c r="D76" s="4">
        <v>16.100000000000001</v>
      </c>
      <c r="E76">
        <v>43665.8</v>
      </c>
      <c r="F76" s="4">
        <v>0.35</v>
      </c>
      <c r="G76" s="7">
        <v>968.25</v>
      </c>
      <c r="H76" s="5">
        <f t="shared" si="4"/>
        <v>4091568.6280099791</v>
      </c>
    </row>
    <row r="77" spans="1:8" x14ac:dyDescent="0.2">
      <c r="A77" t="s">
        <v>16</v>
      </c>
      <c r="B77" s="4">
        <v>800000</v>
      </c>
      <c r="C77" s="4">
        <v>0</v>
      </c>
      <c r="D77" s="4">
        <v>17.3</v>
      </c>
      <c r="E77">
        <v>46418.3</v>
      </c>
      <c r="F77" s="4">
        <v>0.37</v>
      </c>
      <c r="G77" s="7">
        <v>923.13</v>
      </c>
      <c r="H77" s="5">
        <f t="shared" si="4"/>
        <v>4722471.9895935543</v>
      </c>
    </row>
    <row r="78" spans="1:8" x14ac:dyDescent="0.2">
      <c r="A78" t="s">
        <v>16</v>
      </c>
      <c r="B78" s="4">
        <v>900000</v>
      </c>
      <c r="C78" s="4">
        <v>0</v>
      </c>
      <c r="D78" s="4">
        <v>18.3</v>
      </c>
      <c r="E78">
        <v>49298.8</v>
      </c>
      <c r="F78" s="4">
        <v>0.3</v>
      </c>
      <c r="G78" s="7">
        <v>803.87</v>
      </c>
      <c r="H78" s="5">
        <f t="shared" si="4"/>
        <v>5358818.2584953923</v>
      </c>
    </row>
    <row r="79" spans="1:8" x14ac:dyDescent="0.2">
      <c r="A79" t="s">
        <v>16</v>
      </c>
      <c r="B79" s="4">
        <v>1000000</v>
      </c>
      <c r="C79" s="4">
        <v>0</v>
      </c>
      <c r="D79" s="4">
        <v>20.2</v>
      </c>
      <c r="E79">
        <v>49595.6</v>
      </c>
      <c r="F79" s="4">
        <v>0.28999999999999998</v>
      </c>
      <c r="G79" s="7">
        <v>700.9</v>
      </c>
      <c r="H79" s="5">
        <f t="shared" si="4"/>
        <v>5999999.9999999991</v>
      </c>
    </row>
    <row r="80" spans="1:8" x14ac:dyDescent="0.2">
      <c r="A80" t="s">
        <v>16</v>
      </c>
      <c r="B80" s="4">
        <v>1100000</v>
      </c>
      <c r="C80" s="4">
        <v>0</v>
      </c>
      <c r="D80" s="4">
        <v>23.2</v>
      </c>
      <c r="E80">
        <v>47609.3</v>
      </c>
      <c r="F80" s="4">
        <v>0.51</v>
      </c>
      <c r="G80" s="7">
        <v>988.11</v>
      </c>
      <c r="H80" s="5">
        <f t="shared" si="4"/>
        <v>6645531.9536740473</v>
      </c>
    </row>
    <row r="81" spans="1:8" x14ac:dyDescent="0.2">
      <c r="A81" t="s">
        <v>16</v>
      </c>
      <c r="B81" s="4">
        <v>1200000</v>
      </c>
      <c r="C81" s="4">
        <v>0</v>
      </c>
      <c r="D81" s="4">
        <v>24.9</v>
      </c>
      <c r="E81">
        <v>48578.2</v>
      </c>
      <c r="F81" s="4">
        <v>0.77</v>
      </c>
      <c r="G81" s="7">
        <v>1396.93</v>
      </c>
      <c r="H81" s="5">
        <f t="shared" si="4"/>
        <v>7295017.4952571495</v>
      </c>
    </row>
    <row r="82" spans="1:8" x14ac:dyDescent="0.2">
      <c r="A82" t="s">
        <v>16</v>
      </c>
      <c r="B82" s="4">
        <v>1300000</v>
      </c>
      <c r="C82" s="4">
        <v>0</v>
      </c>
      <c r="D82" s="4">
        <v>26.7</v>
      </c>
      <c r="E82">
        <v>48770.1</v>
      </c>
      <c r="F82" s="4">
        <v>0.37</v>
      </c>
      <c r="G82" s="7">
        <v>655.49</v>
      </c>
      <c r="H82" s="5">
        <f t="shared" si="4"/>
        <v>7948126.3579988871</v>
      </c>
    </row>
    <row r="83" spans="1:8" x14ac:dyDescent="0.2">
      <c r="A83" t="s">
        <v>16</v>
      </c>
      <c r="B83" s="4">
        <v>1400000</v>
      </c>
      <c r="C83" s="4">
        <v>0</v>
      </c>
      <c r="D83" s="4">
        <v>28.9</v>
      </c>
      <c r="E83">
        <v>48683.5</v>
      </c>
      <c r="F83" s="4">
        <v>0.67</v>
      </c>
      <c r="G83" s="7">
        <v>1148.08</v>
      </c>
      <c r="H83" s="5">
        <f t="shared" si="4"/>
        <v>8604579.2499495316</v>
      </c>
    </row>
    <row r="84" spans="1:8" x14ac:dyDescent="0.2">
      <c r="A84" t="s">
        <v>16</v>
      </c>
      <c r="B84" s="4">
        <v>1500000</v>
      </c>
      <c r="C84" s="4">
        <v>0</v>
      </c>
      <c r="D84" s="4">
        <v>32.200000000000003</v>
      </c>
      <c r="E84">
        <v>47109</v>
      </c>
      <c r="F84" s="4">
        <v>1.1599999999999999</v>
      </c>
      <c r="G84" s="7">
        <v>1625.34</v>
      </c>
      <c r="H84" s="5">
        <f t="shared" si="4"/>
        <v>9264136.8885835223</v>
      </c>
    </row>
    <row r="85" spans="1:8" x14ac:dyDescent="0.2">
      <c r="A85" t="s">
        <v>16</v>
      </c>
      <c r="B85" s="4">
        <v>1600000</v>
      </c>
      <c r="C85" s="4">
        <v>0</v>
      </c>
      <c r="D85" s="4">
        <v>33.700000000000003</v>
      </c>
      <c r="E85">
        <v>47667.8</v>
      </c>
      <c r="F85" s="4">
        <v>0.7</v>
      </c>
      <c r="G85" s="7">
        <v>1017.83</v>
      </c>
      <c r="H85" s="5">
        <f t="shared" si="4"/>
        <v>9926591.9722494781</v>
      </c>
    </row>
    <row r="86" spans="1:8" x14ac:dyDescent="0.2">
      <c r="A86" t="s">
        <v>16</v>
      </c>
      <c r="B86" s="4">
        <v>1700000</v>
      </c>
      <c r="C86" s="4">
        <v>0</v>
      </c>
      <c r="D86" s="4">
        <v>35.700000000000003</v>
      </c>
      <c r="E86">
        <v>47802</v>
      </c>
      <c r="F86" s="4">
        <v>0.75</v>
      </c>
      <c r="G86" s="7">
        <v>974.13</v>
      </c>
      <c r="H86" s="5">
        <f t="shared" si="4"/>
        <v>10591763.166343065</v>
      </c>
    </row>
    <row r="87" spans="1:8" x14ac:dyDescent="0.2">
      <c r="A87" t="s">
        <v>16</v>
      </c>
      <c r="B87" s="4">
        <v>1800000</v>
      </c>
      <c r="C87" s="4">
        <v>0</v>
      </c>
      <c r="D87" s="4">
        <v>37.9</v>
      </c>
      <c r="E87">
        <v>47940.6</v>
      </c>
      <c r="F87" s="4">
        <v>1.22</v>
      </c>
      <c r="G87" s="7">
        <v>1545.57</v>
      </c>
      <c r="H87" s="5">
        <f t="shared" si="4"/>
        <v>11259490.509185949</v>
      </c>
    </row>
    <row r="88" spans="1:8" x14ac:dyDescent="0.2">
      <c r="A88" t="s">
        <v>16</v>
      </c>
      <c r="B88" s="4">
        <v>1900000</v>
      </c>
      <c r="C88" s="4">
        <v>0</v>
      </c>
      <c r="D88" s="4">
        <v>40.1</v>
      </c>
      <c r="E88">
        <v>47621.5</v>
      </c>
      <c r="F88" s="4">
        <v>0.96</v>
      </c>
      <c r="G88" s="7">
        <v>1115.8800000000001</v>
      </c>
      <c r="H88" s="5">
        <f t="shared" si="4"/>
        <v>11929631.841810374</v>
      </c>
    </row>
    <row r="89" spans="1:8" x14ac:dyDescent="0.2">
      <c r="A89" t="s">
        <v>16</v>
      </c>
      <c r="B89" s="4">
        <v>2000000</v>
      </c>
      <c r="C89" s="4">
        <v>0</v>
      </c>
      <c r="D89" s="4">
        <v>41.9</v>
      </c>
      <c r="E89">
        <v>47897</v>
      </c>
      <c r="F89" s="4">
        <v>0.86</v>
      </c>
      <c r="G89" s="7">
        <v>889.53</v>
      </c>
      <c r="H89" s="5">
        <f t="shared" si="4"/>
        <v>12602059.99132796</v>
      </c>
    </row>
    <row r="90" spans="1:8" x14ac:dyDescent="0.2">
      <c r="A90" t="s">
        <v>16</v>
      </c>
      <c r="B90" s="4">
        <v>2100000</v>
      </c>
      <c r="C90" s="4">
        <v>0</v>
      </c>
      <c r="D90" s="4">
        <v>43.3</v>
      </c>
      <c r="E90">
        <v>48606</v>
      </c>
      <c r="F90" s="4">
        <v>0.68</v>
      </c>
      <c r="G90" s="7">
        <v>754.3</v>
      </c>
      <c r="H90" s="5">
        <f t="shared" si="4"/>
        <v>13276660.518941229</v>
      </c>
    </row>
    <row r="91" spans="1:8" x14ac:dyDescent="0.2">
      <c r="A91" t="s">
        <v>16</v>
      </c>
      <c r="B91" s="4">
        <v>2200000</v>
      </c>
      <c r="C91" s="4">
        <v>0</v>
      </c>
      <c r="D91" s="4">
        <v>47.7</v>
      </c>
      <c r="E91">
        <v>46439.9</v>
      </c>
      <c r="F91" s="4">
        <v>1.33</v>
      </c>
      <c r="G91" s="7">
        <v>1278.2</v>
      </c>
      <c r="H91" s="5">
        <f t="shared" si="4"/>
        <v>13953329.897808852</v>
      </c>
    </row>
    <row r="92" spans="1:8" x14ac:dyDescent="0.2">
      <c r="A92" t="s">
        <v>16</v>
      </c>
      <c r="B92" s="4">
        <v>2300000</v>
      </c>
      <c r="C92" s="4">
        <v>0</v>
      </c>
      <c r="D92" s="4">
        <v>50.2</v>
      </c>
      <c r="E92">
        <v>46007.7</v>
      </c>
      <c r="F92" s="4">
        <v>1.06</v>
      </c>
      <c r="G92" s="7">
        <v>1004.37</v>
      </c>
      <c r="H92" s="5">
        <f t="shared" si="4"/>
        <v>14631974.022840463</v>
      </c>
    </row>
    <row r="93" spans="1:8" x14ac:dyDescent="0.2">
      <c r="A93" t="s">
        <v>16</v>
      </c>
      <c r="B93" s="4">
        <v>2400000</v>
      </c>
      <c r="C93" s="4">
        <v>0</v>
      </c>
      <c r="D93" s="4">
        <v>51.4</v>
      </c>
      <c r="E93">
        <v>46870.6</v>
      </c>
      <c r="F93" s="4">
        <v>1.06</v>
      </c>
      <c r="G93" s="7">
        <v>964.71</v>
      </c>
      <c r="H93" s="5">
        <f t="shared" si="4"/>
        <v>15312506.980107853</v>
      </c>
    </row>
    <row r="94" spans="1:8" x14ac:dyDescent="0.2">
      <c r="A94" t="s">
        <v>16</v>
      </c>
      <c r="B94" s="4">
        <v>2500000</v>
      </c>
      <c r="C94" s="4">
        <v>0</v>
      </c>
      <c r="D94" s="4">
        <v>53.5</v>
      </c>
      <c r="E94">
        <v>46898.5</v>
      </c>
      <c r="F94" s="4">
        <v>1.07</v>
      </c>
      <c r="G94" s="7">
        <v>945.73</v>
      </c>
      <c r="H94" s="5">
        <f t="shared" si="4"/>
        <v>15994850.021680094</v>
      </c>
    </row>
    <row r="95" spans="1:8" x14ac:dyDescent="0.2">
      <c r="A95" t="s">
        <v>16</v>
      </c>
      <c r="B95" s="4">
        <v>2600000</v>
      </c>
      <c r="C95" s="4">
        <v>0</v>
      </c>
      <c r="D95" s="4">
        <v>55.6</v>
      </c>
      <c r="E95">
        <v>47048.2</v>
      </c>
      <c r="F95" s="4">
        <v>1.45</v>
      </c>
      <c r="G95" s="7">
        <v>1221.05</v>
      </c>
      <c r="H95" s="5">
        <f t="shared" si="4"/>
        <v>16678930.704724126</v>
      </c>
    </row>
    <row r="96" spans="1:8" x14ac:dyDescent="0.2">
      <c r="A96" t="s">
        <v>16</v>
      </c>
      <c r="B96" s="4">
        <v>2700000</v>
      </c>
      <c r="C96" s="4">
        <v>0</v>
      </c>
      <c r="D96" s="4">
        <v>58.9</v>
      </c>
      <c r="E96">
        <v>46253.9</v>
      </c>
      <c r="F96" s="4">
        <v>1.91</v>
      </c>
      <c r="G96" s="7">
        <v>1423.71</v>
      </c>
      <c r="H96" s="5">
        <f t="shared" si="4"/>
        <v>17364682.163229264</v>
      </c>
    </row>
    <row r="97" spans="1:8" x14ac:dyDescent="0.2">
      <c r="A97" t="s">
        <v>16</v>
      </c>
      <c r="B97" s="4">
        <v>2800000</v>
      </c>
      <c r="C97" s="4">
        <v>0</v>
      </c>
      <c r="D97" s="4">
        <v>63.4</v>
      </c>
      <c r="E97">
        <v>44303.5</v>
      </c>
      <c r="F97" s="4">
        <v>1.19</v>
      </c>
      <c r="G97" s="7">
        <v>823.4</v>
      </c>
      <c r="H97" s="5">
        <f t="shared" si="4"/>
        <v>18052042.487758212</v>
      </c>
    </row>
    <row r="98" spans="1:8" x14ac:dyDescent="0.2">
      <c r="A98" t="s">
        <v>16</v>
      </c>
      <c r="B98" s="4">
        <v>2900000</v>
      </c>
      <c r="C98" s="4">
        <v>0</v>
      </c>
      <c r="D98" s="4">
        <v>69.2</v>
      </c>
      <c r="E98">
        <v>42086.6</v>
      </c>
      <c r="F98" s="4">
        <v>1.46</v>
      </c>
      <c r="G98" s="7">
        <v>945.47</v>
      </c>
      <c r="H98" s="5">
        <f t="shared" si="4"/>
        <v>18740954.19390697</v>
      </c>
    </row>
    <row r="99" spans="1:8" x14ac:dyDescent="0.2">
      <c r="A99" t="s">
        <v>16</v>
      </c>
      <c r="B99" s="4">
        <v>3000000</v>
      </c>
      <c r="C99" s="4">
        <v>0</v>
      </c>
      <c r="D99" s="4">
        <v>66</v>
      </c>
      <c r="E99">
        <v>45647.6</v>
      </c>
      <c r="F99" s="4">
        <v>1.42</v>
      </c>
      <c r="G99" s="7">
        <v>996.33</v>
      </c>
      <c r="H99" s="5">
        <f t="shared" si="4"/>
        <v>19431363.764158987</v>
      </c>
    </row>
    <row r="100" spans="1:8" x14ac:dyDescent="0.2">
      <c r="A100" t="s">
        <v>17</v>
      </c>
      <c r="B100" s="4">
        <v>200000</v>
      </c>
      <c r="C100" s="4">
        <v>0</v>
      </c>
      <c r="D100" s="4">
        <v>3.5</v>
      </c>
      <c r="E100">
        <v>58333.3</v>
      </c>
      <c r="F100" s="4">
        <v>0.17</v>
      </c>
      <c r="G100" s="7">
        <v>2777.78</v>
      </c>
      <c r="H100" s="5">
        <f t="shared" si="4"/>
        <v>1060205.9991327962</v>
      </c>
    </row>
    <row r="101" spans="1:8" x14ac:dyDescent="0.2">
      <c r="A101" t="s">
        <v>17</v>
      </c>
      <c r="B101" s="4">
        <v>300000</v>
      </c>
      <c r="C101" s="4">
        <v>0</v>
      </c>
      <c r="D101" s="4">
        <v>5.7</v>
      </c>
      <c r="E101">
        <v>54535.7</v>
      </c>
      <c r="F101" s="4">
        <v>0.37</v>
      </c>
      <c r="G101" s="7">
        <v>3377.28</v>
      </c>
      <c r="H101" s="5">
        <f t="shared" si="4"/>
        <v>1643136.3764158986</v>
      </c>
    </row>
    <row r="102" spans="1:8" x14ac:dyDescent="0.2">
      <c r="A102" t="s">
        <v>17</v>
      </c>
      <c r="B102" s="4">
        <v>400000</v>
      </c>
      <c r="C102" s="4">
        <v>0</v>
      </c>
      <c r="D102" s="4">
        <v>6.6</v>
      </c>
      <c r="E102">
        <v>60952.4</v>
      </c>
      <c r="F102" s="4">
        <v>0.16</v>
      </c>
      <c r="G102" s="7">
        <v>1555.23</v>
      </c>
      <c r="H102" s="5">
        <f t="shared" ref="H102:H156" si="5">B102*LOG(B102, 10)</f>
        <v>2240823.9965311848</v>
      </c>
    </row>
    <row r="103" spans="1:8" x14ac:dyDescent="0.2">
      <c r="A103" t="s">
        <v>17</v>
      </c>
      <c r="B103" s="4">
        <v>500000</v>
      </c>
      <c r="C103" s="4">
        <v>0</v>
      </c>
      <c r="D103" s="4">
        <v>8.1999999999999993</v>
      </c>
      <c r="E103">
        <v>61507.9</v>
      </c>
      <c r="F103" s="4">
        <v>0.25</v>
      </c>
      <c r="G103" s="7">
        <v>1950.78</v>
      </c>
      <c r="H103" s="5">
        <f t="shared" si="5"/>
        <v>2849485.0021680091</v>
      </c>
    </row>
    <row r="104" spans="1:8" x14ac:dyDescent="0.2">
      <c r="A104" t="s">
        <v>17</v>
      </c>
      <c r="B104" s="4">
        <v>600000</v>
      </c>
      <c r="C104" s="4">
        <v>0</v>
      </c>
      <c r="D104" s="4">
        <v>9.6999999999999993</v>
      </c>
      <c r="E104">
        <v>62121.2</v>
      </c>
      <c r="F104" s="4">
        <v>0.21</v>
      </c>
      <c r="G104" s="7">
        <v>1343.85</v>
      </c>
      <c r="H104" s="5">
        <f t="shared" si="5"/>
        <v>3466890.7502301857</v>
      </c>
    </row>
    <row r="105" spans="1:8" x14ac:dyDescent="0.2">
      <c r="A105" t="s">
        <v>17</v>
      </c>
      <c r="B105" s="4">
        <v>700000</v>
      </c>
      <c r="C105" s="4">
        <v>0</v>
      </c>
      <c r="D105" s="4">
        <v>10.7</v>
      </c>
      <c r="E105">
        <v>65792.899999999994</v>
      </c>
      <c r="F105" s="4">
        <v>0.26</v>
      </c>
      <c r="G105" s="7">
        <v>1708.1</v>
      </c>
      <c r="H105" s="5">
        <f t="shared" si="5"/>
        <v>4091568.6280099791</v>
      </c>
    </row>
    <row r="106" spans="1:8" x14ac:dyDescent="0.2">
      <c r="A106" t="s">
        <v>17</v>
      </c>
      <c r="B106" s="4">
        <v>800000</v>
      </c>
      <c r="C106" s="4">
        <v>0</v>
      </c>
      <c r="D106" s="4">
        <v>12.7</v>
      </c>
      <c r="E106">
        <v>63628</v>
      </c>
      <c r="F106" s="4">
        <v>0.45</v>
      </c>
      <c r="G106" s="7">
        <v>2015.15</v>
      </c>
      <c r="H106" s="5">
        <f t="shared" si="5"/>
        <v>4722471.9895935543</v>
      </c>
    </row>
    <row r="107" spans="1:8" x14ac:dyDescent="0.2">
      <c r="A107" t="s">
        <v>17</v>
      </c>
      <c r="B107" s="4">
        <v>900000</v>
      </c>
      <c r="C107" s="4">
        <v>0</v>
      </c>
      <c r="D107" s="4">
        <v>13.1</v>
      </c>
      <c r="E107">
        <v>69602.3</v>
      </c>
      <c r="F107" s="4">
        <v>0.53</v>
      </c>
      <c r="G107" s="7">
        <v>2519.1999999999998</v>
      </c>
      <c r="H107" s="5">
        <f t="shared" si="5"/>
        <v>5358818.2584953923</v>
      </c>
    </row>
    <row r="108" spans="1:8" x14ac:dyDescent="0.2">
      <c r="A108" t="s">
        <v>17</v>
      </c>
      <c r="B108" s="4">
        <v>1000000</v>
      </c>
      <c r="C108" s="4">
        <v>0</v>
      </c>
      <c r="D108" s="4">
        <v>15.9</v>
      </c>
      <c r="E108">
        <v>63378.2</v>
      </c>
      <c r="F108" s="4">
        <v>0.48</v>
      </c>
      <c r="G108" s="7">
        <v>1785.94</v>
      </c>
      <c r="H108" s="5">
        <f t="shared" si="5"/>
        <v>5999999.9999999991</v>
      </c>
    </row>
    <row r="109" spans="1:8" x14ac:dyDescent="0.2">
      <c r="A109" t="s">
        <v>17</v>
      </c>
      <c r="B109" s="4">
        <v>1100000</v>
      </c>
      <c r="C109" s="4">
        <v>0</v>
      </c>
      <c r="D109" s="4">
        <v>15.9</v>
      </c>
      <c r="E109">
        <v>69917</v>
      </c>
      <c r="F109" s="4">
        <v>0.6</v>
      </c>
      <c r="G109" s="7">
        <v>2154.4</v>
      </c>
      <c r="H109" s="5">
        <f t="shared" si="5"/>
        <v>6645531.9536740473</v>
      </c>
    </row>
    <row r="110" spans="1:8" x14ac:dyDescent="0.2">
      <c r="A110" t="s">
        <v>17</v>
      </c>
      <c r="B110" s="4">
        <v>1200000</v>
      </c>
      <c r="C110" s="4">
        <v>0</v>
      </c>
      <c r="D110" s="4">
        <v>19.3</v>
      </c>
      <c r="E110">
        <v>63269.9</v>
      </c>
      <c r="F110" s="4">
        <v>0.87</v>
      </c>
      <c r="G110" s="7">
        <v>2728.32</v>
      </c>
      <c r="H110" s="5">
        <f t="shared" si="5"/>
        <v>7295017.4952571495</v>
      </c>
    </row>
    <row r="111" spans="1:8" x14ac:dyDescent="0.2">
      <c r="A111" t="s">
        <v>17</v>
      </c>
      <c r="B111" s="4">
        <v>1300000</v>
      </c>
      <c r="C111" s="4">
        <v>0</v>
      </c>
      <c r="D111" s="4">
        <v>19.899999999999999</v>
      </c>
      <c r="E111">
        <v>65989.2</v>
      </c>
      <c r="F111" s="4">
        <v>0.67</v>
      </c>
      <c r="G111" s="7">
        <v>2181.23</v>
      </c>
      <c r="H111" s="5">
        <f t="shared" si="5"/>
        <v>7948126.3579988871</v>
      </c>
    </row>
    <row r="112" spans="1:8" x14ac:dyDescent="0.2">
      <c r="A112" t="s">
        <v>17</v>
      </c>
      <c r="B112" s="4">
        <v>1400000</v>
      </c>
      <c r="C112" s="4">
        <v>0</v>
      </c>
      <c r="D112" s="4">
        <v>21.4</v>
      </c>
      <c r="E112">
        <v>65762.600000000006</v>
      </c>
      <c r="F112" s="4">
        <v>0.5</v>
      </c>
      <c r="G112" s="7">
        <v>1638.95</v>
      </c>
      <c r="H112" s="5">
        <f t="shared" si="5"/>
        <v>8604579.2499495316</v>
      </c>
    </row>
    <row r="113" spans="1:8" x14ac:dyDescent="0.2">
      <c r="A113" t="s">
        <v>17</v>
      </c>
      <c r="B113" s="4">
        <v>1500000</v>
      </c>
      <c r="C113" s="4">
        <v>0</v>
      </c>
      <c r="D113" s="4">
        <v>22.4</v>
      </c>
      <c r="E113">
        <v>67336.7</v>
      </c>
      <c r="F113" s="4">
        <v>0.56000000000000005</v>
      </c>
      <c r="G113" s="7">
        <v>1653.03</v>
      </c>
      <c r="H113" s="5">
        <f t="shared" si="5"/>
        <v>9264136.8885835223</v>
      </c>
    </row>
    <row r="114" spans="1:8" x14ac:dyDescent="0.2">
      <c r="A114" t="s">
        <v>17</v>
      </c>
      <c r="B114" s="4">
        <v>1600000</v>
      </c>
      <c r="C114" s="4">
        <v>0</v>
      </c>
      <c r="D114" s="4">
        <v>24.2</v>
      </c>
      <c r="E114">
        <v>66329.399999999994</v>
      </c>
      <c r="F114" s="4">
        <v>0.44</v>
      </c>
      <c r="G114" s="7">
        <v>1302.5999999999999</v>
      </c>
      <c r="H114" s="5">
        <f t="shared" si="5"/>
        <v>9926591.9722494781</v>
      </c>
    </row>
    <row r="115" spans="1:8" x14ac:dyDescent="0.2">
      <c r="A115" t="s">
        <v>17</v>
      </c>
      <c r="B115" s="4">
        <v>1700000</v>
      </c>
      <c r="C115" s="4">
        <v>0</v>
      </c>
      <c r="D115" s="4">
        <v>22.8</v>
      </c>
      <c r="E115">
        <v>74935</v>
      </c>
      <c r="F115" s="4">
        <v>0.53</v>
      </c>
      <c r="G115" s="7">
        <v>1778.85</v>
      </c>
      <c r="H115" s="5">
        <f t="shared" si="5"/>
        <v>10591763.166343065</v>
      </c>
    </row>
    <row r="116" spans="1:8" x14ac:dyDescent="0.2">
      <c r="A116" t="s">
        <v>17</v>
      </c>
      <c r="B116" s="4">
        <v>1800000</v>
      </c>
      <c r="C116" s="4">
        <v>0</v>
      </c>
      <c r="D116" s="4">
        <v>25.8</v>
      </c>
      <c r="E116">
        <v>70499.899999999994</v>
      </c>
      <c r="F116" s="4">
        <v>0.92</v>
      </c>
      <c r="G116" s="7">
        <v>2304.33</v>
      </c>
      <c r="H116" s="5">
        <f t="shared" si="5"/>
        <v>11259490.509185949</v>
      </c>
    </row>
    <row r="117" spans="1:8" x14ac:dyDescent="0.2">
      <c r="A117" t="s">
        <v>17</v>
      </c>
      <c r="B117" s="4">
        <v>1900000</v>
      </c>
      <c r="C117" s="4">
        <v>0</v>
      </c>
      <c r="D117" s="4">
        <v>27.5</v>
      </c>
      <c r="E117">
        <v>69269.100000000006</v>
      </c>
      <c r="F117" s="4">
        <v>0.45</v>
      </c>
      <c r="G117" s="7">
        <v>1201.5899999999999</v>
      </c>
      <c r="H117" s="5">
        <f t="shared" si="5"/>
        <v>11929631.841810374</v>
      </c>
    </row>
    <row r="118" spans="1:8" x14ac:dyDescent="0.2">
      <c r="A118" t="s">
        <v>17</v>
      </c>
      <c r="B118" s="4">
        <v>2000000</v>
      </c>
      <c r="C118" s="4">
        <v>0</v>
      </c>
      <c r="D118" s="4">
        <v>28.3</v>
      </c>
      <c r="E118">
        <v>70847.100000000006</v>
      </c>
      <c r="F118" s="4">
        <v>0.47</v>
      </c>
      <c r="G118" s="7">
        <v>1170.93</v>
      </c>
      <c r="H118" s="5">
        <f t="shared" si="5"/>
        <v>12602059.99132796</v>
      </c>
    </row>
    <row r="119" spans="1:8" x14ac:dyDescent="0.2">
      <c r="A119" t="s">
        <v>17</v>
      </c>
      <c r="B119" s="4">
        <v>2100000</v>
      </c>
      <c r="C119" s="4">
        <v>0</v>
      </c>
      <c r="D119" s="4">
        <v>28.6</v>
      </c>
      <c r="E119">
        <v>73831.7</v>
      </c>
      <c r="F119" s="4">
        <v>0.69</v>
      </c>
      <c r="G119" s="7">
        <v>1885.31</v>
      </c>
      <c r="H119" s="5">
        <f t="shared" si="5"/>
        <v>13276660.518941229</v>
      </c>
    </row>
    <row r="120" spans="1:8" x14ac:dyDescent="0.2">
      <c r="A120" t="s">
        <v>17</v>
      </c>
      <c r="B120" s="4">
        <v>2200000</v>
      </c>
      <c r="C120" s="4">
        <v>0</v>
      </c>
      <c r="D120" s="4">
        <v>32.1</v>
      </c>
      <c r="E120">
        <v>68905.5</v>
      </c>
      <c r="F120" s="4">
        <v>0.8</v>
      </c>
      <c r="G120" s="7">
        <v>1662.45</v>
      </c>
      <c r="H120" s="5">
        <f t="shared" si="5"/>
        <v>13953329.897808852</v>
      </c>
    </row>
    <row r="121" spans="1:8" x14ac:dyDescent="0.2">
      <c r="A121" t="s">
        <v>17</v>
      </c>
      <c r="B121" s="4">
        <v>2300000</v>
      </c>
      <c r="C121" s="4">
        <v>0</v>
      </c>
      <c r="D121" s="4">
        <v>32.299999999999997</v>
      </c>
      <c r="E121">
        <v>71779.5</v>
      </c>
      <c r="F121" s="4">
        <v>0.97</v>
      </c>
      <c r="G121" s="7">
        <v>2134.42</v>
      </c>
      <c r="H121" s="5">
        <f t="shared" si="5"/>
        <v>14631974.022840463</v>
      </c>
    </row>
    <row r="122" spans="1:8" x14ac:dyDescent="0.2">
      <c r="A122" t="s">
        <v>17</v>
      </c>
      <c r="B122" s="4">
        <v>2400000</v>
      </c>
      <c r="C122" s="4">
        <v>0</v>
      </c>
      <c r="D122" s="4">
        <v>34.200000000000003</v>
      </c>
      <c r="E122">
        <v>70683.100000000006</v>
      </c>
      <c r="F122" s="4">
        <v>0.96</v>
      </c>
      <c r="G122" s="7">
        <v>2011</v>
      </c>
      <c r="H122" s="5">
        <f t="shared" si="5"/>
        <v>15312506.980107853</v>
      </c>
    </row>
    <row r="123" spans="1:8" x14ac:dyDescent="0.2">
      <c r="A123" t="s">
        <v>17</v>
      </c>
      <c r="B123" s="4">
        <v>2500000</v>
      </c>
      <c r="C123" s="4">
        <v>0</v>
      </c>
      <c r="D123" s="4">
        <v>34.1</v>
      </c>
      <c r="E123">
        <v>74003.8</v>
      </c>
      <c r="F123" s="4">
        <v>1.1299999999999999</v>
      </c>
      <c r="G123" s="7">
        <v>2335.1999999999998</v>
      </c>
      <c r="H123" s="5">
        <f t="shared" si="5"/>
        <v>15994850.021680094</v>
      </c>
    </row>
    <row r="124" spans="1:8" x14ac:dyDescent="0.2">
      <c r="A124" t="s">
        <v>17</v>
      </c>
      <c r="B124" s="4">
        <v>2600000</v>
      </c>
      <c r="C124" s="4">
        <v>0</v>
      </c>
      <c r="D124" s="4">
        <v>34.799999999999997</v>
      </c>
      <c r="E124">
        <v>74817.100000000006</v>
      </c>
      <c r="F124" s="4">
        <v>0.44</v>
      </c>
      <c r="G124" s="7">
        <v>914.05</v>
      </c>
      <c r="H124" s="5">
        <f t="shared" si="5"/>
        <v>16678930.704724126</v>
      </c>
    </row>
    <row r="125" spans="1:8" x14ac:dyDescent="0.2">
      <c r="A125" t="s">
        <v>17</v>
      </c>
      <c r="B125" s="4">
        <v>2700000</v>
      </c>
      <c r="C125" s="4">
        <v>0</v>
      </c>
      <c r="D125" s="4">
        <v>37.9</v>
      </c>
      <c r="E125">
        <v>72069.3</v>
      </c>
      <c r="F125" s="4">
        <v>1.39</v>
      </c>
      <c r="G125" s="7">
        <v>2519.87</v>
      </c>
      <c r="H125" s="5">
        <f t="shared" si="5"/>
        <v>17364682.163229264</v>
      </c>
    </row>
    <row r="126" spans="1:8" x14ac:dyDescent="0.2">
      <c r="A126" t="s">
        <v>17</v>
      </c>
      <c r="B126" s="4">
        <v>2800000</v>
      </c>
      <c r="C126" s="4">
        <v>0</v>
      </c>
      <c r="D126" s="4">
        <v>38</v>
      </c>
      <c r="E126">
        <v>73936.899999999994</v>
      </c>
      <c r="F126" s="4">
        <v>0.76</v>
      </c>
      <c r="G126" s="7">
        <v>1406.02</v>
      </c>
      <c r="H126" s="5">
        <f t="shared" si="5"/>
        <v>18052042.487758212</v>
      </c>
    </row>
    <row r="127" spans="1:8" x14ac:dyDescent="0.2">
      <c r="A127" t="s">
        <v>17</v>
      </c>
      <c r="B127" s="4">
        <v>2900000</v>
      </c>
      <c r="C127" s="4">
        <v>0</v>
      </c>
      <c r="D127" s="4">
        <v>41.2</v>
      </c>
      <c r="E127">
        <v>71157</v>
      </c>
      <c r="F127" s="4">
        <v>1.44</v>
      </c>
      <c r="G127" s="7">
        <v>2448.5300000000002</v>
      </c>
      <c r="H127" s="5">
        <f t="shared" si="5"/>
        <v>18740954.19390697</v>
      </c>
    </row>
    <row r="128" spans="1:8" x14ac:dyDescent="0.2">
      <c r="A128" t="s">
        <v>17</v>
      </c>
      <c r="B128" s="4">
        <v>3000000</v>
      </c>
      <c r="C128" s="4">
        <v>0</v>
      </c>
      <c r="D128" s="4">
        <v>46.4</v>
      </c>
      <c r="E128">
        <v>68250.399999999994</v>
      </c>
      <c r="F128" s="4">
        <v>4.68</v>
      </c>
      <c r="G128" s="7">
        <v>4015.94</v>
      </c>
      <c r="H128" s="5">
        <f t="shared" si="5"/>
        <v>19431363.764158987</v>
      </c>
    </row>
    <row r="129" spans="1:8" x14ac:dyDescent="0.2">
      <c r="A129" t="s">
        <v>18</v>
      </c>
      <c r="B129" s="4">
        <v>200000</v>
      </c>
      <c r="C129" s="4">
        <v>0</v>
      </c>
      <c r="D129" s="4">
        <v>14.4</v>
      </c>
      <c r="E129">
        <v>13964.9</v>
      </c>
      <c r="F129" s="4">
        <v>0.37</v>
      </c>
      <c r="G129" s="7">
        <v>328.68</v>
      </c>
      <c r="H129" s="5">
        <f t="shared" si="5"/>
        <v>1060205.9991327962</v>
      </c>
    </row>
    <row r="130" spans="1:8" x14ac:dyDescent="0.2">
      <c r="A130" t="s">
        <v>18</v>
      </c>
      <c r="B130" s="4">
        <v>300000</v>
      </c>
      <c r="C130" s="4">
        <v>0</v>
      </c>
      <c r="D130" s="4">
        <v>21.7</v>
      </c>
      <c r="E130">
        <v>13853</v>
      </c>
      <c r="F130" s="4">
        <v>0.33</v>
      </c>
      <c r="G130" s="7">
        <v>202.85</v>
      </c>
      <c r="H130" s="5">
        <f t="shared" si="5"/>
        <v>1643136.3764158986</v>
      </c>
    </row>
    <row r="131" spans="1:8" x14ac:dyDescent="0.2">
      <c r="A131" t="s">
        <v>18</v>
      </c>
      <c r="B131" s="4">
        <v>400000</v>
      </c>
      <c r="C131" s="4">
        <v>0</v>
      </c>
      <c r="D131" s="4">
        <v>28.3</v>
      </c>
      <c r="E131">
        <v>14144.9</v>
      </c>
      <c r="F131" s="4">
        <v>0.26</v>
      </c>
      <c r="G131" s="7">
        <v>127.97</v>
      </c>
      <c r="H131" s="5">
        <f t="shared" si="5"/>
        <v>2240823.9965311848</v>
      </c>
    </row>
    <row r="132" spans="1:8" x14ac:dyDescent="0.2">
      <c r="A132" t="s">
        <v>18</v>
      </c>
      <c r="B132" s="4">
        <v>500000</v>
      </c>
      <c r="C132" s="4">
        <v>0</v>
      </c>
      <c r="D132" s="4">
        <v>37.299999999999997</v>
      </c>
      <c r="E132">
        <v>13431.2</v>
      </c>
      <c r="F132" s="4">
        <v>0.56000000000000005</v>
      </c>
      <c r="G132" s="7">
        <v>195.47</v>
      </c>
      <c r="H132" s="5">
        <f t="shared" si="5"/>
        <v>2849485.0021680091</v>
      </c>
    </row>
    <row r="133" spans="1:8" x14ac:dyDescent="0.2">
      <c r="A133" t="s">
        <v>18</v>
      </c>
      <c r="B133" s="4">
        <v>600000</v>
      </c>
      <c r="C133" s="4">
        <v>0</v>
      </c>
      <c r="D133" s="4">
        <v>43.3</v>
      </c>
      <c r="E133">
        <v>13904</v>
      </c>
      <c r="F133" s="4">
        <v>0.86</v>
      </c>
      <c r="G133" s="7">
        <v>265.13</v>
      </c>
      <c r="H133" s="5">
        <f t="shared" si="5"/>
        <v>3466890.7502301857</v>
      </c>
    </row>
    <row r="134" spans="1:8" x14ac:dyDescent="0.2">
      <c r="A134" t="s">
        <v>18</v>
      </c>
      <c r="B134" s="4">
        <v>700000</v>
      </c>
      <c r="C134" s="4">
        <v>0</v>
      </c>
      <c r="D134" s="4">
        <v>51.7</v>
      </c>
      <c r="E134">
        <v>13572.6</v>
      </c>
      <c r="F134" s="4">
        <v>0.86</v>
      </c>
      <c r="G134" s="7">
        <v>221.23</v>
      </c>
      <c r="H134" s="5">
        <f t="shared" si="5"/>
        <v>4091568.6280099791</v>
      </c>
    </row>
    <row r="135" spans="1:8" x14ac:dyDescent="0.2">
      <c r="A135" t="s">
        <v>18</v>
      </c>
      <c r="B135" s="4">
        <v>800000</v>
      </c>
      <c r="C135" s="4">
        <v>0</v>
      </c>
      <c r="D135" s="4">
        <v>57.1</v>
      </c>
      <c r="E135">
        <v>14022.8</v>
      </c>
      <c r="F135" s="4">
        <v>0.56999999999999995</v>
      </c>
      <c r="G135" s="7">
        <v>137.91</v>
      </c>
      <c r="H135" s="5">
        <f t="shared" si="5"/>
        <v>4722471.9895935543</v>
      </c>
    </row>
    <row r="136" spans="1:8" x14ac:dyDescent="0.2">
      <c r="A136" t="s">
        <v>18</v>
      </c>
      <c r="B136" s="4">
        <v>900000</v>
      </c>
      <c r="C136" s="4">
        <v>0</v>
      </c>
      <c r="D136" s="4">
        <v>66.400000000000006</v>
      </c>
      <c r="E136">
        <v>13587.9</v>
      </c>
      <c r="F136" s="4">
        <v>1.1200000000000001</v>
      </c>
      <c r="G136" s="7">
        <v>222.39</v>
      </c>
      <c r="H136" s="5">
        <f t="shared" si="5"/>
        <v>5358818.2584953923</v>
      </c>
    </row>
    <row r="137" spans="1:8" x14ac:dyDescent="0.2">
      <c r="A137" t="s">
        <v>18</v>
      </c>
      <c r="B137" s="4">
        <v>1000000</v>
      </c>
      <c r="C137" s="4">
        <v>0</v>
      </c>
      <c r="D137" s="4">
        <v>73.900000000000006</v>
      </c>
      <c r="E137">
        <v>13561.3</v>
      </c>
      <c r="F137" s="4">
        <v>1.1599999999999999</v>
      </c>
      <c r="G137" s="7">
        <v>208.95</v>
      </c>
      <c r="H137" s="5">
        <f t="shared" si="5"/>
        <v>5999999.9999999991</v>
      </c>
    </row>
    <row r="138" spans="1:8" x14ac:dyDescent="0.2">
      <c r="A138" t="s">
        <v>18</v>
      </c>
      <c r="B138" s="4">
        <v>1100000</v>
      </c>
      <c r="C138" s="4">
        <v>0</v>
      </c>
      <c r="D138" s="4">
        <v>81.8</v>
      </c>
      <c r="E138">
        <v>13463.9</v>
      </c>
      <c r="F138" s="4">
        <v>0.95</v>
      </c>
      <c r="G138" s="7">
        <v>157.66</v>
      </c>
      <c r="H138" s="5">
        <f t="shared" si="5"/>
        <v>6645531.9536740473</v>
      </c>
    </row>
    <row r="139" spans="1:8" x14ac:dyDescent="0.2">
      <c r="A139" t="s">
        <v>18</v>
      </c>
      <c r="B139" s="4">
        <v>1200000</v>
      </c>
      <c r="C139" s="4">
        <v>0</v>
      </c>
      <c r="D139" s="4">
        <v>92.8</v>
      </c>
      <c r="E139">
        <v>12938.9</v>
      </c>
      <c r="F139" s="4">
        <v>0.77</v>
      </c>
      <c r="G139" s="7">
        <v>105.57</v>
      </c>
      <c r="H139" s="5">
        <f t="shared" si="5"/>
        <v>7295017.4952571495</v>
      </c>
    </row>
    <row r="140" spans="1:8" x14ac:dyDescent="0.2">
      <c r="A140" t="s">
        <v>18</v>
      </c>
      <c r="B140" s="4">
        <v>1300000</v>
      </c>
      <c r="C140" s="4">
        <v>0</v>
      </c>
      <c r="D140" s="4">
        <v>99.1</v>
      </c>
      <c r="E140">
        <v>13126.5</v>
      </c>
      <c r="F140" s="4">
        <v>0.84</v>
      </c>
      <c r="G140" s="7">
        <v>110.72</v>
      </c>
      <c r="H140" s="5">
        <f t="shared" si="5"/>
        <v>7948126.3579988871</v>
      </c>
    </row>
    <row r="141" spans="1:8" x14ac:dyDescent="0.2">
      <c r="A141" t="s">
        <v>18</v>
      </c>
      <c r="B141" s="4">
        <v>1400000</v>
      </c>
      <c r="C141" s="4">
        <v>0</v>
      </c>
      <c r="D141" s="4">
        <v>112.1</v>
      </c>
      <c r="E141">
        <v>12510.9</v>
      </c>
      <c r="F141" s="4">
        <v>1.57</v>
      </c>
      <c r="G141" s="7">
        <v>174.52</v>
      </c>
      <c r="H141" s="5">
        <f t="shared" si="5"/>
        <v>8604579.2499495316</v>
      </c>
    </row>
    <row r="142" spans="1:8" x14ac:dyDescent="0.2">
      <c r="A142" t="s">
        <v>18</v>
      </c>
      <c r="B142" s="4">
        <v>1500000</v>
      </c>
      <c r="C142" s="4">
        <v>0</v>
      </c>
      <c r="D142" s="4">
        <v>117.9</v>
      </c>
      <c r="E142">
        <v>12733.1</v>
      </c>
      <c r="F142" s="4">
        <v>1.1200000000000001</v>
      </c>
      <c r="G142" s="7">
        <v>121.94</v>
      </c>
      <c r="H142" s="5">
        <f t="shared" si="5"/>
        <v>9264136.8885835223</v>
      </c>
    </row>
    <row r="143" spans="1:8" x14ac:dyDescent="0.2">
      <c r="A143" t="s">
        <v>18</v>
      </c>
      <c r="B143" s="4">
        <v>1600000</v>
      </c>
      <c r="C143" s="4">
        <v>0</v>
      </c>
      <c r="D143" s="4">
        <v>132.19999999999999</v>
      </c>
      <c r="E143">
        <v>12136.3</v>
      </c>
      <c r="F143" s="4">
        <v>2.29</v>
      </c>
      <c r="G143" s="7">
        <v>214.32</v>
      </c>
      <c r="H143" s="5">
        <f t="shared" si="5"/>
        <v>9926591.9722494781</v>
      </c>
    </row>
    <row r="144" spans="1:8" x14ac:dyDescent="0.2">
      <c r="A144" t="s">
        <v>18</v>
      </c>
      <c r="B144" s="4">
        <v>1700000</v>
      </c>
      <c r="C144" s="4">
        <v>0</v>
      </c>
      <c r="D144" s="4">
        <v>134.5</v>
      </c>
      <c r="E144">
        <v>12649.8</v>
      </c>
      <c r="F144" s="4">
        <v>1.3</v>
      </c>
      <c r="G144" s="7">
        <v>119.76</v>
      </c>
      <c r="H144" s="5">
        <f t="shared" si="5"/>
        <v>10591763.166343065</v>
      </c>
    </row>
    <row r="145" spans="1:8" x14ac:dyDescent="0.2">
      <c r="A145" t="s">
        <v>18</v>
      </c>
      <c r="B145" s="4">
        <v>1800000</v>
      </c>
      <c r="C145" s="4">
        <v>0</v>
      </c>
      <c r="D145" s="4">
        <v>143.1</v>
      </c>
      <c r="E145">
        <v>12583.4</v>
      </c>
      <c r="F145" s="4">
        <v>0.92</v>
      </c>
      <c r="G145" s="7">
        <v>81.93</v>
      </c>
      <c r="H145" s="5">
        <f t="shared" si="5"/>
        <v>11259490.509185949</v>
      </c>
    </row>
    <row r="146" spans="1:8" x14ac:dyDescent="0.2">
      <c r="A146" t="s">
        <v>18</v>
      </c>
      <c r="B146" s="4">
        <v>1900000</v>
      </c>
      <c r="C146" s="4">
        <v>0</v>
      </c>
      <c r="D146" s="4">
        <v>153.1</v>
      </c>
      <c r="E146">
        <v>12437.5</v>
      </c>
      <c r="F146" s="4">
        <v>2.46</v>
      </c>
      <c r="G146" s="7">
        <v>189.16</v>
      </c>
      <c r="H146" s="5">
        <f t="shared" si="5"/>
        <v>11929631.841810374</v>
      </c>
    </row>
    <row r="147" spans="1:8" x14ac:dyDescent="0.2">
      <c r="A147" t="s">
        <v>18</v>
      </c>
      <c r="B147" s="4">
        <v>2000000</v>
      </c>
      <c r="C147" s="4">
        <v>0</v>
      </c>
      <c r="D147" s="4">
        <v>163.80000000000001</v>
      </c>
      <c r="E147">
        <v>12219.4</v>
      </c>
      <c r="F147" s="4">
        <v>1.5</v>
      </c>
      <c r="G147" s="7">
        <v>113.45</v>
      </c>
      <c r="H147" s="5">
        <f t="shared" si="5"/>
        <v>12602059.99132796</v>
      </c>
    </row>
    <row r="148" spans="1:8" x14ac:dyDescent="0.2">
      <c r="A148" t="s">
        <v>17</v>
      </c>
      <c r="B148" s="4">
        <v>400000</v>
      </c>
      <c r="C148" s="4">
        <v>0</v>
      </c>
      <c r="D148" s="4">
        <v>31.7</v>
      </c>
      <c r="F148" s="4">
        <v>0.94</v>
      </c>
      <c r="H148" s="5">
        <f t="shared" si="5"/>
        <v>2240823.9965311848</v>
      </c>
    </row>
    <row r="149" spans="1:8" x14ac:dyDescent="0.2">
      <c r="A149" t="s">
        <v>17</v>
      </c>
      <c r="B149" s="4">
        <v>500000</v>
      </c>
      <c r="C149" s="4">
        <v>0</v>
      </c>
      <c r="D149" s="4">
        <v>37.700000000000003</v>
      </c>
      <c r="F149" s="4">
        <v>0.37</v>
      </c>
      <c r="H149" s="5">
        <f t="shared" si="5"/>
        <v>2849485.0021680091</v>
      </c>
    </row>
    <row r="150" spans="1:8" x14ac:dyDescent="0.2">
      <c r="A150" t="s">
        <v>17</v>
      </c>
      <c r="B150" s="4">
        <v>600000</v>
      </c>
      <c r="C150" s="4">
        <v>0</v>
      </c>
      <c r="D150" s="4">
        <v>47.3</v>
      </c>
      <c r="F150" s="4">
        <v>1.26</v>
      </c>
      <c r="H150" s="5">
        <f t="shared" si="5"/>
        <v>3466890.7502301857</v>
      </c>
    </row>
    <row r="151" spans="1:8" x14ac:dyDescent="0.2">
      <c r="A151" t="s">
        <v>17</v>
      </c>
      <c r="B151" s="4">
        <v>700000</v>
      </c>
      <c r="C151" s="4">
        <v>0</v>
      </c>
      <c r="D151" s="4">
        <v>52.4</v>
      </c>
      <c r="F151" s="4">
        <v>0.45</v>
      </c>
      <c r="H151" s="5">
        <f t="shared" si="5"/>
        <v>4091568.6280099791</v>
      </c>
    </row>
    <row r="152" spans="1:8" x14ac:dyDescent="0.2">
      <c r="A152" t="s">
        <v>17</v>
      </c>
      <c r="B152" s="4">
        <v>800000</v>
      </c>
      <c r="C152" s="4">
        <v>0</v>
      </c>
      <c r="D152" s="4">
        <v>63.7</v>
      </c>
      <c r="F152" s="4">
        <v>1.19</v>
      </c>
      <c r="H152" s="5">
        <f t="shared" si="5"/>
        <v>4722471.9895935543</v>
      </c>
    </row>
    <row r="153" spans="1:8" x14ac:dyDescent="0.2">
      <c r="A153" t="s">
        <v>17</v>
      </c>
      <c r="B153" s="4">
        <v>900000</v>
      </c>
      <c r="C153" s="4">
        <v>0</v>
      </c>
      <c r="D153" s="4">
        <v>70.900000000000006</v>
      </c>
      <c r="F153" s="4">
        <v>0.99</v>
      </c>
      <c r="H153" s="5">
        <f t="shared" si="5"/>
        <v>5358818.2584953923</v>
      </c>
    </row>
    <row r="154" spans="1:8" x14ac:dyDescent="0.2">
      <c r="A154" t="s">
        <v>17</v>
      </c>
      <c r="B154" s="4">
        <v>1000000</v>
      </c>
      <c r="C154" s="4">
        <v>0</v>
      </c>
      <c r="D154" s="4">
        <v>77.3</v>
      </c>
      <c r="F154" s="4">
        <v>0.96</v>
      </c>
      <c r="H154" s="5">
        <f t="shared" si="5"/>
        <v>5999999.9999999991</v>
      </c>
    </row>
    <row r="155" spans="1:8" x14ac:dyDescent="0.2">
      <c r="A155" t="s">
        <v>17</v>
      </c>
      <c r="B155" s="4">
        <v>1100000</v>
      </c>
      <c r="C155" s="4">
        <v>0</v>
      </c>
      <c r="D155" s="4">
        <v>83.9</v>
      </c>
      <c r="F155" s="4">
        <v>0.91</v>
      </c>
      <c r="H155" s="5">
        <f t="shared" si="5"/>
        <v>6645531.9536740473</v>
      </c>
    </row>
    <row r="156" spans="1:8" x14ac:dyDescent="0.2">
      <c r="A156" t="s">
        <v>17</v>
      </c>
      <c r="B156" s="4">
        <v>1200000</v>
      </c>
      <c r="C156" s="4">
        <v>0</v>
      </c>
      <c r="D156" s="4">
        <v>93.1</v>
      </c>
      <c r="F156" s="4">
        <v>0.92</v>
      </c>
      <c r="H156" s="5">
        <f t="shared" si="5"/>
        <v>7295017.4952571495</v>
      </c>
    </row>
    <row r="157" spans="1:8" x14ac:dyDescent="0.2">
      <c r="H157" s="5"/>
    </row>
    <row r="158" spans="1:8" x14ac:dyDescent="0.2">
      <c r="H158" s="5"/>
    </row>
    <row r="159" spans="1:8" x14ac:dyDescent="0.2">
      <c r="H159" s="5"/>
    </row>
    <row r="160" spans="1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  <row r="201" spans="8:8" x14ac:dyDescent="0.2">
      <c r="H201" s="5"/>
    </row>
    <row r="202" spans="8:8" x14ac:dyDescent="0.2">
      <c r="H202" s="5"/>
    </row>
    <row r="203" spans="8:8" x14ac:dyDescent="0.2">
      <c r="H203" s="5"/>
    </row>
    <row r="204" spans="8:8" x14ac:dyDescent="0.2">
      <c r="H204" s="5"/>
    </row>
    <row r="205" spans="8:8" x14ac:dyDescent="0.2">
      <c r="H205" s="5"/>
    </row>
    <row r="206" spans="8:8" x14ac:dyDescent="0.2">
      <c r="H206" s="5"/>
    </row>
    <row r="207" spans="8:8" x14ac:dyDescent="0.2">
      <c r="H207" s="5"/>
    </row>
    <row r="208" spans="8:8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  <row r="301" spans="8:8" x14ac:dyDescent="0.2">
      <c r="H301" s="5"/>
    </row>
    <row r="302" spans="8:8" x14ac:dyDescent="0.2">
      <c r="H302" s="5"/>
    </row>
    <row r="303" spans="8:8" x14ac:dyDescent="0.2">
      <c r="H303" s="5"/>
    </row>
    <row r="304" spans="8:8" x14ac:dyDescent="0.2">
      <c r="H304" s="5"/>
    </row>
    <row r="305" spans="8:8" x14ac:dyDescent="0.2">
      <c r="H305" s="5"/>
    </row>
    <row r="306" spans="8:8" x14ac:dyDescent="0.2">
      <c r="H306" s="5"/>
    </row>
    <row r="307" spans="8:8" x14ac:dyDescent="0.2">
      <c r="H307" s="5"/>
    </row>
    <row r="308" spans="8:8" x14ac:dyDescent="0.2">
      <c r="H308" s="5"/>
    </row>
    <row r="309" spans="8:8" x14ac:dyDescent="0.2">
      <c r="H309" s="5"/>
    </row>
    <row r="310" spans="8:8" x14ac:dyDescent="0.2">
      <c r="H310" s="5"/>
    </row>
    <row r="311" spans="8:8" x14ac:dyDescent="0.2">
      <c r="H311" s="5"/>
    </row>
    <row r="312" spans="8:8" x14ac:dyDescent="0.2">
      <c r="H312" s="5"/>
    </row>
    <row r="313" spans="8:8" x14ac:dyDescent="0.2">
      <c r="H313" s="5"/>
    </row>
    <row r="314" spans="8:8" x14ac:dyDescent="0.2">
      <c r="H314" s="5"/>
    </row>
    <row r="315" spans="8:8" x14ac:dyDescent="0.2">
      <c r="H315" s="5"/>
    </row>
    <row r="316" spans="8:8" x14ac:dyDescent="0.2">
      <c r="H316" s="5"/>
    </row>
    <row r="317" spans="8:8" x14ac:dyDescent="0.2">
      <c r="H317" s="5"/>
    </row>
    <row r="318" spans="8:8" x14ac:dyDescent="0.2">
      <c r="H318" s="5"/>
    </row>
    <row r="319" spans="8:8" x14ac:dyDescent="0.2">
      <c r="H319" s="5"/>
    </row>
    <row r="320" spans="8:8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  <row r="456" spans="8:8" x14ac:dyDescent="0.2">
      <c r="H456" s="5"/>
    </row>
    <row r="457" spans="8:8" x14ac:dyDescent="0.2">
      <c r="H457" s="5"/>
    </row>
    <row r="458" spans="8:8" x14ac:dyDescent="0.2">
      <c r="H458" s="5"/>
    </row>
    <row r="459" spans="8:8" x14ac:dyDescent="0.2">
      <c r="H459" s="5"/>
    </row>
    <row r="460" spans="8:8" x14ac:dyDescent="0.2">
      <c r="H460" s="5"/>
    </row>
    <row r="461" spans="8:8" x14ac:dyDescent="0.2">
      <c r="H461" s="5"/>
    </row>
    <row r="462" spans="8:8" x14ac:dyDescent="0.2">
      <c r="H462" s="5"/>
    </row>
    <row r="463" spans="8:8" x14ac:dyDescent="0.2">
      <c r="H463" s="5"/>
    </row>
    <row r="464" spans="8:8" x14ac:dyDescent="0.2">
      <c r="H464" s="5"/>
    </row>
    <row r="465" spans="8:8" x14ac:dyDescent="0.2">
      <c r="H465" s="5"/>
    </row>
    <row r="466" spans="8:8" x14ac:dyDescent="0.2">
      <c r="H466" s="5"/>
    </row>
    <row r="467" spans="8:8" x14ac:dyDescent="0.2">
      <c r="H467" s="5"/>
    </row>
    <row r="468" spans="8:8" x14ac:dyDescent="0.2">
      <c r="H468" s="5"/>
    </row>
    <row r="469" spans="8:8" x14ac:dyDescent="0.2">
      <c r="H469" s="5"/>
    </row>
    <row r="470" spans="8:8" x14ac:dyDescent="0.2">
      <c r="H470" s="5"/>
    </row>
    <row r="471" spans="8:8" x14ac:dyDescent="0.2">
      <c r="H471" s="5"/>
    </row>
    <row r="472" spans="8:8" x14ac:dyDescent="0.2">
      <c r="H472" s="5"/>
    </row>
    <row r="473" spans="8:8" x14ac:dyDescent="0.2">
      <c r="H473" s="5"/>
    </row>
    <row r="474" spans="8:8" x14ac:dyDescent="0.2">
      <c r="H474" s="5"/>
    </row>
    <row r="475" spans="8:8" x14ac:dyDescent="0.2">
      <c r="H475" s="5"/>
    </row>
    <row r="476" spans="8:8" x14ac:dyDescent="0.2">
      <c r="H476" s="5"/>
    </row>
    <row r="477" spans="8:8" x14ac:dyDescent="0.2">
      <c r="H477" s="5"/>
    </row>
    <row r="478" spans="8:8" x14ac:dyDescent="0.2">
      <c r="H478" s="5"/>
    </row>
    <row r="479" spans="8:8" x14ac:dyDescent="0.2">
      <c r="H479" s="5"/>
    </row>
    <row r="480" spans="8:8" x14ac:dyDescent="0.2">
      <c r="H480" s="5"/>
    </row>
    <row r="481" spans="8:8" x14ac:dyDescent="0.2">
      <c r="H481" s="5"/>
    </row>
    <row r="482" spans="8:8" x14ac:dyDescent="0.2">
      <c r="H482" s="5"/>
    </row>
    <row r="483" spans="8:8" x14ac:dyDescent="0.2">
      <c r="H483" s="5"/>
    </row>
    <row r="484" spans="8:8" x14ac:dyDescent="0.2">
      <c r="H484" s="5"/>
    </row>
    <row r="485" spans="8:8" x14ac:dyDescent="0.2">
      <c r="H485" s="5"/>
    </row>
    <row r="486" spans="8:8" x14ac:dyDescent="0.2">
      <c r="H486" s="5"/>
    </row>
    <row r="487" spans="8:8" x14ac:dyDescent="0.2">
      <c r="H487" s="5"/>
    </row>
    <row r="488" spans="8:8" x14ac:dyDescent="0.2">
      <c r="H488" s="5"/>
    </row>
    <row r="489" spans="8:8" x14ac:dyDescent="0.2">
      <c r="H489" s="5"/>
    </row>
    <row r="490" spans="8:8" x14ac:dyDescent="0.2">
      <c r="H490" s="5"/>
    </row>
    <row r="491" spans="8:8" x14ac:dyDescent="0.2">
      <c r="H491" s="5"/>
    </row>
    <row r="492" spans="8:8" x14ac:dyDescent="0.2">
      <c r="H492" s="5"/>
    </row>
    <row r="493" spans="8:8" x14ac:dyDescent="0.2">
      <c r="H493" s="5"/>
    </row>
    <row r="494" spans="8:8" x14ac:dyDescent="0.2">
      <c r="H494" s="5"/>
    </row>
    <row r="495" spans="8:8" x14ac:dyDescent="0.2">
      <c r="H495" s="5"/>
    </row>
    <row r="496" spans="8:8" x14ac:dyDescent="0.2">
      <c r="H496" s="5"/>
    </row>
    <row r="497" spans="8:8" x14ac:dyDescent="0.2">
      <c r="H497" s="5"/>
    </row>
    <row r="498" spans="8:8" x14ac:dyDescent="0.2">
      <c r="H498" s="5"/>
    </row>
    <row r="499" spans="8:8" x14ac:dyDescent="0.2">
      <c r="H499" s="5"/>
    </row>
    <row r="500" spans="8:8" x14ac:dyDescent="0.2">
      <c r="H500" s="5"/>
    </row>
    <row r="501" spans="8:8" x14ac:dyDescent="0.2">
      <c r="H501" s="5"/>
    </row>
    <row r="502" spans="8:8" x14ac:dyDescent="0.2">
      <c r="H502" s="5"/>
    </row>
    <row r="503" spans="8:8" x14ac:dyDescent="0.2">
      <c r="H503" s="5"/>
    </row>
    <row r="504" spans="8:8" x14ac:dyDescent="0.2">
      <c r="H504" s="5"/>
    </row>
    <row r="505" spans="8:8" x14ac:dyDescent="0.2">
      <c r="H505" s="5"/>
    </row>
    <row r="506" spans="8:8" x14ac:dyDescent="0.2">
      <c r="H506" s="5"/>
    </row>
    <row r="507" spans="8:8" x14ac:dyDescent="0.2">
      <c r="H507" s="5"/>
    </row>
    <row r="508" spans="8:8" x14ac:dyDescent="0.2">
      <c r="H508" s="5"/>
    </row>
    <row r="509" spans="8:8" x14ac:dyDescent="0.2">
      <c r="H509" s="5"/>
    </row>
    <row r="510" spans="8:8" x14ac:dyDescent="0.2">
      <c r="H510" s="5"/>
    </row>
    <row r="511" spans="8:8" x14ac:dyDescent="0.2">
      <c r="H511" s="5"/>
    </row>
    <row r="512" spans="8:8" x14ac:dyDescent="0.2">
      <c r="H512" s="5"/>
    </row>
    <row r="513" spans="8:8" x14ac:dyDescent="0.2">
      <c r="H513" s="5"/>
    </row>
    <row r="514" spans="8:8" x14ac:dyDescent="0.2">
      <c r="H514" s="5"/>
    </row>
    <row r="515" spans="8:8" x14ac:dyDescent="0.2">
      <c r="H515" s="5"/>
    </row>
    <row r="516" spans="8:8" x14ac:dyDescent="0.2">
      <c r="H516" s="5"/>
    </row>
    <row r="517" spans="8:8" x14ac:dyDescent="0.2">
      <c r="H517" s="5"/>
    </row>
    <row r="518" spans="8:8" x14ac:dyDescent="0.2">
      <c r="H518" s="5"/>
    </row>
    <row r="519" spans="8:8" x14ac:dyDescent="0.2">
      <c r="H519" s="5"/>
    </row>
    <row r="520" spans="8:8" x14ac:dyDescent="0.2">
      <c r="H520" s="5"/>
    </row>
    <row r="521" spans="8:8" x14ac:dyDescent="0.2">
      <c r="H521" s="5"/>
    </row>
    <row r="522" spans="8:8" x14ac:dyDescent="0.2">
      <c r="H522" s="5"/>
    </row>
    <row r="523" spans="8:8" x14ac:dyDescent="0.2">
      <c r="H523" s="5"/>
    </row>
    <row r="524" spans="8:8" x14ac:dyDescent="0.2">
      <c r="H524" s="5"/>
    </row>
    <row r="525" spans="8:8" x14ac:dyDescent="0.2">
      <c r="H525" s="5"/>
    </row>
    <row r="526" spans="8:8" x14ac:dyDescent="0.2">
      <c r="H526" s="5"/>
    </row>
    <row r="527" spans="8:8" x14ac:dyDescent="0.2">
      <c r="H527" s="5"/>
    </row>
    <row r="528" spans="8:8" x14ac:dyDescent="0.2">
      <c r="H528" s="5"/>
    </row>
    <row r="529" spans="8:8" x14ac:dyDescent="0.2">
      <c r="H529" s="5"/>
    </row>
    <row r="530" spans="8:8" x14ac:dyDescent="0.2">
      <c r="H530" s="5"/>
    </row>
    <row r="531" spans="8:8" x14ac:dyDescent="0.2">
      <c r="H531" s="5"/>
    </row>
    <row r="532" spans="8:8" x14ac:dyDescent="0.2">
      <c r="H532" s="5"/>
    </row>
    <row r="533" spans="8:8" x14ac:dyDescent="0.2">
      <c r="H533" s="5"/>
    </row>
    <row r="534" spans="8:8" x14ac:dyDescent="0.2">
      <c r="H534" s="5"/>
    </row>
    <row r="535" spans="8:8" x14ac:dyDescent="0.2">
      <c r="H535" s="5"/>
    </row>
    <row r="536" spans="8:8" x14ac:dyDescent="0.2">
      <c r="H536" s="5"/>
    </row>
    <row r="537" spans="8:8" x14ac:dyDescent="0.2">
      <c r="H537" s="5"/>
    </row>
    <row r="538" spans="8:8" x14ac:dyDescent="0.2">
      <c r="H538" s="5"/>
    </row>
    <row r="539" spans="8:8" x14ac:dyDescent="0.2">
      <c r="H539" s="5"/>
    </row>
    <row r="540" spans="8:8" x14ac:dyDescent="0.2">
      <c r="H540" s="5"/>
    </row>
    <row r="541" spans="8:8" x14ac:dyDescent="0.2">
      <c r="H541" s="5"/>
    </row>
    <row r="542" spans="8:8" x14ac:dyDescent="0.2">
      <c r="H542" s="5"/>
    </row>
    <row r="543" spans="8:8" x14ac:dyDescent="0.2">
      <c r="H543" s="5"/>
    </row>
    <row r="544" spans="8:8" x14ac:dyDescent="0.2">
      <c r="H544" s="5"/>
    </row>
    <row r="545" spans="8:8" x14ac:dyDescent="0.2">
      <c r="H545" s="5"/>
    </row>
    <row r="546" spans="8:8" x14ac:dyDescent="0.2">
      <c r="H546" s="5"/>
    </row>
    <row r="547" spans="8:8" x14ac:dyDescent="0.2">
      <c r="H547" s="5"/>
    </row>
    <row r="548" spans="8:8" x14ac:dyDescent="0.2">
      <c r="H548" s="5"/>
    </row>
    <row r="549" spans="8:8" x14ac:dyDescent="0.2">
      <c r="H549" s="5"/>
    </row>
    <row r="550" spans="8:8" x14ac:dyDescent="0.2">
      <c r="H550" s="5"/>
    </row>
    <row r="551" spans="8:8" x14ac:dyDescent="0.2">
      <c r="H551" s="5"/>
    </row>
    <row r="552" spans="8:8" x14ac:dyDescent="0.2">
      <c r="H552" s="5"/>
    </row>
    <row r="553" spans="8:8" x14ac:dyDescent="0.2">
      <c r="H553" s="5"/>
    </row>
    <row r="554" spans="8:8" x14ac:dyDescent="0.2">
      <c r="H554" s="5"/>
    </row>
    <row r="555" spans="8:8" x14ac:dyDescent="0.2">
      <c r="H555" s="5"/>
    </row>
    <row r="556" spans="8:8" x14ac:dyDescent="0.2">
      <c r="H556" s="5"/>
    </row>
    <row r="557" spans="8:8" x14ac:dyDescent="0.2">
      <c r="H557" s="5"/>
    </row>
    <row r="558" spans="8:8" x14ac:dyDescent="0.2">
      <c r="H558" s="5"/>
    </row>
    <row r="559" spans="8:8" x14ac:dyDescent="0.2">
      <c r="H559" s="5"/>
    </row>
    <row r="560" spans="8:8" x14ac:dyDescent="0.2">
      <c r="H560" s="5"/>
    </row>
    <row r="561" spans="8:8" x14ac:dyDescent="0.2">
      <c r="H561" s="5"/>
    </row>
    <row r="562" spans="8:8" x14ac:dyDescent="0.2">
      <c r="H562" s="5"/>
    </row>
    <row r="563" spans="8:8" x14ac:dyDescent="0.2">
      <c r="H563" s="5"/>
    </row>
    <row r="564" spans="8:8" x14ac:dyDescent="0.2">
      <c r="H564" s="5"/>
    </row>
    <row r="565" spans="8:8" x14ac:dyDescent="0.2">
      <c r="H565" s="5"/>
    </row>
    <row r="566" spans="8:8" x14ac:dyDescent="0.2">
      <c r="H566" s="5"/>
    </row>
    <row r="567" spans="8:8" x14ac:dyDescent="0.2">
      <c r="H567" s="5"/>
    </row>
    <row r="568" spans="8:8" x14ac:dyDescent="0.2">
      <c r="H568" s="5"/>
    </row>
    <row r="569" spans="8:8" x14ac:dyDescent="0.2">
      <c r="H569" s="5"/>
    </row>
    <row r="570" spans="8:8" x14ac:dyDescent="0.2">
      <c r="H570" s="5"/>
    </row>
    <row r="571" spans="8:8" x14ac:dyDescent="0.2">
      <c r="H571" s="5"/>
    </row>
    <row r="572" spans="8:8" x14ac:dyDescent="0.2">
      <c r="H572" s="5"/>
    </row>
    <row r="573" spans="8:8" x14ac:dyDescent="0.2">
      <c r="H573" s="5"/>
    </row>
    <row r="574" spans="8:8" x14ac:dyDescent="0.2">
      <c r="H574" s="5"/>
    </row>
    <row r="575" spans="8:8" x14ac:dyDescent="0.2">
      <c r="H575" s="5"/>
    </row>
    <row r="576" spans="8:8" x14ac:dyDescent="0.2">
      <c r="H576" s="5"/>
    </row>
    <row r="577" spans="8:8" x14ac:dyDescent="0.2">
      <c r="H577" s="5"/>
    </row>
    <row r="578" spans="8:8" x14ac:dyDescent="0.2">
      <c r="H578" s="5"/>
    </row>
    <row r="579" spans="8:8" x14ac:dyDescent="0.2">
      <c r="H579" s="5"/>
    </row>
    <row r="580" spans="8:8" x14ac:dyDescent="0.2">
      <c r="H580" s="5"/>
    </row>
    <row r="581" spans="8:8" x14ac:dyDescent="0.2">
      <c r="H581" s="5"/>
    </row>
    <row r="582" spans="8:8" x14ac:dyDescent="0.2">
      <c r="H582" s="5"/>
    </row>
    <row r="583" spans="8:8" x14ac:dyDescent="0.2">
      <c r="H583" s="5"/>
    </row>
    <row r="584" spans="8:8" x14ac:dyDescent="0.2">
      <c r="H584" s="5"/>
    </row>
    <row r="585" spans="8:8" x14ac:dyDescent="0.2">
      <c r="H585" s="5"/>
    </row>
    <row r="586" spans="8:8" x14ac:dyDescent="0.2">
      <c r="H586" s="5"/>
    </row>
    <row r="587" spans="8:8" x14ac:dyDescent="0.2">
      <c r="H587" s="5"/>
    </row>
    <row r="588" spans="8:8" x14ac:dyDescent="0.2">
      <c r="H588" s="5"/>
    </row>
    <row r="589" spans="8:8" x14ac:dyDescent="0.2">
      <c r="H589" s="5"/>
    </row>
    <row r="590" spans="8:8" x14ac:dyDescent="0.2">
      <c r="H590" s="5"/>
    </row>
    <row r="591" spans="8:8" x14ac:dyDescent="0.2">
      <c r="H591" s="5"/>
    </row>
    <row r="592" spans="8:8" x14ac:dyDescent="0.2">
      <c r="H592" s="5"/>
    </row>
    <row r="593" spans="8:8" x14ac:dyDescent="0.2">
      <c r="H593" s="5"/>
    </row>
    <row r="594" spans="8:8" x14ac:dyDescent="0.2">
      <c r="H594" s="5"/>
    </row>
    <row r="595" spans="8:8" x14ac:dyDescent="0.2">
      <c r="H595" s="5"/>
    </row>
    <row r="596" spans="8:8" x14ac:dyDescent="0.2">
      <c r="H596" s="5"/>
    </row>
    <row r="597" spans="8:8" x14ac:dyDescent="0.2">
      <c r="H597" s="5"/>
    </row>
    <row r="598" spans="8:8" x14ac:dyDescent="0.2">
      <c r="H598" s="5"/>
    </row>
    <row r="599" spans="8:8" x14ac:dyDescent="0.2">
      <c r="H599" s="5"/>
    </row>
    <row r="600" spans="8:8" x14ac:dyDescent="0.2">
      <c r="H600" s="5"/>
    </row>
    <row r="601" spans="8:8" x14ac:dyDescent="0.2">
      <c r="H601" s="5"/>
    </row>
    <row r="602" spans="8:8" x14ac:dyDescent="0.2">
      <c r="H602" s="5"/>
    </row>
    <row r="603" spans="8:8" x14ac:dyDescent="0.2">
      <c r="H603" s="5"/>
    </row>
    <row r="604" spans="8:8" x14ac:dyDescent="0.2">
      <c r="H604" s="5"/>
    </row>
    <row r="605" spans="8:8" x14ac:dyDescent="0.2">
      <c r="H605" s="5"/>
    </row>
    <row r="606" spans="8:8" x14ac:dyDescent="0.2">
      <c r="H606" s="5"/>
    </row>
    <row r="607" spans="8:8" x14ac:dyDescent="0.2">
      <c r="H607" s="5"/>
    </row>
    <row r="608" spans="8:8" x14ac:dyDescent="0.2">
      <c r="H608" s="5"/>
    </row>
    <row r="609" spans="8:8" x14ac:dyDescent="0.2">
      <c r="H609" s="5"/>
    </row>
    <row r="610" spans="8:8" x14ac:dyDescent="0.2">
      <c r="H610" s="5"/>
    </row>
    <row r="611" spans="8:8" x14ac:dyDescent="0.2">
      <c r="H611" s="5"/>
    </row>
    <row r="612" spans="8:8" x14ac:dyDescent="0.2">
      <c r="H612" s="5"/>
    </row>
    <row r="613" spans="8:8" x14ac:dyDescent="0.2">
      <c r="H613" s="5"/>
    </row>
    <row r="614" spans="8:8" x14ac:dyDescent="0.2">
      <c r="H614" s="5"/>
    </row>
    <row r="615" spans="8:8" x14ac:dyDescent="0.2">
      <c r="H615" s="5"/>
    </row>
    <row r="616" spans="8:8" x14ac:dyDescent="0.2">
      <c r="H616" s="5"/>
    </row>
    <row r="617" spans="8:8" x14ac:dyDescent="0.2">
      <c r="H617" s="5"/>
    </row>
    <row r="618" spans="8:8" x14ac:dyDescent="0.2">
      <c r="H618" s="5"/>
    </row>
    <row r="619" spans="8:8" x14ac:dyDescent="0.2">
      <c r="H619" s="5"/>
    </row>
    <row r="620" spans="8:8" x14ac:dyDescent="0.2">
      <c r="H620" s="5"/>
    </row>
    <row r="621" spans="8:8" x14ac:dyDescent="0.2">
      <c r="H621" s="5"/>
    </row>
    <row r="622" spans="8:8" x14ac:dyDescent="0.2">
      <c r="H622" s="5"/>
    </row>
    <row r="623" spans="8:8" x14ac:dyDescent="0.2">
      <c r="H623" s="5"/>
    </row>
    <row r="624" spans="8:8" x14ac:dyDescent="0.2">
      <c r="H624" s="5"/>
    </row>
    <row r="625" spans="8:8" x14ac:dyDescent="0.2">
      <c r="H625" s="5"/>
    </row>
    <row r="626" spans="8:8" x14ac:dyDescent="0.2">
      <c r="H626" s="5"/>
    </row>
    <row r="627" spans="8:8" x14ac:dyDescent="0.2">
      <c r="H627" s="5"/>
    </row>
    <row r="628" spans="8:8" x14ac:dyDescent="0.2">
      <c r="H628" s="5"/>
    </row>
    <row r="629" spans="8:8" x14ac:dyDescent="0.2">
      <c r="H629" s="5"/>
    </row>
    <row r="630" spans="8:8" x14ac:dyDescent="0.2">
      <c r="H630" s="5"/>
    </row>
    <row r="631" spans="8:8" x14ac:dyDescent="0.2">
      <c r="H631" s="5"/>
    </row>
    <row r="632" spans="8:8" x14ac:dyDescent="0.2">
      <c r="H632" s="5"/>
    </row>
    <row r="633" spans="8:8" x14ac:dyDescent="0.2">
      <c r="H633" s="5"/>
    </row>
    <row r="634" spans="8:8" x14ac:dyDescent="0.2">
      <c r="H634" s="5"/>
    </row>
    <row r="635" spans="8:8" x14ac:dyDescent="0.2">
      <c r="H635" s="5"/>
    </row>
    <row r="636" spans="8:8" x14ac:dyDescent="0.2">
      <c r="H636" s="5"/>
    </row>
    <row r="637" spans="8:8" x14ac:dyDescent="0.2">
      <c r="H637" s="5"/>
    </row>
    <row r="638" spans="8:8" x14ac:dyDescent="0.2">
      <c r="H638" s="5"/>
    </row>
    <row r="639" spans="8:8" x14ac:dyDescent="0.2">
      <c r="H639" s="5"/>
    </row>
    <row r="640" spans="8:8" x14ac:dyDescent="0.2">
      <c r="H640" s="5"/>
    </row>
    <row r="641" spans="8:8" x14ac:dyDescent="0.2">
      <c r="H641" s="5"/>
    </row>
    <row r="642" spans="8:8" x14ac:dyDescent="0.2">
      <c r="H642" s="5"/>
    </row>
    <row r="643" spans="8:8" x14ac:dyDescent="0.2">
      <c r="H643" s="5"/>
    </row>
    <row r="644" spans="8:8" x14ac:dyDescent="0.2">
      <c r="H644" s="5"/>
    </row>
    <row r="645" spans="8:8" x14ac:dyDescent="0.2">
      <c r="H645" s="5"/>
    </row>
    <row r="646" spans="8:8" x14ac:dyDescent="0.2">
      <c r="H646" s="5"/>
    </row>
    <row r="647" spans="8:8" x14ac:dyDescent="0.2">
      <c r="H647" s="5"/>
    </row>
    <row r="648" spans="8:8" x14ac:dyDescent="0.2">
      <c r="H648" s="5"/>
    </row>
    <row r="649" spans="8:8" x14ac:dyDescent="0.2">
      <c r="H649" s="5"/>
    </row>
    <row r="650" spans="8:8" x14ac:dyDescent="0.2">
      <c r="H650" s="5"/>
    </row>
    <row r="651" spans="8:8" x14ac:dyDescent="0.2">
      <c r="H651" s="5"/>
    </row>
    <row r="652" spans="8:8" x14ac:dyDescent="0.2">
      <c r="H652" s="5"/>
    </row>
    <row r="653" spans="8:8" x14ac:dyDescent="0.2">
      <c r="H653" s="5"/>
    </row>
    <row r="654" spans="8:8" x14ac:dyDescent="0.2">
      <c r="H654" s="5"/>
    </row>
    <row r="655" spans="8:8" x14ac:dyDescent="0.2">
      <c r="H655" s="5"/>
    </row>
    <row r="656" spans="8:8" x14ac:dyDescent="0.2">
      <c r="H656" s="5"/>
    </row>
    <row r="657" spans="8:8" x14ac:dyDescent="0.2">
      <c r="H657" s="5"/>
    </row>
    <row r="658" spans="8:8" x14ac:dyDescent="0.2">
      <c r="H658" s="5"/>
    </row>
    <row r="659" spans="8:8" x14ac:dyDescent="0.2">
      <c r="H659" s="5"/>
    </row>
    <row r="660" spans="8:8" x14ac:dyDescent="0.2">
      <c r="H660" s="5"/>
    </row>
    <row r="661" spans="8:8" x14ac:dyDescent="0.2">
      <c r="H661" s="5"/>
    </row>
    <row r="662" spans="8:8" x14ac:dyDescent="0.2">
      <c r="H662" s="5"/>
    </row>
    <row r="663" spans="8:8" x14ac:dyDescent="0.2">
      <c r="H663" s="5"/>
    </row>
    <row r="664" spans="8:8" x14ac:dyDescent="0.2">
      <c r="H664" s="5"/>
    </row>
    <row r="665" spans="8:8" x14ac:dyDescent="0.2">
      <c r="H665" s="5"/>
    </row>
    <row r="666" spans="8:8" x14ac:dyDescent="0.2">
      <c r="H666" s="5"/>
    </row>
    <row r="667" spans="8:8" x14ac:dyDescent="0.2">
      <c r="H667" s="5"/>
    </row>
    <row r="668" spans="8:8" x14ac:dyDescent="0.2">
      <c r="H668" s="5"/>
    </row>
    <row r="669" spans="8:8" x14ac:dyDescent="0.2">
      <c r="H669" s="5"/>
    </row>
    <row r="670" spans="8:8" x14ac:dyDescent="0.2">
      <c r="H670" s="5"/>
    </row>
    <row r="671" spans="8:8" x14ac:dyDescent="0.2">
      <c r="H671" s="5"/>
    </row>
    <row r="672" spans="8:8" x14ac:dyDescent="0.2">
      <c r="H672" s="5"/>
    </row>
    <row r="673" spans="8:8" x14ac:dyDescent="0.2">
      <c r="H673" s="5"/>
    </row>
    <row r="674" spans="8:8" x14ac:dyDescent="0.2">
      <c r="H674" s="5"/>
    </row>
    <row r="675" spans="8:8" x14ac:dyDescent="0.2">
      <c r="H675" s="5"/>
    </row>
    <row r="676" spans="8:8" x14ac:dyDescent="0.2">
      <c r="H676" s="5"/>
    </row>
    <row r="677" spans="8:8" x14ac:dyDescent="0.2">
      <c r="H677" s="5"/>
    </row>
    <row r="678" spans="8:8" x14ac:dyDescent="0.2">
      <c r="H678" s="5"/>
    </row>
    <row r="679" spans="8:8" x14ac:dyDescent="0.2">
      <c r="H679" s="5"/>
    </row>
    <row r="680" spans="8:8" x14ac:dyDescent="0.2">
      <c r="H680" s="5"/>
    </row>
    <row r="681" spans="8:8" x14ac:dyDescent="0.2">
      <c r="H681" s="5"/>
    </row>
    <row r="682" spans="8:8" x14ac:dyDescent="0.2">
      <c r="H682" s="5"/>
    </row>
    <row r="683" spans="8:8" x14ac:dyDescent="0.2">
      <c r="H683" s="5"/>
    </row>
    <row r="684" spans="8:8" x14ac:dyDescent="0.2">
      <c r="H684" s="5"/>
    </row>
    <row r="685" spans="8:8" x14ac:dyDescent="0.2">
      <c r="H685" s="5"/>
    </row>
    <row r="686" spans="8:8" x14ac:dyDescent="0.2">
      <c r="H686" s="5"/>
    </row>
    <row r="687" spans="8:8" x14ac:dyDescent="0.2">
      <c r="H687" s="5"/>
    </row>
    <row r="688" spans="8:8" x14ac:dyDescent="0.2">
      <c r="H688" s="5"/>
    </row>
    <row r="689" spans="8:8" x14ac:dyDescent="0.2">
      <c r="H689" s="5"/>
    </row>
    <row r="690" spans="8:8" x14ac:dyDescent="0.2">
      <c r="H690" s="5"/>
    </row>
    <row r="691" spans="8:8" x14ac:dyDescent="0.2">
      <c r="H691" s="5"/>
    </row>
    <row r="692" spans="8:8" x14ac:dyDescent="0.2">
      <c r="H692" s="5"/>
    </row>
    <row r="693" spans="8:8" x14ac:dyDescent="0.2">
      <c r="H693" s="5"/>
    </row>
    <row r="694" spans="8:8" x14ac:dyDescent="0.2">
      <c r="H694" s="5"/>
    </row>
    <row r="695" spans="8:8" x14ac:dyDescent="0.2">
      <c r="H695" s="5"/>
    </row>
    <row r="696" spans="8:8" x14ac:dyDescent="0.2">
      <c r="H696" s="5"/>
    </row>
    <row r="697" spans="8:8" x14ac:dyDescent="0.2">
      <c r="H697" s="5"/>
    </row>
    <row r="698" spans="8:8" x14ac:dyDescent="0.2">
      <c r="H698" s="5"/>
    </row>
    <row r="699" spans="8:8" x14ac:dyDescent="0.2">
      <c r="H699" s="5"/>
    </row>
    <row r="700" spans="8:8" x14ac:dyDescent="0.2">
      <c r="H700" s="5"/>
    </row>
    <row r="701" spans="8:8" x14ac:dyDescent="0.2">
      <c r="H701" s="5"/>
    </row>
    <row r="702" spans="8:8" x14ac:dyDescent="0.2">
      <c r="H702" s="5"/>
    </row>
    <row r="703" spans="8:8" x14ac:dyDescent="0.2">
      <c r="H703" s="5"/>
    </row>
    <row r="704" spans="8:8" x14ac:dyDescent="0.2">
      <c r="H704" s="5"/>
    </row>
    <row r="705" spans="8:8" x14ac:dyDescent="0.2">
      <c r="H705" s="5"/>
    </row>
    <row r="706" spans="8:8" x14ac:dyDescent="0.2">
      <c r="H706" s="5"/>
    </row>
    <row r="707" spans="8:8" x14ac:dyDescent="0.2">
      <c r="H707" s="5"/>
    </row>
    <row r="708" spans="8:8" x14ac:dyDescent="0.2">
      <c r="H708" s="5"/>
    </row>
    <row r="709" spans="8:8" x14ac:dyDescent="0.2">
      <c r="H709" s="5"/>
    </row>
    <row r="710" spans="8:8" x14ac:dyDescent="0.2">
      <c r="H710" s="5"/>
    </row>
    <row r="711" spans="8:8" x14ac:dyDescent="0.2">
      <c r="H711" s="5"/>
    </row>
    <row r="712" spans="8:8" x14ac:dyDescent="0.2">
      <c r="H712" s="5"/>
    </row>
    <row r="713" spans="8:8" x14ac:dyDescent="0.2">
      <c r="H713" s="5"/>
    </row>
    <row r="714" spans="8:8" x14ac:dyDescent="0.2">
      <c r="H714" s="5"/>
    </row>
    <row r="715" spans="8:8" x14ac:dyDescent="0.2">
      <c r="H715" s="5"/>
    </row>
    <row r="716" spans="8:8" x14ac:dyDescent="0.2">
      <c r="H716" s="5"/>
    </row>
    <row r="717" spans="8:8" x14ac:dyDescent="0.2">
      <c r="H717" s="5"/>
    </row>
    <row r="718" spans="8:8" x14ac:dyDescent="0.2">
      <c r="H718" s="5"/>
    </row>
    <row r="719" spans="8:8" x14ac:dyDescent="0.2">
      <c r="H719" s="5"/>
    </row>
    <row r="720" spans="8:8" x14ac:dyDescent="0.2">
      <c r="H720" s="5"/>
    </row>
    <row r="721" spans="8:8" x14ac:dyDescent="0.2">
      <c r="H721" s="5"/>
    </row>
    <row r="722" spans="8:8" x14ac:dyDescent="0.2">
      <c r="H722" s="5"/>
    </row>
    <row r="723" spans="8:8" x14ac:dyDescent="0.2">
      <c r="H723" s="5"/>
    </row>
    <row r="724" spans="8:8" x14ac:dyDescent="0.2">
      <c r="H724" s="5"/>
    </row>
    <row r="725" spans="8:8" x14ac:dyDescent="0.2">
      <c r="H725" s="5"/>
    </row>
    <row r="726" spans="8:8" x14ac:dyDescent="0.2">
      <c r="H726" s="5"/>
    </row>
    <row r="727" spans="8:8" x14ac:dyDescent="0.2">
      <c r="H727" s="5"/>
    </row>
    <row r="728" spans="8:8" x14ac:dyDescent="0.2">
      <c r="H728" s="5"/>
    </row>
    <row r="729" spans="8:8" x14ac:dyDescent="0.2">
      <c r="H729" s="5"/>
    </row>
    <row r="730" spans="8:8" x14ac:dyDescent="0.2">
      <c r="H730" s="5"/>
    </row>
    <row r="731" spans="8:8" x14ac:dyDescent="0.2">
      <c r="H731" s="5"/>
    </row>
    <row r="732" spans="8:8" x14ac:dyDescent="0.2">
      <c r="H732" s="5"/>
    </row>
    <row r="733" spans="8:8" x14ac:dyDescent="0.2">
      <c r="H733" s="5"/>
    </row>
    <row r="734" spans="8:8" x14ac:dyDescent="0.2">
      <c r="H734" s="5"/>
    </row>
    <row r="735" spans="8:8" x14ac:dyDescent="0.2">
      <c r="H735" s="5"/>
    </row>
    <row r="736" spans="8:8" x14ac:dyDescent="0.2">
      <c r="H736" s="5"/>
    </row>
    <row r="737" spans="8:8" x14ac:dyDescent="0.2">
      <c r="H737" s="5"/>
    </row>
    <row r="738" spans="8:8" x14ac:dyDescent="0.2">
      <c r="H738" s="5"/>
    </row>
    <row r="739" spans="8:8" x14ac:dyDescent="0.2">
      <c r="H739" s="5"/>
    </row>
    <row r="740" spans="8:8" x14ac:dyDescent="0.2">
      <c r="H740" s="5"/>
    </row>
    <row r="741" spans="8:8" x14ac:dyDescent="0.2">
      <c r="H741" s="5"/>
    </row>
    <row r="742" spans="8:8" x14ac:dyDescent="0.2">
      <c r="H742" s="5"/>
    </row>
    <row r="743" spans="8:8" x14ac:dyDescent="0.2">
      <c r="H743" s="5"/>
    </row>
    <row r="744" spans="8:8" x14ac:dyDescent="0.2">
      <c r="H744" s="5"/>
    </row>
    <row r="745" spans="8:8" x14ac:dyDescent="0.2">
      <c r="H745" s="5"/>
    </row>
    <row r="746" spans="8:8" x14ac:dyDescent="0.2">
      <c r="H746" s="5"/>
    </row>
    <row r="747" spans="8:8" x14ac:dyDescent="0.2">
      <c r="H747" s="5"/>
    </row>
    <row r="748" spans="8:8" x14ac:dyDescent="0.2">
      <c r="H748" s="5"/>
    </row>
    <row r="749" spans="8:8" x14ac:dyDescent="0.2">
      <c r="H749" s="5"/>
    </row>
    <row r="750" spans="8:8" x14ac:dyDescent="0.2">
      <c r="H750" s="5"/>
    </row>
    <row r="751" spans="8:8" x14ac:dyDescent="0.2">
      <c r="H751" s="5"/>
    </row>
    <row r="752" spans="8:8" x14ac:dyDescent="0.2">
      <c r="H752" s="5"/>
    </row>
    <row r="753" spans="8:8" x14ac:dyDescent="0.2">
      <c r="H753" s="5"/>
    </row>
    <row r="754" spans="8:8" x14ac:dyDescent="0.2">
      <c r="H754" s="5"/>
    </row>
    <row r="755" spans="8:8" x14ac:dyDescent="0.2">
      <c r="H755" s="5"/>
    </row>
    <row r="756" spans="8:8" x14ac:dyDescent="0.2">
      <c r="H756" s="5"/>
    </row>
    <row r="757" spans="8:8" x14ac:dyDescent="0.2">
      <c r="H757" s="5"/>
    </row>
    <row r="758" spans="8:8" x14ac:dyDescent="0.2">
      <c r="H758" s="5"/>
    </row>
    <row r="759" spans="8:8" x14ac:dyDescent="0.2">
      <c r="H759" s="5"/>
    </row>
    <row r="760" spans="8:8" x14ac:dyDescent="0.2">
      <c r="H760" s="5"/>
    </row>
    <row r="761" spans="8:8" x14ac:dyDescent="0.2">
      <c r="H761" s="5"/>
    </row>
    <row r="762" spans="8:8" x14ac:dyDescent="0.2">
      <c r="H762" s="5"/>
    </row>
    <row r="763" spans="8:8" x14ac:dyDescent="0.2">
      <c r="H763" s="5"/>
    </row>
    <row r="764" spans="8:8" x14ac:dyDescent="0.2">
      <c r="H764" s="5"/>
    </row>
    <row r="765" spans="8:8" x14ac:dyDescent="0.2">
      <c r="H765" s="5"/>
    </row>
    <row r="766" spans="8:8" x14ac:dyDescent="0.2">
      <c r="H766" s="5"/>
    </row>
    <row r="767" spans="8:8" x14ac:dyDescent="0.2">
      <c r="H767" s="5"/>
    </row>
    <row r="768" spans="8:8" x14ac:dyDescent="0.2">
      <c r="H768" s="5"/>
    </row>
    <row r="769" spans="8:8" x14ac:dyDescent="0.2">
      <c r="H769" s="5"/>
    </row>
    <row r="770" spans="8:8" x14ac:dyDescent="0.2">
      <c r="H770" s="5"/>
    </row>
    <row r="771" spans="8:8" x14ac:dyDescent="0.2">
      <c r="H771" s="5"/>
    </row>
    <row r="772" spans="8:8" x14ac:dyDescent="0.2">
      <c r="H772" s="5"/>
    </row>
    <row r="773" spans="8:8" x14ac:dyDescent="0.2">
      <c r="H773" s="5"/>
    </row>
    <row r="774" spans="8:8" x14ac:dyDescent="0.2">
      <c r="H774" s="5"/>
    </row>
    <row r="775" spans="8:8" x14ac:dyDescent="0.2">
      <c r="H775" s="5"/>
    </row>
    <row r="776" spans="8:8" x14ac:dyDescent="0.2">
      <c r="H776" s="5"/>
    </row>
    <row r="777" spans="8:8" x14ac:dyDescent="0.2">
      <c r="H777" s="5"/>
    </row>
    <row r="778" spans="8:8" x14ac:dyDescent="0.2">
      <c r="H778" s="5"/>
    </row>
    <row r="779" spans="8:8" x14ac:dyDescent="0.2">
      <c r="H779" s="5"/>
    </row>
    <row r="780" spans="8:8" x14ac:dyDescent="0.2">
      <c r="H780" s="5"/>
    </row>
    <row r="781" spans="8:8" x14ac:dyDescent="0.2">
      <c r="H781" s="5"/>
    </row>
    <row r="782" spans="8:8" x14ac:dyDescent="0.2">
      <c r="H782" s="5"/>
    </row>
    <row r="783" spans="8:8" x14ac:dyDescent="0.2">
      <c r="H783" s="5"/>
    </row>
    <row r="784" spans="8:8" x14ac:dyDescent="0.2">
      <c r="H784" s="5"/>
    </row>
    <row r="785" spans="8:8" x14ac:dyDescent="0.2">
      <c r="H785" s="5"/>
    </row>
    <row r="786" spans="8:8" x14ac:dyDescent="0.2">
      <c r="H786" s="5"/>
    </row>
    <row r="787" spans="8:8" x14ac:dyDescent="0.2">
      <c r="H787" s="5"/>
    </row>
    <row r="788" spans="8:8" x14ac:dyDescent="0.2">
      <c r="H788" s="5"/>
    </row>
    <row r="789" spans="8:8" x14ac:dyDescent="0.2">
      <c r="H789" s="5"/>
    </row>
    <row r="790" spans="8:8" x14ac:dyDescent="0.2">
      <c r="H790" s="5"/>
    </row>
    <row r="791" spans="8:8" x14ac:dyDescent="0.2">
      <c r="H791" s="5"/>
    </row>
    <row r="792" spans="8:8" x14ac:dyDescent="0.2">
      <c r="H792" s="5"/>
    </row>
    <row r="793" spans="8:8" x14ac:dyDescent="0.2">
      <c r="H793" s="5"/>
    </row>
    <row r="794" spans="8:8" x14ac:dyDescent="0.2">
      <c r="H794" s="5"/>
    </row>
    <row r="795" spans="8:8" x14ac:dyDescent="0.2">
      <c r="H795" s="5"/>
    </row>
    <row r="796" spans="8:8" x14ac:dyDescent="0.2">
      <c r="H796" s="5"/>
    </row>
    <row r="797" spans="8:8" x14ac:dyDescent="0.2">
      <c r="H797" s="5"/>
    </row>
    <row r="798" spans="8:8" x14ac:dyDescent="0.2">
      <c r="H798" s="5"/>
    </row>
    <row r="799" spans="8:8" x14ac:dyDescent="0.2">
      <c r="H799" s="5"/>
    </row>
    <row r="800" spans="8:8" x14ac:dyDescent="0.2">
      <c r="H800" s="5"/>
    </row>
    <row r="801" spans="8:8" x14ac:dyDescent="0.2">
      <c r="H801" s="5"/>
    </row>
    <row r="802" spans="8:8" x14ac:dyDescent="0.2">
      <c r="H802" s="5"/>
    </row>
    <row r="803" spans="8:8" x14ac:dyDescent="0.2">
      <c r="H803" s="5"/>
    </row>
    <row r="804" spans="8:8" x14ac:dyDescent="0.2">
      <c r="H804" s="5"/>
    </row>
    <row r="805" spans="8:8" x14ac:dyDescent="0.2">
      <c r="H805" s="5"/>
    </row>
    <row r="806" spans="8:8" x14ac:dyDescent="0.2">
      <c r="H806" s="5"/>
    </row>
    <row r="807" spans="8:8" x14ac:dyDescent="0.2">
      <c r="H807" s="5"/>
    </row>
    <row r="808" spans="8:8" x14ac:dyDescent="0.2">
      <c r="H808" s="5"/>
    </row>
    <row r="809" spans="8:8" x14ac:dyDescent="0.2">
      <c r="H809" s="5"/>
    </row>
    <row r="810" spans="8:8" x14ac:dyDescent="0.2">
      <c r="H810" s="5"/>
    </row>
    <row r="811" spans="8:8" x14ac:dyDescent="0.2">
      <c r="H811" s="5"/>
    </row>
    <row r="812" spans="8:8" x14ac:dyDescent="0.2">
      <c r="H812" s="5"/>
    </row>
    <row r="813" spans="8:8" x14ac:dyDescent="0.2">
      <c r="H813" s="5"/>
    </row>
    <row r="814" spans="8:8" x14ac:dyDescent="0.2">
      <c r="H814" s="5"/>
    </row>
    <row r="815" spans="8:8" x14ac:dyDescent="0.2">
      <c r="H815" s="5"/>
    </row>
    <row r="816" spans="8:8" x14ac:dyDescent="0.2">
      <c r="H816" s="5"/>
    </row>
    <row r="817" spans="8:8" x14ac:dyDescent="0.2">
      <c r="H817" s="5"/>
    </row>
    <row r="818" spans="8:8" x14ac:dyDescent="0.2">
      <c r="H818" s="5"/>
    </row>
    <row r="819" spans="8:8" x14ac:dyDescent="0.2">
      <c r="H819" s="5"/>
    </row>
    <row r="820" spans="8:8" x14ac:dyDescent="0.2">
      <c r="H820" s="5"/>
    </row>
    <row r="821" spans="8:8" x14ac:dyDescent="0.2">
      <c r="H821" s="5"/>
    </row>
    <row r="822" spans="8:8" x14ac:dyDescent="0.2">
      <c r="H822" s="5"/>
    </row>
    <row r="823" spans="8:8" x14ac:dyDescent="0.2">
      <c r="H823" s="5"/>
    </row>
    <row r="824" spans="8:8" x14ac:dyDescent="0.2">
      <c r="H824" s="5"/>
    </row>
    <row r="825" spans="8:8" x14ac:dyDescent="0.2">
      <c r="H825" s="5"/>
    </row>
    <row r="826" spans="8:8" x14ac:dyDescent="0.2">
      <c r="H826" s="5"/>
    </row>
    <row r="827" spans="8:8" x14ac:dyDescent="0.2">
      <c r="H827" s="5"/>
    </row>
    <row r="828" spans="8:8" x14ac:dyDescent="0.2">
      <c r="H828" s="5"/>
    </row>
    <row r="829" spans="8:8" x14ac:dyDescent="0.2">
      <c r="H829" s="5"/>
    </row>
    <row r="830" spans="8:8" x14ac:dyDescent="0.2">
      <c r="H830" s="5"/>
    </row>
    <row r="831" spans="8:8" x14ac:dyDescent="0.2">
      <c r="H831" s="5"/>
    </row>
    <row r="832" spans="8:8" x14ac:dyDescent="0.2">
      <c r="H832" s="5"/>
    </row>
    <row r="833" spans="8:8" x14ac:dyDescent="0.2">
      <c r="H833" s="5"/>
    </row>
    <row r="834" spans="8:8" x14ac:dyDescent="0.2">
      <c r="H834" s="5"/>
    </row>
    <row r="835" spans="8:8" x14ac:dyDescent="0.2">
      <c r="H835" s="5"/>
    </row>
    <row r="836" spans="8:8" x14ac:dyDescent="0.2">
      <c r="H836" s="5"/>
    </row>
    <row r="837" spans="8:8" x14ac:dyDescent="0.2">
      <c r="H837" s="5"/>
    </row>
    <row r="838" spans="8:8" x14ac:dyDescent="0.2">
      <c r="H838" s="5"/>
    </row>
    <row r="839" spans="8:8" x14ac:dyDescent="0.2">
      <c r="H839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67B2-CE5F-D445-9FA1-49396A360325}">
  <dimension ref="A1:G10"/>
  <sheetViews>
    <sheetView workbookViewId="0">
      <selection activeCell="F6" sqref="F6"/>
    </sheetView>
  </sheetViews>
  <sheetFormatPr baseColWidth="10" defaultRowHeight="16" x14ac:dyDescent="0.2"/>
  <cols>
    <col min="1" max="1" width="18.1640625" customWidth="1"/>
    <col min="2" max="2" width="41.5" customWidth="1"/>
    <col min="3" max="3" width="58.6640625" customWidth="1"/>
    <col min="4" max="4" width="23.1640625" customWidth="1"/>
    <col min="5" max="5" width="28.6640625" customWidth="1"/>
  </cols>
  <sheetData>
    <row r="1" spans="1:7" x14ac:dyDescent="0.2">
      <c r="A1" t="s">
        <v>36</v>
      </c>
    </row>
    <row r="3" spans="1:7" x14ac:dyDescent="0.2">
      <c r="A3" s="2" t="s">
        <v>24</v>
      </c>
      <c r="B3" s="2" t="s">
        <v>25</v>
      </c>
      <c r="C3" s="2" t="s">
        <v>26</v>
      </c>
      <c r="D3" s="2" t="s">
        <v>27</v>
      </c>
      <c r="E3" s="2" t="s">
        <v>58</v>
      </c>
      <c r="F3" s="2" t="s">
        <v>28</v>
      </c>
    </row>
    <row r="4" spans="1:7" s="9" customFormat="1" x14ac:dyDescent="0.2">
      <c r="A4" s="9" t="s">
        <v>37</v>
      </c>
      <c r="B4" t="s">
        <v>38</v>
      </c>
      <c r="C4" s="10" t="s">
        <v>61</v>
      </c>
      <c r="D4" s="9" t="s">
        <v>39</v>
      </c>
      <c r="E4" s="9" t="s">
        <v>34</v>
      </c>
      <c r="F4" s="9" t="s">
        <v>65</v>
      </c>
    </row>
    <row r="5" spans="1:7" x14ac:dyDescent="0.2">
      <c r="A5" t="s">
        <v>29</v>
      </c>
      <c r="B5" t="s">
        <v>30</v>
      </c>
      <c r="C5" s="10" t="s">
        <v>62</v>
      </c>
      <c r="D5" t="s">
        <v>33</v>
      </c>
      <c r="E5" t="s">
        <v>34</v>
      </c>
      <c r="F5" t="s">
        <v>66</v>
      </c>
    </row>
    <row r="6" spans="1:7" x14ac:dyDescent="0.2">
      <c r="A6" t="s">
        <v>31</v>
      </c>
      <c r="B6" t="s">
        <v>40</v>
      </c>
      <c r="C6" s="10" t="s">
        <v>64</v>
      </c>
      <c r="D6" t="s">
        <v>41</v>
      </c>
      <c r="E6" t="s">
        <v>34</v>
      </c>
      <c r="F6" t="s">
        <v>51</v>
      </c>
    </row>
    <row r="7" spans="1:7" x14ac:dyDescent="0.2">
      <c r="A7" t="s">
        <v>32</v>
      </c>
      <c r="B7" t="s">
        <v>43</v>
      </c>
      <c r="C7" s="10" t="s">
        <v>44</v>
      </c>
      <c r="D7" t="s">
        <v>35</v>
      </c>
      <c r="E7" t="s">
        <v>34</v>
      </c>
      <c r="F7" t="s">
        <v>51</v>
      </c>
      <c r="G7" t="s">
        <v>42</v>
      </c>
    </row>
    <row r="8" spans="1:7" x14ac:dyDescent="0.2">
      <c r="A8" t="s">
        <v>46</v>
      </c>
      <c r="B8" t="s">
        <v>45</v>
      </c>
      <c r="C8" s="10" t="s">
        <v>47</v>
      </c>
      <c r="D8" t="s">
        <v>39</v>
      </c>
      <c r="E8" t="s">
        <v>34</v>
      </c>
      <c r="G8" t="s">
        <v>48</v>
      </c>
    </row>
    <row r="9" spans="1:7" x14ac:dyDescent="0.2">
      <c r="A9" t="s">
        <v>55</v>
      </c>
      <c r="B9" t="s">
        <v>53</v>
      </c>
      <c r="C9" s="10" t="s">
        <v>52</v>
      </c>
      <c r="D9" t="s">
        <v>49</v>
      </c>
      <c r="E9" t="s">
        <v>50</v>
      </c>
      <c r="G9" t="s">
        <v>54</v>
      </c>
    </row>
    <row r="10" spans="1:7" x14ac:dyDescent="0.2">
      <c r="A10" t="s">
        <v>56</v>
      </c>
      <c r="B10" t="s">
        <v>63</v>
      </c>
      <c r="C10" t="s">
        <v>60</v>
      </c>
      <c r="D10" t="s">
        <v>59</v>
      </c>
      <c r="E10" t="s">
        <v>34</v>
      </c>
      <c r="G10" t="s">
        <v>57</v>
      </c>
    </row>
  </sheetData>
  <hyperlinks>
    <hyperlink ref="C7" r:id="rId1" xr:uid="{5FD22ACF-80CA-9B40-AB28-E81117DF59F0}"/>
    <hyperlink ref="C8" r:id="rId2" xr:uid="{E7CCEE35-F7E4-9B40-BAF2-F42AF6D22418}"/>
    <hyperlink ref="C9" r:id="rId3" xr:uid="{CB32927F-D779-3244-945E-F6507D7A509E}"/>
    <hyperlink ref="C4" r:id="rId4" xr:uid="{3BAA1136-D835-5448-BE77-DB369DDDBABB}"/>
    <hyperlink ref="C5" r:id="rId5" xr:uid="{6EBEF39D-07EA-284D-A5D3-3A75ECF34C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NCList implementations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2018-11-30T11:36:24Z</dcterms:created>
  <dcterms:modified xsi:type="dcterms:W3CDTF">2018-12-14T16:34:39Z</dcterms:modified>
</cp:coreProperties>
</file>