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14380" windowHeight="5450"/>
  </bookViews>
  <sheets>
    <sheet name="Q1000" sheetId="8" r:id="rId1"/>
    <sheet name="Q1" sheetId="10" r:id="rId2"/>
  </sheets>
  <calcPr calcId="162913"/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H3" i="8"/>
  <c r="H4" i="8"/>
  <c r="H5" i="8"/>
  <c r="H6" i="8"/>
  <c r="H7" i="8"/>
  <c r="H8" i="8"/>
  <c r="H9" i="8"/>
  <c r="H2" i="8"/>
  <c r="G2" i="8"/>
  <c r="H9" i="10"/>
  <c r="G9" i="10"/>
  <c r="F9" i="10"/>
  <c r="D9" i="10"/>
  <c r="C9" i="10" s="1"/>
  <c r="H8" i="10"/>
  <c r="G8" i="10"/>
  <c r="F8" i="10"/>
  <c r="D8" i="10"/>
  <c r="C8" i="10" s="1"/>
  <c r="H7" i="10"/>
  <c r="G7" i="10"/>
  <c r="F7" i="10"/>
  <c r="D7" i="10"/>
  <c r="C7" i="10" s="1"/>
  <c r="H6" i="10"/>
  <c r="G6" i="10"/>
  <c r="F6" i="10"/>
  <c r="D6" i="10"/>
  <c r="C6" i="10"/>
  <c r="H5" i="10"/>
  <c r="G5" i="10"/>
  <c r="F5" i="10"/>
  <c r="D5" i="10"/>
  <c r="C5" i="10" s="1"/>
  <c r="H4" i="10"/>
  <c r="G4" i="10"/>
  <c r="F4" i="10"/>
  <c r="D4" i="10"/>
  <c r="C4" i="10" s="1"/>
  <c r="H3" i="10"/>
  <c r="G3" i="10"/>
  <c r="F3" i="10"/>
  <c r="D3" i="10"/>
  <c r="C3" i="10"/>
  <c r="H2" i="10"/>
  <c r="G2" i="10"/>
  <c r="F2" i="10"/>
  <c r="D2" i="10"/>
  <c r="C2" i="10"/>
  <c r="F3" i="8"/>
  <c r="F4" i="8"/>
  <c r="F5" i="8"/>
  <c r="F6" i="8"/>
  <c r="F7" i="8"/>
  <c r="F8" i="8"/>
  <c r="F9" i="8"/>
  <c r="F2" i="8"/>
  <c r="C4" i="8" l="1"/>
  <c r="C9" i="8"/>
  <c r="C2" i="8"/>
  <c r="D9" i="8"/>
  <c r="D8" i="8"/>
  <c r="C8" i="8" s="1"/>
  <c r="D7" i="8"/>
  <c r="C7" i="8" s="1"/>
  <c r="D4" i="8"/>
  <c r="D3" i="8" l="1"/>
  <c r="C3" i="8" s="1"/>
  <c r="D5" i="8"/>
  <c r="C5" i="8" s="1"/>
  <c r="D6" i="8"/>
  <c r="C6" i="8" s="1"/>
  <c r="D2" i="8"/>
</calcChain>
</file>

<file path=xl/sharedStrings.xml><?xml version="1.0" encoding="utf-8"?>
<sst xmlns="http://schemas.openxmlformats.org/spreadsheetml/2006/main" count="122" uniqueCount="46">
  <si>
    <t>N</t>
  </si>
  <si>
    <t>NlogN</t>
  </si>
  <si>
    <t>logN</t>
  </si>
  <si>
    <t>size N</t>
  </si>
  <si>
    <t>iteration</t>
  </si>
  <si>
    <t>ms</t>
  </si>
  <si>
    <t>N/ms</t>
  </si>
  <si>
    <t>ms stderr</t>
  </si>
  <si>
    <t>rate stderr</t>
  </si>
  <si>
    <t>timeIntLink (len 50, factor 10)</t>
  </si>
  <si>
    <t>timeIntNC(len 50 factor 10)</t>
  </si>
  <si>
    <t>NCList query</t>
  </si>
  <si>
    <t>timeNCList (len 50, factor 10)</t>
  </si>
  <si>
    <t xml:space="preserve">Test      </t>
  </si>
  <si>
    <t>IntStoreNCList query</t>
  </si>
  <si>
    <t>IntStoreLinked query</t>
  </si>
  <si>
    <t># dimensions [7 464158]</t>
  </si>
  <si>
    <t># Query IntStoreNCList store interval size 50 store sequence factor 10 query width -1 query count 100000</t>
  </si>
  <si>
    <t># Query IntStoreLinked store interval size 50 store sequence factor 10 query width -1 query count 100000</t>
  </si>
  <si>
    <t># dimensions [132 38228]</t>
  </si>
  <si>
    <t># Query NCList store interval size 50 store sequence factor 10 query width -1 query count 100000</t>
  </si>
  <si>
    <t># dimensions [6 245800]</t>
  </si>
  <si>
    <t>PASSED: testLoadTimeBulk</t>
  </si>
  <si>
    <t>PASSED: testLoadTimeIncrementalAllowDulicates</t>
  </si>
  <si>
    <t>PASSED: testLoadTimeIncrementalNoDuplicates</t>
  </si>
  <si>
    <t>PASSED: testQueryTime</t>
  </si>
  <si>
    <t>PASSED: testRemoveTime</t>
  </si>
  <si>
    <t>===============================================</t>
  </si>
  <si>
    <t xml:space="preserve">    Default test</t>
  </si>
  <si>
    <t xml:space="preserve">    Tests run: 5, Failures: 0, Skips: 0</t>
  </si>
  <si>
    <t>Default suite</t>
  </si>
  <si>
    <t>Total tests run: 5, Failures: 0, Skips: 0</t>
  </si>
  <si>
    <t>IntStoreLink query</t>
  </si>
  <si>
    <t xml:space="preserve">Test             </t>
  </si>
  <si>
    <t xml:space="preserve">size N </t>
  </si>
  <si>
    <t>tests</t>
  </si>
  <si>
    <t>time/ms</t>
  </si>
  <si>
    <t>rate/(N/ms)</t>
  </si>
  <si>
    <t>time stderr</t>
  </si>
  <si>
    <t># Query IntStoreNCList store interval size 50 store sequence factor 10 query width -1000 query count 100000</t>
  </si>
  <si>
    <t># Query IntStoreLink store interval size 50 store sequence factor 10 query width -1000 query count 100000</t>
  </si>
  <si>
    <t># dimensions [132 192882]</t>
  </si>
  <si>
    <t># Query IntStoreLink2 store interval size 50 store sequence factor 10 query width -1000 query count 100000</t>
  </si>
  <si>
    <t>IntStoreLink2 query</t>
  </si>
  <si>
    <t># Query NCList store interval size 50 store sequence factor 10 query width -1000 query count 100000</t>
  </si>
  <si>
    <t># dimensions [6 245774]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</si>
</sst>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100,000-query (width 1000)</a:t>
            </a:r>
            <a:r>
              <a:rPr lang="en-US" baseline="0"/>
              <a:t> time/ms vs. log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'Q1000'!$F$1</c:f>
              <c:strCache>
                <c:ptCount val="1"/>
                <c:pt idx="0">
                  <c:v>timeIntNC(len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'Q1000'!$D$2:$D$9</c:f>
              <c:numCache>
                <c:formatCode>General</c:formatCode>
                <c:ptCount val="8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</c:numCache>
            </c:numRef>
          </c:xVal>
          <c:yVal>
            <c:numRef>
              <c:f>'Q1000'!$F$2:$F$9</c:f>
              <c:numCache>
                <c:formatCode>General</c:formatCode>
                <c:ptCount val="8"/>
                <c:pt idx="0">
                  <c:v>174.4</c:v>
                </c:pt>
                <c:pt idx="1">
                  <c:v>179.8</c:v>
                </c:pt>
                <c:pt idx="2">
                  <c:v>193.5</c:v>
                </c:pt>
                <c:pt idx="3">
                  <c:v>222.4</c:v>
                </c:pt>
                <c:pt idx="4">
                  <c:v>269.10000000000002</c:v>
                </c:pt>
                <c:pt idx="5">
                  <c:v>389.9</c:v>
                </c:pt>
                <c:pt idx="6">
                  <c:v>513.9</c:v>
                </c:pt>
                <c:pt idx="7">
                  <c:v>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E-43D4-A8F0-B3B008689887}"/>
            </c:ext>
          </c:extLst>
        </c:ser>
        <c:ser>
          <c:idx val="1"/>
          <c:order val="1"/>
          <c:tx>
            <c:strRef>
              <c:f>'Q1000'!$G$1</c:f>
              <c:strCache>
                <c:ptCount val="1"/>
                <c:pt idx="0">
                  <c:v>timeNCList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'Q1000'!$D$2:$D$9</c:f>
              <c:numCache>
                <c:formatCode>General</c:formatCode>
                <c:ptCount val="8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</c:numCache>
            </c:numRef>
          </c:xVal>
          <c:yVal>
            <c:numRef>
              <c:f>'Q1000'!$G$2:$G$9</c:f>
              <c:numCache>
                <c:formatCode>General</c:formatCode>
                <c:ptCount val="8"/>
                <c:pt idx="0">
                  <c:v>255.7</c:v>
                </c:pt>
                <c:pt idx="1">
                  <c:v>273</c:v>
                </c:pt>
                <c:pt idx="2">
                  <c:v>310</c:v>
                </c:pt>
                <c:pt idx="3">
                  <c:v>401.2</c:v>
                </c:pt>
                <c:pt idx="4">
                  <c:v>507.4</c:v>
                </c:pt>
                <c:pt idx="5">
                  <c:v>581</c:v>
                </c:pt>
                <c:pt idx="6">
                  <c:v>677.8</c:v>
                </c:pt>
                <c:pt idx="7">
                  <c:v>691.8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2E-43D4-A8F0-B3B008689887}"/>
            </c:ext>
          </c:extLst>
        </c:ser>
        <c:ser>
          <c:idx val="2"/>
          <c:order val="2"/>
          <c:tx>
            <c:strRef>
              <c:f>'Q1000'!$H$1</c:f>
              <c:strCache>
                <c:ptCount val="1"/>
                <c:pt idx="0">
                  <c:v>timeIntLink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'Q1000'!$D$2:$D$9</c:f>
              <c:numCache>
                <c:formatCode>General</c:formatCode>
                <c:ptCount val="8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</c:numCache>
            </c:numRef>
          </c:xVal>
          <c:yVal>
            <c:numRef>
              <c:f>'Q1000'!$H$2:$H$9</c:f>
              <c:numCache>
                <c:formatCode>General</c:formatCode>
                <c:ptCount val="8"/>
                <c:pt idx="0">
                  <c:v>87.3</c:v>
                </c:pt>
                <c:pt idx="1">
                  <c:v>92.7</c:v>
                </c:pt>
                <c:pt idx="2">
                  <c:v>102.9</c:v>
                </c:pt>
                <c:pt idx="3">
                  <c:v>104.5</c:v>
                </c:pt>
                <c:pt idx="4">
                  <c:v>111.8</c:v>
                </c:pt>
                <c:pt idx="5">
                  <c:v>139</c:v>
                </c:pt>
                <c:pt idx="6">
                  <c:v>170.2</c:v>
                </c:pt>
                <c:pt idx="7">
                  <c:v>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2E-43D4-A8F0-B3B008689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100,000-query</a:t>
            </a:r>
            <a:r>
              <a:rPr lang="en-US" baseline="0"/>
              <a:t> (width 1000) time/ms vs.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'Q1000'!$F$1</c:f>
              <c:strCache>
                <c:ptCount val="1"/>
                <c:pt idx="0">
                  <c:v>timeIntNC(len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'Q1000'!$E$2:$E$9</c:f>
              <c:numCache>
                <c:formatCode>General</c:formatCode>
                <c:ptCount val="8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</c:numCache>
            </c:numRef>
          </c:xVal>
          <c:yVal>
            <c:numRef>
              <c:f>'Q1000'!$F$2:$F$9</c:f>
              <c:numCache>
                <c:formatCode>General</c:formatCode>
                <c:ptCount val="8"/>
                <c:pt idx="0">
                  <c:v>174.4</c:v>
                </c:pt>
                <c:pt idx="1">
                  <c:v>179.8</c:v>
                </c:pt>
                <c:pt idx="2">
                  <c:v>193.5</c:v>
                </c:pt>
                <c:pt idx="3">
                  <c:v>222.4</c:v>
                </c:pt>
                <c:pt idx="4">
                  <c:v>269.10000000000002</c:v>
                </c:pt>
                <c:pt idx="5">
                  <c:v>389.9</c:v>
                </c:pt>
                <c:pt idx="6">
                  <c:v>513.9</c:v>
                </c:pt>
                <c:pt idx="7">
                  <c:v>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8D-43E9-ABB3-E570225EE13C}"/>
            </c:ext>
          </c:extLst>
        </c:ser>
        <c:ser>
          <c:idx val="1"/>
          <c:order val="1"/>
          <c:tx>
            <c:strRef>
              <c:f>'Q1000'!$G$1</c:f>
              <c:strCache>
                <c:ptCount val="1"/>
                <c:pt idx="0">
                  <c:v>timeNCList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'Q1000'!$E$2:$E$9</c:f>
              <c:numCache>
                <c:formatCode>General</c:formatCode>
                <c:ptCount val="8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</c:numCache>
            </c:numRef>
          </c:xVal>
          <c:yVal>
            <c:numRef>
              <c:f>'Q1000'!$G$2:$G$9</c:f>
              <c:numCache>
                <c:formatCode>General</c:formatCode>
                <c:ptCount val="8"/>
                <c:pt idx="0">
                  <c:v>255.7</c:v>
                </c:pt>
                <c:pt idx="1">
                  <c:v>273</c:v>
                </c:pt>
                <c:pt idx="2">
                  <c:v>310</c:v>
                </c:pt>
                <c:pt idx="3">
                  <c:v>401.2</c:v>
                </c:pt>
                <c:pt idx="4">
                  <c:v>507.4</c:v>
                </c:pt>
                <c:pt idx="5">
                  <c:v>581</c:v>
                </c:pt>
                <c:pt idx="6">
                  <c:v>677.8</c:v>
                </c:pt>
                <c:pt idx="7">
                  <c:v>691.8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D-43E9-ABB3-E570225EE13C}"/>
            </c:ext>
          </c:extLst>
        </c:ser>
        <c:ser>
          <c:idx val="2"/>
          <c:order val="2"/>
          <c:tx>
            <c:strRef>
              <c:f>'Q1000'!$H$1</c:f>
              <c:strCache>
                <c:ptCount val="1"/>
                <c:pt idx="0">
                  <c:v>timeIntLink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'Q1000'!$E$2:$E$9</c:f>
              <c:numCache>
                <c:formatCode>General</c:formatCode>
                <c:ptCount val="8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</c:numCache>
            </c:numRef>
          </c:xVal>
          <c:yVal>
            <c:numRef>
              <c:f>'Q1000'!$H$2:$H$9</c:f>
              <c:numCache>
                <c:formatCode>General</c:formatCode>
                <c:ptCount val="8"/>
                <c:pt idx="0">
                  <c:v>87.3</c:v>
                </c:pt>
                <c:pt idx="1">
                  <c:v>92.7</c:v>
                </c:pt>
                <c:pt idx="2">
                  <c:v>102.9</c:v>
                </c:pt>
                <c:pt idx="3">
                  <c:v>104.5</c:v>
                </c:pt>
                <c:pt idx="4">
                  <c:v>111.8</c:v>
                </c:pt>
                <c:pt idx="5">
                  <c:v>139</c:v>
                </c:pt>
                <c:pt idx="6">
                  <c:v>170.2</c:v>
                </c:pt>
                <c:pt idx="7">
                  <c:v>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8D-43E9-ABB3-E570225EE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100,000-query (width 1)</a:t>
            </a:r>
            <a:r>
              <a:rPr lang="en-US" baseline="0"/>
              <a:t> time/ms vs. log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'Q1'!$F$1</c:f>
              <c:strCache>
                <c:ptCount val="1"/>
                <c:pt idx="0">
                  <c:v>timeIntNC(len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'Q1'!$D$2:$D$9</c:f>
              <c:numCache>
                <c:formatCode>General</c:formatCode>
                <c:ptCount val="8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</c:numCache>
            </c:numRef>
          </c:xVal>
          <c:yVal>
            <c:numRef>
              <c:f>'Q1'!$F$2:$F$9</c:f>
              <c:numCache>
                <c:formatCode>General</c:formatCode>
                <c:ptCount val="8"/>
                <c:pt idx="0">
                  <c:v>41.6</c:v>
                </c:pt>
                <c:pt idx="1">
                  <c:v>42.8</c:v>
                </c:pt>
                <c:pt idx="2">
                  <c:v>48.7</c:v>
                </c:pt>
                <c:pt idx="3">
                  <c:v>62.4</c:v>
                </c:pt>
                <c:pt idx="4">
                  <c:v>71.900000000000006</c:v>
                </c:pt>
                <c:pt idx="5">
                  <c:v>105.1</c:v>
                </c:pt>
                <c:pt idx="6">
                  <c:v>146.5</c:v>
                </c:pt>
                <c:pt idx="7">
                  <c:v>189.6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4B-4711-83AF-03BFB493F220}"/>
            </c:ext>
          </c:extLst>
        </c:ser>
        <c:ser>
          <c:idx val="1"/>
          <c:order val="1"/>
          <c:tx>
            <c:strRef>
              <c:f>'Q1'!$G$1</c:f>
              <c:strCache>
                <c:ptCount val="1"/>
                <c:pt idx="0">
                  <c:v>timeNCList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'Q1'!$D$2:$D$9</c:f>
              <c:numCache>
                <c:formatCode>General</c:formatCode>
                <c:ptCount val="8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</c:numCache>
            </c:numRef>
          </c:xVal>
          <c:yVal>
            <c:numRef>
              <c:f>'Q1'!$G$2:$G$9</c:f>
              <c:numCache>
                <c:formatCode>General</c:formatCode>
                <c:ptCount val="8"/>
                <c:pt idx="0">
                  <c:v>33.200000000000003</c:v>
                </c:pt>
                <c:pt idx="1">
                  <c:v>34.799999999999997</c:v>
                </c:pt>
                <c:pt idx="2">
                  <c:v>41.8</c:v>
                </c:pt>
                <c:pt idx="3">
                  <c:v>53.2</c:v>
                </c:pt>
                <c:pt idx="4">
                  <c:v>72.400000000000006</c:v>
                </c:pt>
                <c:pt idx="5">
                  <c:v>99.6</c:v>
                </c:pt>
                <c:pt idx="6">
                  <c:v>116.8</c:v>
                </c:pt>
                <c:pt idx="7">
                  <c:v>142.5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4B-4711-83AF-03BFB493F220}"/>
            </c:ext>
          </c:extLst>
        </c:ser>
        <c:ser>
          <c:idx val="2"/>
          <c:order val="2"/>
          <c:tx>
            <c:strRef>
              <c:f>'Q1'!$H$1</c:f>
              <c:strCache>
                <c:ptCount val="1"/>
                <c:pt idx="0">
                  <c:v>timeIntLink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'Q1'!$D$2:$D$9</c:f>
              <c:numCache>
                <c:formatCode>General</c:formatCode>
                <c:ptCount val="8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</c:numCache>
            </c:numRef>
          </c:xVal>
          <c:yVal>
            <c:numRef>
              <c:f>'Q1'!$H$2:$H$9</c:f>
              <c:numCache>
                <c:formatCode>General</c:formatCode>
                <c:ptCount val="8"/>
                <c:pt idx="0">
                  <c:v>30.5</c:v>
                </c:pt>
                <c:pt idx="1">
                  <c:v>26.3</c:v>
                </c:pt>
                <c:pt idx="2">
                  <c:v>29.1</c:v>
                </c:pt>
                <c:pt idx="3">
                  <c:v>33.6</c:v>
                </c:pt>
                <c:pt idx="4">
                  <c:v>38</c:v>
                </c:pt>
                <c:pt idx="5">
                  <c:v>55.6</c:v>
                </c:pt>
                <c:pt idx="6">
                  <c:v>74.599999999999994</c:v>
                </c:pt>
                <c:pt idx="7">
                  <c:v>107.2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4B-4711-83AF-03BFB493F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100,000-query (width 1)</a:t>
            </a:r>
            <a:r>
              <a:rPr lang="en-US" baseline="0"/>
              <a:t> time/ms vs. N log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'Q1'!$F$1</c:f>
              <c:strCache>
                <c:ptCount val="1"/>
                <c:pt idx="0">
                  <c:v>timeIntNC(len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'Q1'!$C$2:$C$9</c:f>
              <c:numCache>
                <c:formatCode>General</c:formatCode>
                <c:ptCount val="8"/>
                <c:pt idx="0">
                  <c:v>7179.8112355640678</c:v>
                </c:pt>
                <c:pt idx="1">
                  <c:v>17016.744289032718</c:v>
                </c:pt>
                <c:pt idx="2">
                  <c:v>40000</c:v>
                </c:pt>
                <c:pt idx="3">
                  <c:v>93357.182677652017</c:v>
                </c:pt>
                <c:pt idx="4">
                  <c:v>216602.9475375468</c:v>
                </c:pt>
                <c:pt idx="5">
                  <c:v>500000</c:v>
                </c:pt>
                <c:pt idx="6">
                  <c:v>1149029.1296480584</c:v>
                </c:pt>
                <c:pt idx="7">
                  <c:v>2630228.2830281034</c:v>
                </c:pt>
              </c:numCache>
            </c:numRef>
          </c:xVal>
          <c:yVal>
            <c:numRef>
              <c:f>'Q1'!$F$2:$F$9</c:f>
              <c:numCache>
                <c:formatCode>General</c:formatCode>
                <c:ptCount val="8"/>
                <c:pt idx="0">
                  <c:v>41.6</c:v>
                </c:pt>
                <c:pt idx="1">
                  <c:v>42.8</c:v>
                </c:pt>
                <c:pt idx="2">
                  <c:v>48.7</c:v>
                </c:pt>
                <c:pt idx="3">
                  <c:v>62.4</c:v>
                </c:pt>
                <c:pt idx="4">
                  <c:v>71.900000000000006</c:v>
                </c:pt>
                <c:pt idx="5">
                  <c:v>105.1</c:v>
                </c:pt>
                <c:pt idx="6">
                  <c:v>146.5</c:v>
                </c:pt>
                <c:pt idx="7">
                  <c:v>189.6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0-4962-AB52-6362B2EB1FBF}"/>
            </c:ext>
          </c:extLst>
        </c:ser>
        <c:ser>
          <c:idx val="1"/>
          <c:order val="1"/>
          <c:tx>
            <c:strRef>
              <c:f>'Q1'!$G$1</c:f>
              <c:strCache>
                <c:ptCount val="1"/>
                <c:pt idx="0">
                  <c:v>timeNCList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'Q1'!$C$2:$C$9</c:f>
              <c:numCache>
                <c:formatCode>General</c:formatCode>
                <c:ptCount val="8"/>
                <c:pt idx="0">
                  <c:v>7179.8112355640678</c:v>
                </c:pt>
                <c:pt idx="1">
                  <c:v>17016.744289032718</c:v>
                </c:pt>
                <c:pt idx="2">
                  <c:v>40000</c:v>
                </c:pt>
                <c:pt idx="3">
                  <c:v>93357.182677652017</c:v>
                </c:pt>
                <c:pt idx="4">
                  <c:v>216602.9475375468</c:v>
                </c:pt>
                <c:pt idx="5">
                  <c:v>500000</c:v>
                </c:pt>
                <c:pt idx="6">
                  <c:v>1149029.1296480584</c:v>
                </c:pt>
                <c:pt idx="7">
                  <c:v>2630228.2830281034</c:v>
                </c:pt>
              </c:numCache>
            </c:numRef>
          </c:xVal>
          <c:yVal>
            <c:numRef>
              <c:f>'Q1'!$G$2:$G$9</c:f>
              <c:numCache>
                <c:formatCode>General</c:formatCode>
                <c:ptCount val="8"/>
                <c:pt idx="0">
                  <c:v>33.200000000000003</c:v>
                </c:pt>
                <c:pt idx="1">
                  <c:v>34.799999999999997</c:v>
                </c:pt>
                <c:pt idx="2">
                  <c:v>41.8</c:v>
                </c:pt>
                <c:pt idx="3">
                  <c:v>53.2</c:v>
                </c:pt>
                <c:pt idx="4">
                  <c:v>72.400000000000006</c:v>
                </c:pt>
                <c:pt idx="5">
                  <c:v>99.6</c:v>
                </c:pt>
                <c:pt idx="6">
                  <c:v>116.8</c:v>
                </c:pt>
                <c:pt idx="7">
                  <c:v>142.5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60-4962-AB52-6362B2EB1FBF}"/>
            </c:ext>
          </c:extLst>
        </c:ser>
        <c:ser>
          <c:idx val="2"/>
          <c:order val="2"/>
          <c:tx>
            <c:strRef>
              <c:f>'Q1'!$H$1</c:f>
              <c:strCache>
                <c:ptCount val="1"/>
                <c:pt idx="0">
                  <c:v>timeIntLink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'Q1'!$C$2:$C$9</c:f>
              <c:numCache>
                <c:formatCode>General</c:formatCode>
                <c:ptCount val="8"/>
                <c:pt idx="0">
                  <c:v>7179.8112355640678</c:v>
                </c:pt>
                <c:pt idx="1">
                  <c:v>17016.744289032718</c:v>
                </c:pt>
                <c:pt idx="2">
                  <c:v>40000</c:v>
                </c:pt>
                <c:pt idx="3">
                  <c:v>93357.182677652017</c:v>
                </c:pt>
                <c:pt idx="4">
                  <c:v>216602.9475375468</c:v>
                </c:pt>
                <c:pt idx="5">
                  <c:v>500000</c:v>
                </c:pt>
                <c:pt idx="6">
                  <c:v>1149029.1296480584</c:v>
                </c:pt>
                <c:pt idx="7">
                  <c:v>2630228.2830281034</c:v>
                </c:pt>
              </c:numCache>
            </c:numRef>
          </c:xVal>
          <c:yVal>
            <c:numRef>
              <c:f>'Q1'!$H$2:$H$9</c:f>
              <c:numCache>
                <c:formatCode>General</c:formatCode>
                <c:ptCount val="8"/>
                <c:pt idx="0">
                  <c:v>30.5</c:v>
                </c:pt>
                <c:pt idx="1">
                  <c:v>26.3</c:v>
                </c:pt>
                <c:pt idx="2">
                  <c:v>29.1</c:v>
                </c:pt>
                <c:pt idx="3">
                  <c:v>33.6</c:v>
                </c:pt>
                <c:pt idx="4">
                  <c:v>38</c:v>
                </c:pt>
                <c:pt idx="5">
                  <c:v>55.6</c:v>
                </c:pt>
                <c:pt idx="6">
                  <c:v>74.599999999999994</c:v>
                </c:pt>
                <c:pt idx="7">
                  <c:v>107.2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60-4962-AB52-6362B2EB1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100,000-query</a:t>
            </a:r>
            <a:r>
              <a:rPr lang="en-US" baseline="0"/>
              <a:t> (width 1) time/ms vs.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'Q1'!$F$1</c:f>
              <c:strCache>
                <c:ptCount val="1"/>
                <c:pt idx="0">
                  <c:v>timeIntNC(len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'Q1'!$E$2:$E$9</c:f>
              <c:numCache>
                <c:formatCode>General</c:formatCode>
                <c:ptCount val="8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</c:numCache>
            </c:numRef>
          </c:xVal>
          <c:yVal>
            <c:numRef>
              <c:f>'Q1'!$F$2:$F$9</c:f>
              <c:numCache>
                <c:formatCode>General</c:formatCode>
                <c:ptCount val="8"/>
                <c:pt idx="0">
                  <c:v>41.6</c:v>
                </c:pt>
                <c:pt idx="1">
                  <c:v>42.8</c:v>
                </c:pt>
                <c:pt idx="2">
                  <c:v>48.7</c:v>
                </c:pt>
                <c:pt idx="3">
                  <c:v>62.4</c:v>
                </c:pt>
                <c:pt idx="4">
                  <c:v>71.900000000000006</c:v>
                </c:pt>
                <c:pt idx="5">
                  <c:v>105.1</c:v>
                </c:pt>
                <c:pt idx="6">
                  <c:v>146.5</c:v>
                </c:pt>
                <c:pt idx="7">
                  <c:v>189.6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7-4F11-AA98-E7584002C9D8}"/>
            </c:ext>
          </c:extLst>
        </c:ser>
        <c:ser>
          <c:idx val="1"/>
          <c:order val="1"/>
          <c:tx>
            <c:strRef>
              <c:f>'Q1'!$G$1</c:f>
              <c:strCache>
                <c:ptCount val="1"/>
                <c:pt idx="0">
                  <c:v>timeNCList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'Q1'!$E$2:$E$9</c:f>
              <c:numCache>
                <c:formatCode>General</c:formatCode>
                <c:ptCount val="8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</c:numCache>
            </c:numRef>
          </c:xVal>
          <c:yVal>
            <c:numRef>
              <c:f>'Q1'!$G$2:$G$9</c:f>
              <c:numCache>
                <c:formatCode>General</c:formatCode>
                <c:ptCount val="8"/>
                <c:pt idx="0">
                  <c:v>33.200000000000003</c:v>
                </c:pt>
                <c:pt idx="1">
                  <c:v>34.799999999999997</c:v>
                </c:pt>
                <c:pt idx="2">
                  <c:v>41.8</c:v>
                </c:pt>
                <c:pt idx="3">
                  <c:v>53.2</c:v>
                </c:pt>
                <c:pt idx="4">
                  <c:v>72.400000000000006</c:v>
                </c:pt>
                <c:pt idx="5">
                  <c:v>99.6</c:v>
                </c:pt>
                <c:pt idx="6">
                  <c:v>116.8</c:v>
                </c:pt>
                <c:pt idx="7">
                  <c:v>142.5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E7-4F11-AA98-E7584002C9D8}"/>
            </c:ext>
          </c:extLst>
        </c:ser>
        <c:ser>
          <c:idx val="2"/>
          <c:order val="2"/>
          <c:tx>
            <c:strRef>
              <c:f>'Q1'!$H$1</c:f>
              <c:strCache>
                <c:ptCount val="1"/>
                <c:pt idx="0">
                  <c:v>timeIntLink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'Q1'!$E$2:$E$9</c:f>
              <c:numCache>
                <c:formatCode>General</c:formatCode>
                <c:ptCount val="8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</c:numCache>
            </c:numRef>
          </c:xVal>
          <c:yVal>
            <c:numRef>
              <c:f>'Q1'!$H$2:$H$9</c:f>
              <c:numCache>
                <c:formatCode>General</c:formatCode>
                <c:ptCount val="8"/>
                <c:pt idx="0">
                  <c:v>30.5</c:v>
                </c:pt>
                <c:pt idx="1">
                  <c:v>26.3</c:v>
                </c:pt>
                <c:pt idx="2">
                  <c:v>29.1</c:v>
                </c:pt>
                <c:pt idx="3">
                  <c:v>33.6</c:v>
                </c:pt>
                <c:pt idx="4">
                  <c:v>38</c:v>
                </c:pt>
                <c:pt idx="5">
                  <c:v>55.6</c:v>
                </c:pt>
                <c:pt idx="6">
                  <c:v>74.599999999999994</c:v>
                </c:pt>
                <c:pt idx="7">
                  <c:v>107.2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E7-4F11-AA98-E7584002C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307975</xdr:colOff>
      <xdr:row>2</xdr:row>
      <xdr:rowOff>136525</xdr:rowOff>
    </xdr:from>
    <xdr:to>
      <xdr:col>17</xdr:col>
      <xdr:colOff>3175</xdr:colOff>
      <xdr:row>18</xdr:row>
      <xdr:rowOff>117475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18</xdr:row>
      <xdr:rowOff>177800</xdr:rowOff>
    </xdr:from>
    <xdr:to>
      <xdr:col>17</xdr:col>
      <xdr:colOff>0</xdr:colOff>
      <xdr:row>34</xdr:row>
      <xdr:rowOff>158750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307975</xdr:colOff>
      <xdr:row>2</xdr:row>
      <xdr:rowOff>136525</xdr:rowOff>
    </xdr:from>
    <xdr:to>
      <xdr:col>17</xdr:col>
      <xdr:colOff>3175</xdr:colOff>
      <xdr:row>18</xdr:row>
      <xdr:rowOff>117475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16</xdr:col>
      <xdr:colOff>304800</xdr:colOff>
      <xdr:row>37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16</xdr:col>
      <xdr:colOff>304800</xdr:colOff>
      <xdr:row>54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abSelected="1" topLeftCell="A38" workbookViewId="0">
      <selection activeCell="A12" sqref="A12:H52"/>
    </sheetView>
  </sheetViews>
  <sheetFormatPr defaultRowHeight="14.5" x14ac:dyDescent="0.35"/>
  <cols>
    <col min="1" max="1" width="22.1796875" customWidth="1"/>
  </cols>
  <sheetData>
    <row r="1" spans="1:8" x14ac:dyDescent="0.35">
      <c r="C1" t="s">
        <v>1</v>
      </c>
      <c r="D1" t="s">
        <v>2</v>
      </c>
      <c r="E1" t="s">
        <v>0</v>
      </c>
      <c r="F1" t="s">
        <v>10</v>
      </c>
      <c r="G1" t="s">
        <v>12</v>
      </c>
      <c r="H1" t="s">
        <v>9</v>
      </c>
    </row>
    <row r="2" spans="1:8" x14ac:dyDescent="0.35">
      <c r="C2">
        <f>D2*E2</f>
        <v>7179.8112355640678</v>
      </c>
      <c r="D2">
        <f>LOG10(E2)</f>
        <v>3.3332456989619628</v>
      </c>
      <c r="E2">
        <v>2154</v>
      </c>
      <c r="F2">
        <f>D14</f>
        <v>174.4</v>
      </c>
      <c r="G2">
        <f>D44</f>
        <v>255.7</v>
      </c>
      <c r="H2">
        <f>D34</f>
        <v>87.3</v>
      </c>
    </row>
    <row r="3" spans="1:8" x14ac:dyDescent="0.35">
      <c r="C3">
        <f t="shared" ref="C3:C9" si="0">D3*E3</f>
        <v>17016.744289032718</v>
      </c>
      <c r="D3">
        <f t="shared" ref="D3:D6" si="1">LOG10(E3)</f>
        <v>3.6666115684190301</v>
      </c>
      <c r="E3">
        <v>4641</v>
      </c>
      <c r="F3">
        <f t="shared" ref="F3:F9" si="2">D15</f>
        <v>179.8</v>
      </c>
      <c r="G3">
        <f t="shared" ref="G3:G9" si="3">D45</f>
        <v>273</v>
      </c>
      <c r="H3">
        <f t="shared" ref="H3:H9" si="4">D35</f>
        <v>92.7</v>
      </c>
    </row>
    <row r="4" spans="1:8" x14ac:dyDescent="0.35">
      <c r="C4">
        <f t="shared" si="0"/>
        <v>40000</v>
      </c>
      <c r="D4">
        <f>LOG10(E4)</f>
        <v>4</v>
      </c>
      <c r="E4">
        <v>10000</v>
      </c>
      <c r="F4">
        <f t="shared" si="2"/>
        <v>193.5</v>
      </c>
      <c r="G4">
        <f t="shared" si="3"/>
        <v>310</v>
      </c>
      <c r="H4">
        <f t="shared" si="4"/>
        <v>102.9</v>
      </c>
    </row>
    <row r="5" spans="1:8" x14ac:dyDescent="0.35">
      <c r="C5">
        <f t="shared" si="0"/>
        <v>93357.182677652017</v>
      </c>
      <c r="D5">
        <f t="shared" si="1"/>
        <v>4.3333263404034543</v>
      </c>
      <c r="E5">
        <v>21544</v>
      </c>
      <c r="F5">
        <f t="shared" si="2"/>
        <v>222.4</v>
      </c>
      <c r="G5">
        <f t="shared" si="3"/>
        <v>401.2</v>
      </c>
      <c r="H5">
        <f t="shared" si="4"/>
        <v>104.5</v>
      </c>
    </row>
    <row r="6" spans="1:8" x14ac:dyDescent="0.35">
      <c r="C6">
        <f t="shared" si="0"/>
        <v>216602.9475375468</v>
      </c>
      <c r="D6">
        <f t="shared" si="1"/>
        <v>4.6666583547893312</v>
      </c>
      <c r="E6">
        <v>46415</v>
      </c>
      <c r="F6">
        <f t="shared" si="2"/>
        <v>269.10000000000002</v>
      </c>
      <c r="G6">
        <f t="shared" si="3"/>
        <v>507.4</v>
      </c>
      <c r="H6">
        <f t="shared" si="4"/>
        <v>111.8</v>
      </c>
    </row>
    <row r="7" spans="1:8" x14ac:dyDescent="0.35">
      <c r="C7">
        <f t="shared" si="0"/>
        <v>500000</v>
      </c>
      <c r="D7">
        <f t="shared" ref="D7:D8" si="5">LOG10(E7)</f>
        <v>5</v>
      </c>
      <c r="E7">
        <v>100000</v>
      </c>
      <c r="F7">
        <f t="shared" si="2"/>
        <v>389.9</v>
      </c>
      <c r="G7">
        <f t="shared" si="3"/>
        <v>581</v>
      </c>
      <c r="H7">
        <f t="shared" si="4"/>
        <v>139</v>
      </c>
    </row>
    <row r="8" spans="1:8" x14ac:dyDescent="0.35">
      <c r="C8">
        <f t="shared" si="0"/>
        <v>1149029.1296480584</v>
      </c>
      <c r="D8">
        <f t="shared" si="5"/>
        <v>5.3333323879079773</v>
      </c>
      <c r="E8">
        <v>215443</v>
      </c>
      <c r="F8">
        <f t="shared" si="2"/>
        <v>513.9</v>
      </c>
      <c r="G8">
        <f t="shared" si="3"/>
        <v>677.8</v>
      </c>
      <c r="H8">
        <f t="shared" si="4"/>
        <v>170.2</v>
      </c>
    </row>
    <row r="9" spans="1:8" x14ac:dyDescent="0.35">
      <c r="C9">
        <f t="shared" si="0"/>
        <v>2630228.2830281034</v>
      </c>
      <c r="D9">
        <f t="shared" ref="D9" si="6">LOG10(E9)</f>
        <v>5.6666658401408645</v>
      </c>
      <c r="E9">
        <v>464158</v>
      </c>
      <c r="F9">
        <f t="shared" si="2"/>
        <v>582</v>
      </c>
      <c r="G9">
        <f t="shared" si="3"/>
        <v>691.8</v>
      </c>
      <c r="H9">
        <f t="shared" si="4"/>
        <v>225</v>
      </c>
    </row>
    <row r="12" spans="1:8" x14ac:dyDescent="0.35">
      <c r="A12" t="s">
        <v>33</v>
      </c>
      <c r="B12" t="s">
        <v>34</v>
      </c>
      <c r="C12" t="s">
        <v>35</v>
      </c>
      <c r="D12" t="s">
        <v>36</v>
      </c>
      <c r="E12" t="s">
        <v>37</v>
      </c>
      <c r="F12" t="s">
        <v>38</v>
      </c>
      <c r="G12" t="s">
        <v>8</v>
      </c>
    </row>
    <row r="13" spans="1:8" x14ac:dyDescent="0.35">
      <c r="A13" t="s">
        <v>39</v>
      </c>
    </row>
    <row r="14" spans="1:8" x14ac:dyDescent="0.35">
      <c r="A14" t="s">
        <v>14</v>
      </c>
      <c r="B14">
        <v>2154</v>
      </c>
      <c r="C14">
        <v>10</v>
      </c>
      <c r="D14">
        <v>174.4</v>
      </c>
      <c r="E14">
        <v>12.5</v>
      </c>
      <c r="F14">
        <v>6.75</v>
      </c>
      <c r="G14">
        <v>0.46</v>
      </c>
    </row>
    <row r="15" spans="1:8" x14ac:dyDescent="0.35">
      <c r="A15" t="s">
        <v>14</v>
      </c>
      <c r="B15">
        <v>4641</v>
      </c>
      <c r="C15">
        <v>10</v>
      </c>
      <c r="D15">
        <v>179.8</v>
      </c>
      <c r="E15">
        <v>25.9</v>
      </c>
      <c r="F15">
        <v>3.75</v>
      </c>
      <c r="G15">
        <v>0.51</v>
      </c>
    </row>
    <row r="16" spans="1:8" x14ac:dyDescent="0.35">
      <c r="A16" t="s">
        <v>14</v>
      </c>
      <c r="B16">
        <v>10000</v>
      </c>
      <c r="C16">
        <v>10</v>
      </c>
      <c r="D16">
        <v>193.5</v>
      </c>
      <c r="E16">
        <v>51.8</v>
      </c>
      <c r="F16">
        <v>2.88</v>
      </c>
      <c r="G16">
        <v>0.83</v>
      </c>
    </row>
    <row r="17" spans="1:7" x14ac:dyDescent="0.35">
      <c r="A17" t="s">
        <v>14</v>
      </c>
      <c r="B17">
        <v>21544</v>
      </c>
      <c r="C17">
        <v>10</v>
      </c>
      <c r="D17">
        <v>222.4</v>
      </c>
      <c r="E17">
        <v>98</v>
      </c>
      <c r="F17">
        <v>8.1300000000000008</v>
      </c>
      <c r="G17">
        <v>3.35</v>
      </c>
    </row>
    <row r="18" spans="1:7" x14ac:dyDescent="0.35">
      <c r="A18" t="s">
        <v>14</v>
      </c>
      <c r="B18">
        <v>46415</v>
      </c>
      <c r="C18">
        <v>10</v>
      </c>
      <c r="D18">
        <v>269.10000000000002</v>
      </c>
      <c r="E18">
        <v>174.4</v>
      </c>
      <c r="F18">
        <v>8.68</v>
      </c>
      <c r="G18">
        <v>6.84</v>
      </c>
    </row>
    <row r="19" spans="1:7" x14ac:dyDescent="0.35">
      <c r="A19" t="s">
        <v>14</v>
      </c>
      <c r="B19">
        <v>100000</v>
      </c>
      <c r="C19">
        <v>10</v>
      </c>
      <c r="D19">
        <v>389.9</v>
      </c>
      <c r="E19">
        <v>268.60000000000002</v>
      </c>
      <c r="F19">
        <v>25.99</v>
      </c>
      <c r="G19">
        <v>20.62</v>
      </c>
    </row>
    <row r="20" spans="1:7" x14ac:dyDescent="0.35">
      <c r="A20" t="s">
        <v>14</v>
      </c>
      <c r="B20">
        <v>215443</v>
      </c>
      <c r="C20">
        <v>10</v>
      </c>
      <c r="D20">
        <v>513.9</v>
      </c>
      <c r="E20">
        <v>429.1</v>
      </c>
      <c r="F20">
        <v>24.17</v>
      </c>
      <c r="G20">
        <v>23.78</v>
      </c>
    </row>
    <row r="21" spans="1:7" x14ac:dyDescent="0.35">
      <c r="A21" t="s">
        <v>14</v>
      </c>
      <c r="B21">
        <v>464158</v>
      </c>
      <c r="C21">
        <v>10</v>
      </c>
      <c r="D21">
        <v>582</v>
      </c>
      <c r="E21">
        <v>832</v>
      </c>
      <c r="F21">
        <v>34.03</v>
      </c>
      <c r="G21">
        <v>66.58</v>
      </c>
    </row>
    <row r="22" spans="1:7" x14ac:dyDescent="0.35">
      <c r="A22" t="s">
        <v>16</v>
      </c>
    </row>
    <row r="23" spans="1:7" x14ac:dyDescent="0.35">
      <c r="A23" t="s">
        <v>40</v>
      </c>
    </row>
    <row r="24" spans="1:7" x14ac:dyDescent="0.35">
      <c r="A24" t="s">
        <v>32</v>
      </c>
      <c r="B24">
        <v>2154</v>
      </c>
      <c r="C24">
        <v>10</v>
      </c>
      <c r="D24">
        <v>85.8</v>
      </c>
      <c r="E24">
        <v>25.1</v>
      </c>
      <c r="F24">
        <v>0.99</v>
      </c>
      <c r="G24">
        <v>0.28000000000000003</v>
      </c>
    </row>
    <row r="25" spans="1:7" x14ac:dyDescent="0.35">
      <c r="A25" t="s">
        <v>32</v>
      </c>
      <c r="B25">
        <v>4641</v>
      </c>
      <c r="C25">
        <v>10</v>
      </c>
      <c r="D25">
        <v>98.8</v>
      </c>
      <c r="E25">
        <v>47.7</v>
      </c>
      <c r="F25">
        <v>4.3499999999999996</v>
      </c>
      <c r="G25">
        <v>1.96</v>
      </c>
    </row>
    <row r="26" spans="1:7" x14ac:dyDescent="0.35">
      <c r="A26" t="s">
        <v>32</v>
      </c>
      <c r="B26">
        <v>10000</v>
      </c>
      <c r="C26">
        <v>10</v>
      </c>
      <c r="D26">
        <v>99</v>
      </c>
      <c r="E26">
        <v>101.1</v>
      </c>
      <c r="F26">
        <v>1.24</v>
      </c>
      <c r="G26">
        <v>1.2</v>
      </c>
    </row>
    <row r="27" spans="1:7" x14ac:dyDescent="0.35">
      <c r="A27" t="s">
        <v>32</v>
      </c>
      <c r="B27">
        <v>21544</v>
      </c>
      <c r="C27">
        <v>10</v>
      </c>
      <c r="D27">
        <v>111.8</v>
      </c>
      <c r="E27">
        <v>193.9</v>
      </c>
      <c r="F27">
        <v>3.2</v>
      </c>
      <c r="G27">
        <v>4.66</v>
      </c>
    </row>
    <row r="28" spans="1:7" x14ac:dyDescent="0.35">
      <c r="A28" t="s">
        <v>32</v>
      </c>
      <c r="B28">
        <v>46415</v>
      </c>
      <c r="C28">
        <v>10</v>
      </c>
      <c r="D28">
        <v>117.4</v>
      </c>
      <c r="E28">
        <v>395.3</v>
      </c>
      <c r="F28">
        <v>0.68</v>
      </c>
      <c r="G28">
        <v>2.29</v>
      </c>
    </row>
    <row r="29" spans="1:7" x14ac:dyDescent="0.35">
      <c r="A29" t="s">
        <v>32</v>
      </c>
      <c r="B29">
        <v>100000</v>
      </c>
      <c r="C29">
        <v>10</v>
      </c>
      <c r="D29">
        <v>170</v>
      </c>
      <c r="E29">
        <v>589.20000000000005</v>
      </c>
      <c r="F29">
        <v>2.36</v>
      </c>
      <c r="G29">
        <v>8.34</v>
      </c>
    </row>
    <row r="30" spans="1:7" x14ac:dyDescent="0.35">
      <c r="A30" t="s">
        <v>32</v>
      </c>
      <c r="B30">
        <v>215443</v>
      </c>
      <c r="C30">
        <v>10</v>
      </c>
      <c r="D30">
        <v>267.2</v>
      </c>
      <c r="E30">
        <v>823.8</v>
      </c>
      <c r="F30">
        <v>12.57</v>
      </c>
      <c r="G30">
        <v>42.87</v>
      </c>
    </row>
    <row r="31" spans="1:7" x14ac:dyDescent="0.35">
      <c r="A31" t="s">
        <v>32</v>
      </c>
      <c r="B31">
        <v>464158</v>
      </c>
      <c r="C31">
        <v>10</v>
      </c>
      <c r="D31">
        <v>335.8</v>
      </c>
      <c r="E31">
        <v>1389.2</v>
      </c>
      <c r="F31">
        <v>7.46</v>
      </c>
      <c r="G31">
        <v>34.54</v>
      </c>
    </row>
    <row r="32" spans="1:7" x14ac:dyDescent="0.35">
      <c r="A32" t="s">
        <v>41</v>
      </c>
    </row>
    <row r="33" spans="1:7" x14ac:dyDescent="0.35">
      <c r="A33" t="s">
        <v>42</v>
      </c>
    </row>
    <row r="34" spans="1:7" x14ac:dyDescent="0.35">
      <c r="A34" t="s">
        <v>43</v>
      </c>
      <c r="B34">
        <v>2154</v>
      </c>
      <c r="C34">
        <v>10</v>
      </c>
      <c r="D34">
        <v>87.3</v>
      </c>
      <c r="E34">
        <v>24.7</v>
      </c>
      <c r="F34">
        <v>0.53</v>
      </c>
      <c r="G34">
        <v>0.15</v>
      </c>
    </row>
    <row r="35" spans="1:7" x14ac:dyDescent="0.35">
      <c r="A35" t="s">
        <v>43</v>
      </c>
      <c r="B35">
        <v>4641</v>
      </c>
      <c r="C35">
        <v>10</v>
      </c>
      <c r="D35">
        <v>92.7</v>
      </c>
      <c r="E35">
        <v>50.1</v>
      </c>
      <c r="F35">
        <v>0.7</v>
      </c>
      <c r="G35">
        <v>0.38</v>
      </c>
    </row>
    <row r="36" spans="1:7" x14ac:dyDescent="0.35">
      <c r="A36" t="s">
        <v>43</v>
      </c>
      <c r="B36">
        <v>10000</v>
      </c>
      <c r="C36">
        <v>10</v>
      </c>
      <c r="D36">
        <v>102.9</v>
      </c>
      <c r="E36">
        <v>97.6</v>
      </c>
      <c r="F36">
        <v>2.27</v>
      </c>
      <c r="G36">
        <v>2.06</v>
      </c>
    </row>
    <row r="37" spans="1:7" x14ac:dyDescent="0.35">
      <c r="A37" t="s">
        <v>43</v>
      </c>
      <c r="B37">
        <v>21544</v>
      </c>
      <c r="C37">
        <v>10</v>
      </c>
      <c r="D37">
        <v>104.5</v>
      </c>
      <c r="E37">
        <v>206.1</v>
      </c>
      <c r="F37">
        <v>0.28999999999999998</v>
      </c>
      <c r="G37">
        <v>0.56999999999999995</v>
      </c>
    </row>
    <row r="38" spans="1:7" x14ac:dyDescent="0.35">
      <c r="A38" t="s">
        <v>43</v>
      </c>
      <c r="B38">
        <v>46415</v>
      </c>
      <c r="C38">
        <v>10</v>
      </c>
      <c r="D38">
        <v>111.8</v>
      </c>
      <c r="E38">
        <v>415.3</v>
      </c>
      <c r="F38">
        <v>0.69</v>
      </c>
      <c r="G38">
        <v>2.5099999999999998</v>
      </c>
    </row>
    <row r="39" spans="1:7" x14ac:dyDescent="0.35">
      <c r="A39" t="s">
        <v>43</v>
      </c>
      <c r="B39">
        <v>100000</v>
      </c>
      <c r="C39">
        <v>10</v>
      </c>
      <c r="D39">
        <v>139</v>
      </c>
      <c r="E39">
        <v>728.7</v>
      </c>
      <c r="F39">
        <v>5.72</v>
      </c>
      <c r="G39">
        <v>25.42</v>
      </c>
    </row>
    <row r="40" spans="1:7" x14ac:dyDescent="0.35">
      <c r="A40" t="s">
        <v>43</v>
      </c>
      <c r="B40">
        <v>215443</v>
      </c>
      <c r="C40">
        <v>10</v>
      </c>
      <c r="D40">
        <v>170.2</v>
      </c>
      <c r="E40">
        <v>1266.9000000000001</v>
      </c>
      <c r="F40">
        <v>1.53</v>
      </c>
      <c r="G40">
        <v>10.78</v>
      </c>
    </row>
    <row r="41" spans="1:7" x14ac:dyDescent="0.35">
      <c r="A41" t="s">
        <v>43</v>
      </c>
      <c r="B41">
        <v>464158</v>
      </c>
      <c r="C41">
        <v>10</v>
      </c>
      <c r="D41">
        <v>225</v>
      </c>
      <c r="E41">
        <v>2083.9</v>
      </c>
      <c r="F41">
        <v>8.09</v>
      </c>
      <c r="G41">
        <v>64.87</v>
      </c>
    </row>
    <row r="42" spans="1:7" x14ac:dyDescent="0.35">
      <c r="A42" t="s">
        <v>41</v>
      </c>
    </row>
    <row r="43" spans="1:7" x14ac:dyDescent="0.35">
      <c r="A43" t="s">
        <v>44</v>
      </c>
    </row>
    <row r="44" spans="1:7" x14ac:dyDescent="0.35">
      <c r="A44" t="s">
        <v>11</v>
      </c>
      <c r="B44">
        <v>2154</v>
      </c>
      <c r="C44">
        <v>10</v>
      </c>
      <c r="D44">
        <v>255.7</v>
      </c>
      <c r="E44">
        <v>8.4</v>
      </c>
      <c r="F44">
        <v>4.0999999999999996</v>
      </c>
      <c r="G44">
        <v>0.13</v>
      </c>
    </row>
    <row r="45" spans="1:7" x14ac:dyDescent="0.35">
      <c r="A45" t="s">
        <v>11</v>
      </c>
      <c r="B45">
        <v>4641</v>
      </c>
      <c r="C45">
        <v>10</v>
      </c>
      <c r="D45">
        <v>273</v>
      </c>
      <c r="E45">
        <v>17</v>
      </c>
      <c r="F45">
        <v>4.57</v>
      </c>
      <c r="G45">
        <v>0.3</v>
      </c>
    </row>
    <row r="46" spans="1:7" x14ac:dyDescent="0.35">
      <c r="A46" t="s">
        <v>11</v>
      </c>
      <c r="B46">
        <v>10000</v>
      </c>
      <c r="C46">
        <v>10</v>
      </c>
      <c r="D46">
        <v>310</v>
      </c>
      <c r="E46">
        <v>32.299999999999997</v>
      </c>
      <c r="F46">
        <v>3.64</v>
      </c>
      <c r="G46">
        <v>0.41</v>
      </c>
    </row>
    <row r="47" spans="1:7" x14ac:dyDescent="0.35">
      <c r="A47" t="s">
        <v>11</v>
      </c>
      <c r="B47">
        <v>21544</v>
      </c>
      <c r="C47">
        <v>10</v>
      </c>
      <c r="D47">
        <v>401.2</v>
      </c>
      <c r="E47">
        <v>54.7</v>
      </c>
      <c r="F47">
        <v>19.46</v>
      </c>
      <c r="G47">
        <v>2.2599999999999998</v>
      </c>
    </row>
    <row r="48" spans="1:7" x14ac:dyDescent="0.35">
      <c r="A48" t="s">
        <v>11</v>
      </c>
      <c r="B48">
        <v>46415</v>
      </c>
      <c r="C48">
        <v>10</v>
      </c>
      <c r="D48">
        <v>507.4</v>
      </c>
      <c r="E48">
        <v>94</v>
      </c>
      <c r="F48">
        <v>26.35</v>
      </c>
      <c r="G48">
        <v>5.45</v>
      </c>
    </row>
    <row r="49" spans="1:7" x14ac:dyDescent="0.35">
      <c r="A49" t="s">
        <v>11</v>
      </c>
      <c r="B49">
        <v>100000</v>
      </c>
      <c r="C49">
        <v>10</v>
      </c>
      <c r="D49">
        <v>581</v>
      </c>
      <c r="E49">
        <v>176.7</v>
      </c>
      <c r="F49">
        <v>28.32</v>
      </c>
      <c r="G49">
        <v>10.62</v>
      </c>
    </row>
    <row r="50" spans="1:7" x14ac:dyDescent="0.35">
      <c r="A50" t="s">
        <v>11</v>
      </c>
      <c r="B50">
        <v>215443</v>
      </c>
      <c r="C50">
        <v>10</v>
      </c>
      <c r="D50">
        <v>677.8</v>
      </c>
      <c r="E50">
        <v>321.8</v>
      </c>
      <c r="F50">
        <v>23.03</v>
      </c>
      <c r="G50">
        <v>12.89</v>
      </c>
    </row>
    <row r="51" spans="1:7" x14ac:dyDescent="0.35">
      <c r="A51" t="s">
        <v>11</v>
      </c>
      <c r="B51">
        <v>464158</v>
      </c>
      <c r="C51">
        <v>10</v>
      </c>
      <c r="D51">
        <v>691.8</v>
      </c>
      <c r="E51">
        <v>708.7</v>
      </c>
      <c r="F51">
        <v>48.26</v>
      </c>
      <c r="G51">
        <v>60.47</v>
      </c>
    </row>
    <row r="52" spans="1:7" x14ac:dyDescent="0.35">
      <c r="A52" t="s">
        <v>45</v>
      </c>
    </row>
    <row r="54" spans="1:7" x14ac:dyDescent="0.35">
      <c r="A54" t="s">
        <v>22</v>
      </c>
    </row>
    <row r="55" spans="1:7" x14ac:dyDescent="0.35">
      <c r="A55" t="s">
        <v>23</v>
      </c>
    </row>
    <row r="56" spans="1:7" x14ac:dyDescent="0.35">
      <c r="A56" t="s">
        <v>24</v>
      </c>
    </row>
    <row r="57" spans="1:7" x14ac:dyDescent="0.35">
      <c r="A57" t="s">
        <v>25</v>
      </c>
    </row>
    <row r="58" spans="1:7" x14ac:dyDescent="0.35">
      <c r="A58" t="s">
        <v>26</v>
      </c>
    </row>
    <row r="60" spans="1:7" x14ac:dyDescent="0.35">
      <c r="A60" t="s">
        <v>27</v>
      </c>
    </row>
    <row r="61" spans="1:7" x14ac:dyDescent="0.35">
      <c r="A61" t="s">
        <v>28</v>
      </c>
    </row>
    <row r="62" spans="1:7" x14ac:dyDescent="0.35">
      <c r="A62" t="s">
        <v>29</v>
      </c>
    </row>
    <row r="63" spans="1:7" x14ac:dyDescent="0.35">
      <c r="A63" t="s">
        <v>27</v>
      </c>
    </row>
    <row r="66" spans="1:1" x14ac:dyDescent="0.35">
      <c r="A66" t="s">
        <v>27</v>
      </c>
    </row>
    <row r="67" spans="1:1" x14ac:dyDescent="0.35">
      <c r="A67" t="s">
        <v>30</v>
      </c>
    </row>
    <row r="68" spans="1:1" x14ac:dyDescent="0.35">
      <c r="A68" t="s">
        <v>31</v>
      </c>
    </row>
    <row r="69" spans="1:1" x14ac:dyDescent="0.35">
      <c r="A69" t="s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D17" sqref="D17"/>
    </sheetView>
  </sheetViews>
  <sheetFormatPr defaultRowHeight="14.5" x14ac:dyDescent="0.35"/>
  <sheetData>
    <row r="1" spans="1:8" x14ac:dyDescent="0.35">
      <c r="C1" t="s">
        <v>1</v>
      </c>
      <c r="D1" t="s">
        <v>2</v>
      </c>
      <c r="E1" t="s">
        <v>0</v>
      </c>
      <c r="F1" t="s">
        <v>10</v>
      </c>
      <c r="G1" t="s">
        <v>12</v>
      </c>
      <c r="H1" t="s">
        <v>9</v>
      </c>
    </row>
    <row r="2" spans="1:8" x14ac:dyDescent="0.35">
      <c r="C2">
        <f>D2*E2</f>
        <v>7179.8112355640678</v>
      </c>
      <c r="D2">
        <f>LOG10(E2)</f>
        <v>3.3332456989619628</v>
      </c>
      <c r="E2">
        <v>2154</v>
      </c>
      <c r="F2">
        <f>D14</f>
        <v>41.6</v>
      </c>
      <c r="G2">
        <f>D34</f>
        <v>33.200000000000003</v>
      </c>
      <c r="H2">
        <f>D24</f>
        <v>30.5</v>
      </c>
    </row>
    <row r="3" spans="1:8" x14ac:dyDescent="0.35">
      <c r="C3">
        <f t="shared" ref="C3:C9" si="0">D3*E3</f>
        <v>17016.744289032718</v>
      </c>
      <c r="D3">
        <f t="shared" ref="D3:D9" si="1">LOG10(E3)</f>
        <v>3.6666115684190301</v>
      </c>
      <c r="E3">
        <v>4641</v>
      </c>
      <c r="F3">
        <f t="shared" ref="F3:F9" si="2">D15</f>
        <v>42.8</v>
      </c>
      <c r="G3">
        <f t="shared" ref="G3:G9" si="3">D35</f>
        <v>34.799999999999997</v>
      </c>
      <c r="H3">
        <f t="shared" ref="H3:H9" si="4">D25</f>
        <v>26.3</v>
      </c>
    </row>
    <row r="4" spans="1:8" x14ac:dyDescent="0.35">
      <c r="C4">
        <f t="shared" si="0"/>
        <v>40000</v>
      </c>
      <c r="D4">
        <f>LOG10(E4)</f>
        <v>4</v>
      </c>
      <c r="E4">
        <v>10000</v>
      </c>
      <c r="F4">
        <f t="shared" si="2"/>
        <v>48.7</v>
      </c>
      <c r="G4">
        <f t="shared" si="3"/>
        <v>41.8</v>
      </c>
      <c r="H4">
        <f t="shared" si="4"/>
        <v>29.1</v>
      </c>
    </row>
    <row r="5" spans="1:8" x14ac:dyDescent="0.35">
      <c r="C5">
        <f t="shared" si="0"/>
        <v>93357.182677652017</v>
      </c>
      <c r="D5">
        <f t="shared" si="1"/>
        <v>4.3333263404034543</v>
      </c>
      <c r="E5">
        <v>21544</v>
      </c>
      <c r="F5">
        <f t="shared" si="2"/>
        <v>62.4</v>
      </c>
      <c r="G5">
        <f t="shared" si="3"/>
        <v>53.2</v>
      </c>
      <c r="H5">
        <f t="shared" si="4"/>
        <v>33.6</v>
      </c>
    </row>
    <row r="6" spans="1:8" x14ac:dyDescent="0.35">
      <c r="C6">
        <f t="shared" si="0"/>
        <v>216602.9475375468</v>
      </c>
      <c r="D6">
        <f t="shared" si="1"/>
        <v>4.6666583547893312</v>
      </c>
      <c r="E6">
        <v>46415</v>
      </c>
      <c r="F6">
        <f t="shared" si="2"/>
        <v>71.900000000000006</v>
      </c>
      <c r="G6">
        <f t="shared" si="3"/>
        <v>72.400000000000006</v>
      </c>
      <c r="H6">
        <f t="shared" si="4"/>
        <v>38</v>
      </c>
    </row>
    <row r="7" spans="1:8" x14ac:dyDescent="0.35">
      <c r="C7">
        <f t="shared" si="0"/>
        <v>500000</v>
      </c>
      <c r="D7">
        <f t="shared" si="1"/>
        <v>5</v>
      </c>
      <c r="E7">
        <v>100000</v>
      </c>
      <c r="F7">
        <f t="shared" si="2"/>
        <v>105.1</v>
      </c>
      <c r="G7">
        <f t="shared" si="3"/>
        <v>99.6</v>
      </c>
      <c r="H7">
        <f t="shared" si="4"/>
        <v>55.6</v>
      </c>
    </row>
    <row r="8" spans="1:8" x14ac:dyDescent="0.35">
      <c r="C8">
        <f t="shared" si="0"/>
        <v>1149029.1296480584</v>
      </c>
      <c r="D8">
        <f t="shared" si="1"/>
        <v>5.3333323879079773</v>
      </c>
      <c r="E8">
        <v>215443</v>
      </c>
      <c r="F8">
        <f t="shared" si="2"/>
        <v>146.5</v>
      </c>
      <c r="G8">
        <f t="shared" si="3"/>
        <v>116.8</v>
      </c>
      <c r="H8">
        <f t="shared" si="4"/>
        <v>74.599999999999994</v>
      </c>
    </row>
    <row r="9" spans="1:8" x14ac:dyDescent="0.35">
      <c r="C9">
        <f t="shared" si="0"/>
        <v>2630228.2830281034</v>
      </c>
      <c r="D9">
        <f t="shared" si="1"/>
        <v>5.6666658401408645</v>
      </c>
      <c r="E9">
        <v>464158</v>
      </c>
      <c r="F9">
        <f t="shared" si="2"/>
        <v>189.6</v>
      </c>
      <c r="G9">
        <f t="shared" si="3"/>
        <v>142.5</v>
      </c>
      <c r="H9">
        <f t="shared" si="4"/>
        <v>107.2</v>
      </c>
    </row>
    <row r="12" spans="1:8" x14ac:dyDescent="0.35">
      <c r="A12" t="s">
        <v>13</v>
      </c>
      <c r="B12" t="s">
        <v>3</v>
      </c>
      <c r="C12" t="s">
        <v>4</v>
      </c>
      <c r="D12" t="s">
        <v>5</v>
      </c>
      <c r="E12" t="s">
        <v>6</v>
      </c>
      <c r="F12" t="s">
        <v>7</v>
      </c>
      <c r="G12" t="s">
        <v>8</v>
      </c>
    </row>
    <row r="13" spans="1:8" x14ac:dyDescent="0.35">
      <c r="A13" t="s">
        <v>17</v>
      </c>
    </row>
    <row r="14" spans="1:8" x14ac:dyDescent="0.35">
      <c r="A14" t="s">
        <v>14</v>
      </c>
      <c r="B14">
        <v>2154</v>
      </c>
      <c r="C14">
        <v>10</v>
      </c>
      <c r="D14">
        <v>41.6</v>
      </c>
      <c r="E14">
        <v>53</v>
      </c>
      <c r="F14">
        <v>2.0699999999999998</v>
      </c>
      <c r="G14">
        <v>2.79</v>
      </c>
    </row>
    <row r="15" spans="1:8" x14ac:dyDescent="0.35">
      <c r="A15" t="s">
        <v>14</v>
      </c>
      <c r="B15">
        <v>4641</v>
      </c>
      <c r="C15">
        <v>10</v>
      </c>
      <c r="D15">
        <v>42.8</v>
      </c>
      <c r="E15">
        <v>109.3</v>
      </c>
      <c r="F15">
        <v>1.3</v>
      </c>
      <c r="G15">
        <v>3.18</v>
      </c>
    </row>
    <row r="16" spans="1:8" x14ac:dyDescent="0.35">
      <c r="A16" t="s">
        <v>14</v>
      </c>
      <c r="B16">
        <v>10000</v>
      </c>
      <c r="C16">
        <v>10</v>
      </c>
      <c r="D16">
        <v>48.7</v>
      </c>
      <c r="E16">
        <v>205.6</v>
      </c>
      <c r="F16">
        <v>0.76</v>
      </c>
      <c r="G16">
        <v>2.9</v>
      </c>
    </row>
    <row r="17" spans="1:7" x14ac:dyDescent="0.35">
      <c r="A17" t="s">
        <v>14</v>
      </c>
      <c r="B17">
        <v>21544</v>
      </c>
      <c r="C17">
        <v>10</v>
      </c>
      <c r="D17">
        <v>62.4</v>
      </c>
      <c r="E17">
        <v>346.7</v>
      </c>
      <c r="F17">
        <v>1.37</v>
      </c>
      <c r="G17">
        <v>7.29</v>
      </c>
    </row>
    <row r="18" spans="1:7" x14ac:dyDescent="0.35">
      <c r="A18" t="s">
        <v>14</v>
      </c>
      <c r="B18">
        <v>46415</v>
      </c>
      <c r="C18">
        <v>10</v>
      </c>
      <c r="D18">
        <v>71.900000000000006</v>
      </c>
      <c r="E18">
        <v>645.6</v>
      </c>
      <c r="F18">
        <v>0.42</v>
      </c>
      <c r="G18">
        <v>3.72</v>
      </c>
    </row>
    <row r="19" spans="1:7" x14ac:dyDescent="0.35">
      <c r="A19" t="s">
        <v>14</v>
      </c>
      <c r="B19">
        <v>100000</v>
      </c>
      <c r="C19">
        <v>10</v>
      </c>
      <c r="D19">
        <v>105.1</v>
      </c>
      <c r="E19">
        <v>952.3</v>
      </c>
      <c r="F19">
        <v>0.99</v>
      </c>
      <c r="G19">
        <v>8.6999999999999993</v>
      </c>
    </row>
    <row r="20" spans="1:7" x14ac:dyDescent="0.35">
      <c r="A20" t="s">
        <v>14</v>
      </c>
      <c r="B20">
        <v>215443</v>
      </c>
      <c r="C20">
        <v>10</v>
      </c>
      <c r="D20">
        <v>146.5</v>
      </c>
      <c r="E20">
        <v>1481.8</v>
      </c>
      <c r="F20">
        <v>4.1900000000000004</v>
      </c>
      <c r="G20">
        <v>44.39</v>
      </c>
    </row>
    <row r="21" spans="1:7" x14ac:dyDescent="0.35">
      <c r="A21" t="s">
        <v>14</v>
      </c>
      <c r="B21">
        <v>464158</v>
      </c>
      <c r="C21">
        <v>10</v>
      </c>
      <c r="D21">
        <v>189.6</v>
      </c>
      <c r="E21">
        <v>2475.3000000000002</v>
      </c>
      <c r="F21">
        <v>6.47</v>
      </c>
      <c r="G21">
        <v>90.99</v>
      </c>
    </row>
    <row r="22" spans="1:7" x14ac:dyDescent="0.35">
      <c r="A22" t="s">
        <v>16</v>
      </c>
    </row>
    <row r="23" spans="1:7" x14ac:dyDescent="0.35">
      <c r="A23" t="s">
        <v>18</v>
      </c>
    </row>
    <row r="24" spans="1:7" x14ac:dyDescent="0.35">
      <c r="A24" t="s">
        <v>15</v>
      </c>
      <c r="B24">
        <v>2154</v>
      </c>
      <c r="C24">
        <v>10</v>
      </c>
      <c r="D24">
        <v>30.5</v>
      </c>
      <c r="E24">
        <v>77.599999999999994</v>
      </c>
      <c r="F24">
        <v>3.28</v>
      </c>
      <c r="G24">
        <v>7.14</v>
      </c>
    </row>
    <row r="25" spans="1:7" x14ac:dyDescent="0.35">
      <c r="A25" t="s">
        <v>15</v>
      </c>
      <c r="B25">
        <v>4641</v>
      </c>
      <c r="C25">
        <v>10</v>
      </c>
      <c r="D25">
        <v>26.3</v>
      </c>
      <c r="E25">
        <v>177.6</v>
      </c>
      <c r="F25">
        <v>0.69</v>
      </c>
      <c r="G25">
        <v>3.97</v>
      </c>
    </row>
    <row r="26" spans="1:7" x14ac:dyDescent="0.35">
      <c r="A26" t="s">
        <v>15</v>
      </c>
      <c r="B26">
        <v>10000</v>
      </c>
      <c r="C26">
        <v>10</v>
      </c>
      <c r="D26">
        <v>29.1</v>
      </c>
      <c r="E26">
        <v>344.3</v>
      </c>
      <c r="F26">
        <v>0.28000000000000003</v>
      </c>
      <c r="G26">
        <v>3.2</v>
      </c>
    </row>
    <row r="27" spans="1:7" x14ac:dyDescent="0.35">
      <c r="A27" t="s">
        <v>15</v>
      </c>
      <c r="B27">
        <v>21544</v>
      </c>
      <c r="C27">
        <v>10</v>
      </c>
      <c r="D27">
        <v>33.6</v>
      </c>
      <c r="E27">
        <v>641.70000000000005</v>
      </c>
      <c r="F27">
        <v>0.11</v>
      </c>
      <c r="G27">
        <v>2.0699999999999998</v>
      </c>
    </row>
    <row r="28" spans="1:7" x14ac:dyDescent="0.35">
      <c r="A28" t="s">
        <v>15</v>
      </c>
      <c r="B28">
        <v>46415</v>
      </c>
      <c r="C28">
        <v>10</v>
      </c>
      <c r="D28">
        <v>38</v>
      </c>
      <c r="E28">
        <v>1220.9000000000001</v>
      </c>
      <c r="F28">
        <v>0.16</v>
      </c>
      <c r="G28">
        <v>5.03</v>
      </c>
    </row>
    <row r="29" spans="1:7" x14ac:dyDescent="0.35">
      <c r="A29" t="s">
        <v>15</v>
      </c>
      <c r="B29">
        <v>100000</v>
      </c>
      <c r="C29">
        <v>10</v>
      </c>
      <c r="D29">
        <v>55.6</v>
      </c>
      <c r="E29">
        <v>1840.3</v>
      </c>
      <c r="F29">
        <v>2.95</v>
      </c>
      <c r="G29">
        <v>86.07</v>
      </c>
    </row>
    <row r="30" spans="1:7" x14ac:dyDescent="0.35">
      <c r="A30" t="s">
        <v>15</v>
      </c>
      <c r="B30">
        <v>215443</v>
      </c>
      <c r="C30">
        <v>10</v>
      </c>
      <c r="D30">
        <v>74.599999999999994</v>
      </c>
      <c r="E30">
        <v>2893.6</v>
      </c>
      <c r="F30">
        <v>1.07</v>
      </c>
      <c r="G30">
        <v>37.729999999999997</v>
      </c>
    </row>
    <row r="31" spans="1:7" x14ac:dyDescent="0.35">
      <c r="A31" t="s">
        <v>15</v>
      </c>
      <c r="B31">
        <v>464158</v>
      </c>
      <c r="C31">
        <v>10</v>
      </c>
      <c r="D31">
        <v>107.2</v>
      </c>
      <c r="E31">
        <v>4349.7</v>
      </c>
      <c r="F31">
        <v>2.65</v>
      </c>
      <c r="G31">
        <v>89.9</v>
      </c>
    </row>
    <row r="32" spans="1:7" x14ac:dyDescent="0.35">
      <c r="A32" t="s">
        <v>19</v>
      </c>
    </row>
    <row r="33" spans="1:7" x14ac:dyDescent="0.35">
      <c r="A33" t="s">
        <v>20</v>
      </c>
    </row>
    <row r="34" spans="1:7" x14ac:dyDescent="0.35">
      <c r="A34" t="s">
        <v>11</v>
      </c>
      <c r="B34">
        <v>2154</v>
      </c>
      <c r="C34">
        <v>10</v>
      </c>
      <c r="D34">
        <v>33.200000000000003</v>
      </c>
      <c r="E34">
        <v>66.400000000000006</v>
      </c>
      <c r="F34">
        <v>1.81</v>
      </c>
      <c r="G34">
        <v>3.02</v>
      </c>
    </row>
    <row r="35" spans="1:7" x14ac:dyDescent="0.35">
      <c r="A35" t="s">
        <v>11</v>
      </c>
      <c r="B35">
        <v>4641</v>
      </c>
      <c r="C35">
        <v>10</v>
      </c>
      <c r="D35">
        <v>34.799999999999997</v>
      </c>
      <c r="E35">
        <v>133.6</v>
      </c>
      <c r="F35">
        <v>0.24</v>
      </c>
      <c r="G35">
        <v>0.88</v>
      </c>
    </row>
    <row r="36" spans="1:7" x14ac:dyDescent="0.35">
      <c r="A36" t="s">
        <v>11</v>
      </c>
      <c r="B36">
        <v>10000</v>
      </c>
      <c r="C36">
        <v>10</v>
      </c>
      <c r="D36">
        <v>41.8</v>
      </c>
      <c r="E36">
        <v>239.8</v>
      </c>
      <c r="F36">
        <v>0.57999999999999996</v>
      </c>
      <c r="G36">
        <v>3.1</v>
      </c>
    </row>
    <row r="37" spans="1:7" x14ac:dyDescent="0.35">
      <c r="A37" t="s">
        <v>11</v>
      </c>
      <c r="B37">
        <v>21544</v>
      </c>
      <c r="C37">
        <v>10</v>
      </c>
      <c r="D37">
        <v>53.2</v>
      </c>
      <c r="E37">
        <v>404.9</v>
      </c>
      <c r="F37">
        <v>0.28999999999999998</v>
      </c>
      <c r="G37">
        <v>2.19</v>
      </c>
    </row>
    <row r="38" spans="1:7" x14ac:dyDescent="0.35">
      <c r="A38" t="s">
        <v>11</v>
      </c>
      <c r="B38">
        <v>46415</v>
      </c>
      <c r="C38">
        <v>10</v>
      </c>
      <c r="D38">
        <v>72.400000000000006</v>
      </c>
      <c r="E38">
        <v>641.4</v>
      </c>
      <c r="F38">
        <v>0.28000000000000003</v>
      </c>
      <c r="G38">
        <v>2.4900000000000002</v>
      </c>
    </row>
    <row r="39" spans="1:7" x14ac:dyDescent="0.35">
      <c r="A39" t="s">
        <v>11</v>
      </c>
      <c r="B39">
        <v>100000</v>
      </c>
      <c r="C39">
        <v>10</v>
      </c>
      <c r="D39">
        <v>99.6</v>
      </c>
      <c r="E39">
        <v>1008.8</v>
      </c>
      <c r="F39">
        <v>2.42</v>
      </c>
      <c r="G39">
        <v>21.19</v>
      </c>
    </row>
    <row r="40" spans="1:7" x14ac:dyDescent="0.35">
      <c r="A40" t="s">
        <v>11</v>
      </c>
      <c r="B40">
        <v>215443</v>
      </c>
      <c r="C40">
        <v>10</v>
      </c>
      <c r="D40">
        <v>116.8</v>
      </c>
      <c r="E40">
        <v>1861.4</v>
      </c>
      <c r="F40">
        <v>3.25</v>
      </c>
      <c r="G40">
        <v>66.39</v>
      </c>
    </row>
    <row r="41" spans="1:7" x14ac:dyDescent="0.35">
      <c r="A41" t="s">
        <v>11</v>
      </c>
      <c r="B41">
        <v>464158</v>
      </c>
      <c r="C41">
        <v>10</v>
      </c>
      <c r="D41">
        <v>142.5</v>
      </c>
      <c r="E41">
        <v>3294</v>
      </c>
      <c r="F41">
        <v>4.6500000000000004</v>
      </c>
      <c r="G41">
        <v>123.12</v>
      </c>
    </row>
    <row r="42" spans="1:7" x14ac:dyDescent="0.35">
      <c r="A42" t="s">
        <v>21</v>
      </c>
    </row>
    <row r="44" spans="1:7" x14ac:dyDescent="0.35">
      <c r="A44" t="s">
        <v>22</v>
      </c>
    </row>
    <row r="45" spans="1:7" x14ac:dyDescent="0.35">
      <c r="A45" t="s">
        <v>23</v>
      </c>
    </row>
    <row r="46" spans="1:7" x14ac:dyDescent="0.35">
      <c r="A46" t="s">
        <v>24</v>
      </c>
    </row>
    <row r="47" spans="1:7" x14ac:dyDescent="0.35">
      <c r="A47" t="s">
        <v>25</v>
      </c>
    </row>
    <row r="48" spans="1:7" x14ac:dyDescent="0.35">
      <c r="A48" t="s">
        <v>26</v>
      </c>
    </row>
    <row r="50" spans="1:1" x14ac:dyDescent="0.35">
      <c r="A50" t="s">
        <v>27</v>
      </c>
    </row>
    <row r="51" spans="1:1" x14ac:dyDescent="0.35">
      <c r="A51" t="s">
        <v>28</v>
      </c>
    </row>
    <row r="52" spans="1:1" x14ac:dyDescent="0.35">
      <c r="A52" t="s">
        <v>29</v>
      </c>
    </row>
    <row r="53" spans="1:1" x14ac:dyDescent="0.35">
      <c r="A53" t="s">
        <v>27</v>
      </c>
    </row>
    <row r="56" spans="1:1" x14ac:dyDescent="0.35">
      <c r="A56" t="s">
        <v>27</v>
      </c>
    </row>
    <row r="57" spans="1:1" x14ac:dyDescent="0.35">
      <c r="A57" t="s">
        <v>30</v>
      </c>
    </row>
    <row r="58" spans="1:1" x14ac:dyDescent="0.35">
      <c r="A58" t="s">
        <v>31</v>
      </c>
    </row>
    <row r="59" spans="1:1" x14ac:dyDescent="0.35">
      <c r="A59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Q1000</vt:lpstr>
      <vt:lpstr>Q1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Hanson</dc:creator>
  <cp:lastModifiedBy>Robert Hanson</cp:lastModifiedBy>
  <dcterms:created xsi:type="dcterms:W3CDTF">2019-06-17T07:30:54Z</dcterms:created>
  <dcterms:modified xsi:type="dcterms:W3CDTF">2019-08-14T04:25:20Z</dcterms:modified>
</cp:coreProperties>
</file>