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nsonr\git\IntervalStoreJ\discussion\"/>
    </mc:Choice>
  </mc:AlternateContent>
  <bookViews>
    <workbookView xWindow="0" yWindow="0" windowWidth="14380" windowHeight="5450" activeTab="5"/>
  </bookViews>
  <sheets>
    <sheet name="Q1000" sheetId="8" r:id="rId1"/>
    <sheet name="Q1" sheetId="10" r:id="rId2"/>
    <sheet name="Sheet1" sheetId="11" r:id="rId3"/>
    <sheet name="Sheet2" sheetId="12" r:id="rId4"/>
    <sheet name="Sheet3" sheetId="13" r:id="rId5"/>
    <sheet name="Sheet4" sheetId="14" r:id="rId6"/>
  </sheets>
  <calcPr calcId="162913"/>
</workbook>
</file>

<file path=xl/calcChain.xml><?xml version="1.0" encoding="utf-8"?>
<calcChain xmlns="http://schemas.openxmlformats.org/spreadsheetml/2006/main">
  <c r="G3" i="8" l="1"/>
  <c r="G4" i="8"/>
  <c r="G5" i="8"/>
  <c r="G6" i="8"/>
  <c r="G7" i="8"/>
  <c r="G8" i="8"/>
  <c r="G9" i="8"/>
  <c r="G2" i="8"/>
  <c r="H3" i="8"/>
  <c r="H4" i="8"/>
  <c r="H5" i="8"/>
  <c r="H6" i="8"/>
  <c r="H7" i="8"/>
  <c r="H8" i="8"/>
  <c r="H9" i="8"/>
  <c r="H2" i="8"/>
  <c r="F3" i="8"/>
  <c r="F4" i="8"/>
  <c r="F5" i="8"/>
  <c r="F6" i="8"/>
  <c r="F7" i="8"/>
  <c r="F8" i="8"/>
  <c r="F9" i="8"/>
  <c r="F2" i="8"/>
  <c r="H9" i="10" l="1"/>
  <c r="G9" i="10"/>
  <c r="F9" i="10"/>
  <c r="D9" i="10"/>
  <c r="C9" i="10" s="1"/>
  <c r="H8" i="10"/>
  <c r="G8" i="10"/>
  <c r="F8" i="10"/>
  <c r="D8" i="10"/>
  <c r="C8" i="10" s="1"/>
  <c r="H7" i="10"/>
  <c r="G7" i="10"/>
  <c r="F7" i="10"/>
  <c r="D7" i="10"/>
  <c r="C7" i="10" s="1"/>
  <c r="H6" i="10"/>
  <c r="G6" i="10"/>
  <c r="F6" i="10"/>
  <c r="D6" i="10"/>
  <c r="C6" i="10"/>
  <c r="H5" i="10"/>
  <c r="G5" i="10"/>
  <c r="F5" i="10"/>
  <c r="D5" i="10"/>
  <c r="C5" i="10" s="1"/>
  <c r="H4" i="10"/>
  <c r="G4" i="10"/>
  <c r="F4" i="10"/>
  <c r="D4" i="10"/>
  <c r="C4" i="10" s="1"/>
  <c r="H3" i="10"/>
  <c r="G3" i="10"/>
  <c r="F3" i="10"/>
  <c r="D3" i="10"/>
  <c r="C3" i="10"/>
  <c r="H2" i="10"/>
  <c r="G2" i="10"/>
  <c r="F2" i="10"/>
  <c r="D2" i="10"/>
  <c r="C2" i="10"/>
  <c r="C4" i="8" l="1"/>
  <c r="C9" i="8"/>
  <c r="C2" i="8"/>
  <c r="D9" i="8"/>
  <c r="D8" i="8"/>
  <c r="C8" i="8" s="1"/>
  <c r="D7" i="8"/>
  <c r="C7" i="8" s="1"/>
  <c r="D4" i="8"/>
  <c r="D3" i="8" l="1"/>
  <c r="C3" i="8" s="1"/>
  <c r="D5" i="8"/>
  <c r="C5" i="8" s="1"/>
  <c r="D6" i="8"/>
  <c r="C6" i="8" s="1"/>
  <c r="D2" i="8"/>
</calcChain>
</file>

<file path=xl/sharedStrings.xml><?xml version="1.0" encoding="utf-8"?>
<sst xmlns="http://schemas.openxmlformats.org/spreadsheetml/2006/main" count="325" uniqueCount="97">
  <si>
    <t>N</t>
  </si>
  <si>
    <t>NlogN</t>
  </si>
  <si>
    <t>logN</t>
  </si>
  <si>
    <t>size N</t>
  </si>
  <si>
    <t>iteration</t>
  </si>
  <si>
    <t>ms</t>
  </si>
  <si>
    <t>N/ms</t>
  </si>
  <si>
    <t>ms stderr</t>
  </si>
  <si>
    <t>rate stderr</t>
  </si>
  <si>
    <t>timeIntLink (len 50, factor 10)</t>
  </si>
  <si>
    <t>timeIntNC(len 50 factor 10)</t>
  </si>
  <si>
    <t>NCList query</t>
  </si>
  <si>
    <t>timeNCList (len 50, factor 10)</t>
  </si>
  <si>
    <t xml:space="preserve">Test      </t>
  </si>
  <si>
    <t>IntStoreNCList query</t>
  </si>
  <si>
    <t>IntStoreLinked query</t>
  </si>
  <si>
    <t># dimensions [7 464158]</t>
  </si>
  <si>
    <t># Query IntStoreNCList store interval size 50 store sequence factor 10 query width -1 query count 100000</t>
  </si>
  <si>
    <t># Query IntStoreLinked store interval size 50 store sequence factor 10 query width -1 query count 100000</t>
  </si>
  <si>
    <t># dimensions [132 38228]</t>
  </si>
  <si>
    <t># Query NCList store interval size 50 store sequence factor 10 query width -1 query count 100000</t>
  </si>
  <si>
    <t># dimensions [6 245800]</t>
  </si>
  <si>
    <t>PASSED: testLoadTimeBulk</t>
  </si>
  <si>
    <t>PASSED: testLoadTimeIncrementalAllowDulicates</t>
  </si>
  <si>
    <t>PASSED: testLoadTimeIncrementalNoDuplicates</t>
  </si>
  <si>
    <t>PASSED: testQueryTime</t>
  </si>
  <si>
    <t>PASSED: testRemoveTime</t>
  </si>
  <si>
    <t>===============================================</t>
  </si>
  <si>
    <t xml:space="preserve">    Default test</t>
  </si>
  <si>
    <t xml:space="preserve">    Tests run: 5, Failures: 0, Skips: 0</t>
  </si>
  <si>
    <t>Default suite</t>
  </si>
  <si>
    <t>Total tests run: 5, Failures: 0, Skips: 0</t>
  </si>
  <si>
    <t>IntStoreLink query</t>
  </si>
  <si>
    <t xml:space="preserve">Test             </t>
  </si>
  <si>
    <t xml:space="preserve">size N </t>
  </si>
  <si>
    <t>tests</t>
  </si>
  <si>
    <t>time/ms</t>
  </si>
  <si>
    <t>rate/(N/ms)</t>
  </si>
  <si>
    <t>time stderr</t>
  </si>
  <si>
    <t># Query IntStoreNCList store interval size 50 store sequence factor 10 query width -1000 query count 100000</t>
  </si>
  <si>
    <t># Query IntStoreLink store interval size 50 store sequence factor 10 query width -1000 query count 100000</t>
  </si>
  <si>
    <t># Query IntStoreLink2 store interval size 50 store sequence factor 10 query width -1000 query count 100000</t>
  </si>
  <si>
    <t>IntStoreLink2 query</t>
  </si>
  <si>
    <t># Query NCList store interval size 50 store sequence factor 10 query width -1000 query count 100000</t>
  </si>
  <si>
    <t>[RemoteTestNG] detected TestNG version 6.14.2</t>
  </si>
  <si>
    <t>Java version: 1.8.0_191</t>
  </si>
  <si>
    <t>amd64 Windows 10 10.0</t>
  </si>
  <si>
    <t>14 Aug 2019 13:28:33 GMT</t>
  </si>
  <si>
    <t># dimensions [7 1000000]</t>
  </si>
  <si>
    <t># Query IntStoreNCList0 store interval size 50 store sequence factor 10 query width -1000 query count 100000</t>
  </si>
  <si>
    <t>IntStoreNCList0 query</t>
  </si>
  <si>
    <t># dimensions [7 0]</t>
  </si>
  <si>
    <t># dimensions [126 416364]</t>
  </si>
  <si>
    <t># dimensions [7 528974]</t>
  </si>
  <si>
    <t># Query NCList0 store interval size 50 store sequence factor 10 query width -1000 query count 100000</t>
  </si>
  <si>
    <t>NCList0 query</t>
  </si>
  <si>
    <t># dimensions [7 ?]</t>
  </si>
  <si>
    <t># resultcounts [0, 0, 0, 0, 0, 0, 0, 0, 0, 0, 100, 113, 96, 112, 100, 93, 98, 112, 88]</t>
  </si>
  <si>
    <t>amd64 Windows 10 10.0 cores:4</t>
  </si>
  <si>
    <t>14 Aug 2019 13:48:18 GMT</t>
  </si>
  <si>
    <t># dimensions [8 1000000]</t>
  </si>
  <si>
    <t># Query IntStoreNCList0 store interval size 50 store sequence factor 10 query width -1 query count 100000</t>
  </si>
  <si>
    <t># dimensions [8 0]</t>
  </si>
  <si>
    <t># Query IntStoreLink store interval size 50 store sequence factor 10 query width -1 query count 100000</t>
  </si>
  <si>
    <t># dimensions [135 416042]</t>
  </si>
  <si>
    <t># Query IntStoreLink2 store interval size 50 store sequence factor 10 query width -1 query count 100000</t>
  </si>
  <si>
    <t># dimensions [8 529158]</t>
  </si>
  <si>
    <t># Query NCList0 store interval size 50 store sequence factor 10 query width -1 query count 100000</t>
  </si>
  <si>
    <t># dimensions [8 ?]</t>
  </si>
  <si>
    <t># resultcounts [0, 0, 0, 0, 0, 0, 0, 0, 0, 0, 0, 0, 0, 0, 0, 0, 0, 0, 4]</t>
  </si>
  <si>
    <t>14 Aug 2019 13:54:28 GMT</t>
  </si>
  <si>
    <t># Query IntStoreNCList store interval size 50 store sequence factor 4 query width -1 query count 100000</t>
  </si>
  <si>
    <t># dimensions [9 1000000]</t>
  </si>
  <si>
    <t># Query IntStoreNCList0 store interval size 50 store sequence factor 4 query width -1 query count 100000</t>
  </si>
  <si>
    <t># dimensions [9 0]</t>
  </si>
  <si>
    <t># Query IntStoreLink store interval size 50 store sequence factor 4 query width -1 query count 100000</t>
  </si>
  <si>
    <t># dimensions [5793 645566]</t>
  </si>
  <si>
    <t># Query IntStoreLink2 store interval size 50 store sequence factor 4 query width -1 query count 100000</t>
  </si>
  <si>
    <t># Query NCList store interval size 50 store sequence factor 4 query width -1 query count 100000</t>
  </si>
  <si>
    <t># dimensions [9 335954]</t>
  </si>
  <si>
    <t># Query NCList0 store interval size 50 store sequence factor 4 query width -1 query count 100000</t>
  </si>
  <si>
    <t># dimensions [9 ?]</t>
  </si>
  <si>
    <t># resultcounts [0, 0, 0, 0, 0, 0, 0, 0, 0, 0, 0, 0, 0, 0, 0, 0, 0, 0, 6]</t>
  </si>
  <si>
    <t>14 Aug 2019 13:59:06 GMT</t>
  </si>
  <si>
    <t># dimensions [135 416009]</t>
  </si>
  <si>
    <t># dimensions [8 529183]</t>
  </si>
  <si>
    <t># resultcounts [0, 0, 0, 0, 0, 0, 0, 0, 0, 0, 0, 0, 0, 0, 0, 0, 0, 0, 107]</t>
  </si>
  <si>
    <t>14 Aug 2019 14:01:02 GMT</t>
  </si>
  <si>
    <t># Query IntStoreNCList store interval size 50 store sequence factor 4 query width -1000 query count 100000</t>
  </si>
  <si>
    <t># Query IntStoreNCList0 store interval size 50 store sequence factor 4 query width -1000 query count 100000</t>
  </si>
  <si>
    <t># Query IntStoreLink store interval size 50 store sequence factor 4 query width -1000 query count 100000</t>
  </si>
  <si>
    <t># dimensions [5787 645571]</t>
  </si>
  <si>
    <t># Query IntStoreLink2 store interval size 50 store sequence factor 4 query width -1000 query count 100000</t>
  </si>
  <si>
    <t># Query NCList store interval size 50 store sequence factor 4 query width -1000 query count 100000</t>
  </si>
  <si>
    <t># dimensions [9 335938]</t>
  </si>
  <si>
    <t># Query NCList0 store interval size 50 store sequence factor 4 query width -1000 query count 100000</t>
  </si>
  <si>
    <t># resultcounts [0, 0, 0, 0, 0, 0, 0, 0, 0, 0, 0, 0, 0, 0, 0, 0, 0, 0, 278]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</si>
</sst>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100,000-query (width 1000)</a:t>
            </a:r>
            <a:r>
              <a:rPr lang="en-US" baseline="0"/>
              <a:t> time/ms vs. log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'Q1000'!$F$1</c:f>
              <c:strCache>
                <c:ptCount val="1"/>
                <c:pt idx="0">
                  <c:v>timeIntNC(len 50 factor 10)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'Q1000'!$D$2:$D$9</c:f>
              <c:numCache>
                <c:formatCode>General</c:formatCode>
                <c:ptCount val="8"/>
                <c:pt idx="0">
                  <c:v>3.3332456989619628</c:v>
                </c:pt>
                <c:pt idx="1">
                  <c:v>3.6666115684190301</c:v>
                </c:pt>
                <c:pt idx="2">
                  <c:v>4</c:v>
                </c:pt>
                <c:pt idx="3">
                  <c:v>4.3333263404034543</c:v>
                </c:pt>
                <c:pt idx="4">
                  <c:v>4.6666583547893312</c:v>
                </c:pt>
                <c:pt idx="5">
                  <c:v>5</c:v>
                </c:pt>
                <c:pt idx="6">
                  <c:v>5.3333323879079773</c:v>
                </c:pt>
                <c:pt idx="7">
                  <c:v>5.6666658401408645</c:v>
                </c:pt>
              </c:numCache>
            </c:numRef>
          </c:xVal>
          <c:yVal>
            <c:numRef>
              <c:f>'Q1000'!$F$2:$F$9</c:f>
              <c:numCache>
                <c:formatCode>General</c:formatCode>
                <c:ptCount val="8"/>
                <c:pt idx="0">
                  <c:v>185.9</c:v>
                </c:pt>
                <c:pt idx="1">
                  <c:v>182.2</c:v>
                </c:pt>
                <c:pt idx="2">
                  <c:v>197.7</c:v>
                </c:pt>
                <c:pt idx="3">
                  <c:v>250.1</c:v>
                </c:pt>
                <c:pt idx="4">
                  <c:v>263.89999999999998</c:v>
                </c:pt>
                <c:pt idx="5">
                  <c:v>433.3</c:v>
                </c:pt>
                <c:pt idx="6">
                  <c:v>587</c:v>
                </c:pt>
                <c:pt idx="7">
                  <c:v>672.1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2E-43D4-A8F0-B3B008689887}"/>
            </c:ext>
          </c:extLst>
        </c:ser>
        <c:ser>
          <c:idx val="1"/>
          <c:order val="1"/>
          <c:tx>
            <c:strRef>
              <c:f>'Q1000'!$G$1</c:f>
              <c:strCache>
                <c:ptCount val="1"/>
                <c:pt idx="0">
                  <c:v>timeNCList (len 50, factor 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'Q1000'!$D$2:$D$9</c:f>
              <c:numCache>
                <c:formatCode>General</c:formatCode>
                <c:ptCount val="8"/>
                <c:pt idx="0">
                  <c:v>3.3332456989619628</c:v>
                </c:pt>
                <c:pt idx="1">
                  <c:v>3.6666115684190301</c:v>
                </c:pt>
                <c:pt idx="2">
                  <c:v>4</c:v>
                </c:pt>
                <c:pt idx="3">
                  <c:v>4.3333263404034543</c:v>
                </c:pt>
                <c:pt idx="4">
                  <c:v>4.6666583547893312</c:v>
                </c:pt>
                <c:pt idx="5">
                  <c:v>5</c:v>
                </c:pt>
                <c:pt idx="6">
                  <c:v>5.3333323879079773</c:v>
                </c:pt>
                <c:pt idx="7">
                  <c:v>5.6666658401408645</c:v>
                </c:pt>
              </c:numCache>
            </c:numRef>
          </c:xVal>
          <c:yVal>
            <c:numRef>
              <c:f>'Q1000'!$G$2:$G$9</c:f>
              <c:numCache>
                <c:formatCode>General</c:formatCode>
                <c:ptCount val="8"/>
                <c:pt idx="0">
                  <c:v>280.5</c:v>
                </c:pt>
                <c:pt idx="1">
                  <c:v>284.3</c:v>
                </c:pt>
                <c:pt idx="2">
                  <c:v>322</c:v>
                </c:pt>
                <c:pt idx="3">
                  <c:v>382.7</c:v>
                </c:pt>
                <c:pt idx="4">
                  <c:v>517.9</c:v>
                </c:pt>
                <c:pt idx="5">
                  <c:v>582.79999999999995</c:v>
                </c:pt>
                <c:pt idx="6">
                  <c:v>652.79999999999995</c:v>
                </c:pt>
                <c:pt idx="7">
                  <c:v>899.5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2E-43D4-A8F0-B3B008689887}"/>
            </c:ext>
          </c:extLst>
        </c:ser>
        <c:ser>
          <c:idx val="2"/>
          <c:order val="2"/>
          <c:tx>
            <c:strRef>
              <c:f>'Q1000'!$H$1</c:f>
              <c:strCache>
                <c:ptCount val="1"/>
                <c:pt idx="0">
                  <c:v>timeIntLink (len 50, factor 10)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'Q1000'!$D$2:$D$9</c:f>
              <c:numCache>
                <c:formatCode>General</c:formatCode>
                <c:ptCount val="8"/>
                <c:pt idx="0">
                  <c:v>3.3332456989619628</c:v>
                </c:pt>
                <c:pt idx="1">
                  <c:v>3.6666115684190301</c:v>
                </c:pt>
                <c:pt idx="2">
                  <c:v>4</c:v>
                </c:pt>
                <c:pt idx="3">
                  <c:v>4.3333263404034543</c:v>
                </c:pt>
                <c:pt idx="4">
                  <c:v>4.6666583547893312</c:v>
                </c:pt>
                <c:pt idx="5">
                  <c:v>5</c:v>
                </c:pt>
                <c:pt idx="6">
                  <c:v>5.3333323879079773</c:v>
                </c:pt>
                <c:pt idx="7">
                  <c:v>5.6666658401408645</c:v>
                </c:pt>
              </c:numCache>
            </c:numRef>
          </c:xVal>
          <c:yVal>
            <c:numRef>
              <c:f>'Q1000'!$H$2:$H$9</c:f>
              <c:numCache>
                <c:formatCode>General</c:formatCode>
                <c:ptCount val="8"/>
                <c:pt idx="0">
                  <c:v>110.4</c:v>
                </c:pt>
                <c:pt idx="1">
                  <c:v>113.6</c:v>
                </c:pt>
                <c:pt idx="2">
                  <c:v>123.7</c:v>
                </c:pt>
                <c:pt idx="3">
                  <c:v>130.6</c:v>
                </c:pt>
                <c:pt idx="4">
                  <c:v>137.19999999999999</c:v>
                </c:pt>
                <c:pt idx="5">
                  <c:v>173.2</c:v>
                </c:pt>
                <c:pt idx="6">
                  <c:v>204.7</c:v>
                </c:pt>
                <c:pt idx="7">
                  <c:v>255.2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2E-43D4-A8F0-B3B008689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57936"/>
        <c:axId val="422653016"/>
      </c:scatterChart>
      <c:valAx>
        <c:axId val="422657936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3016"/>
        <c:crosses val="autoZero"/>
        <c:crossBetween val="midCat"/>
      </c:valAx>
      <c:valAx>
        <c:axId val="42265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100,000-query</a:t>
            </a:r>
            <a:r>
              <a:rPr lang="en-US" baseline="0"/>
              <a:t> (width 1000) time/ms vs.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'Q1000'!$F$1</c:f>
              <c:strCache>
                <c:ptCount val="1"/>
                <c:pt idx="0">
                  <c:v>timeIntNC(len 50 factor 10)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'Q1000'!$E$2:$E$9</c:f>
              <c:numCache>
                <c:formatCode>General</c:formatCode>
                <c:ptCount val="8"/>
                <c:pt idx="0">
                  <c:v>2154</c:v>
                </c:pt>
                <c:pt idx="1">
                  <c:v>4641</c:v>
                </c:pt>
                <c:pt idx="2">
                  <c:v>10000</c:v>
                </c:pt>
                <c:pt idx="3">
                  <c:v>21544</c:v>
                </c:pt>
                <c:pt idx="4">
                  <c:v>46415</c:v>
                </c:pt>
                <c:pt idx="5">
                  <c:v>100000</c:v>
                </c:pt>
                <c:pt idx="6">
                  <c:v>215443</c:v>
                </c:pt>
                <c:pt idx="7">
                  <c:v>464158</c:v>
                </c:pt>
              </c:numCache>
            </c:numRef>
          </c:xVal>
          <c:yVal>
            <c:numRef>
              <c:f>'Q1000'!$F$2:$F$9</c:f>
              <c:numCache>
                <c:formatCode>General</c:formatCode>
                <c:ptCount val="8"/>
                <c:pt idx="0">
                  <c:v>185.9</c:v>
                </c:pt>
                <c:pt idx="1">
                  <c:v>182.2</c:v>
                </c:pt>
                <c:pt idx="2">
                  <c:v>197.7</c:v>
                </c:pt>
                <c:pt idx="3">
                  <c:v>250.1</c:v>
                </c:pt>
                <c:pt idx="4">
                  <c:v>263.89999999999998</c:v>
                </c:pt>
                <c:pt idx="5">
                  <c:v>433.3</c:v>
                </c:pt>
                <c:pt idx="6">
                  <c:v>587</c:v>
                </c:pt>
                <c:pt idx="7">
                  <c:v>672.1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8D-43E9-ABB3-E570225EE13C}"/>
            </c:ext>
          </c:extLst>
        </c:ser>
        <c:ser>
          <c:idx val="1"/>
          <c:order val="1"/>
          <c:tx>
            <c:strRef>
              <c:f>'Q1000'!$G$1</c:f>
              <c:strCache>
                <c:ptCount val="1"/>
                <c:pt idx="0">
                  <c:v>timeNCList (len 50, factor 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'Q1000'!$E$2:$E$9</c:f>
              <c:numCache>
                <c:formatCode>General</c:formatCode>
                <c:ptCount val="8"/>
                <c:pt idx="0">
                  <c:v>2154</c:v>
                </c:pt>
                <c:pt idx="1">
                  <c:v>4641</c:v>
                </c:pt>
                <c:pt idx="2">
                  <c:v>10000</c:v>
                </c:pt>
                <c:pt idx="3">
                  <c:v>21544</c:v>
                </c:pt>
                <c:pt idx="4">
                  <c:v>46415</c:v>
                </c:pt>
                <c:pt idx="5">
                  <c:v>100000</c:v>
                </c:pt>
                <c:pt idx="6">
                  <c:v>215443</c:v>
                </c:pt>
                <c:pt idx="7">
                  <c:v>464158</c:v>
                </c:pt>
              </c:numCache>
            </c:numRef>
          </c:xVal>
          <c:yVal>
            <c:numRef>
              <c:f>'Q1000'!$G$2:$G$9</c:f>
              <c:numCache>
                <c:formatCode>General</c:formatCode>
                <c:ptCount val="8"/>
                <c:pt idx="0">
                  <c:v>280.5</c:v>
                </c:pt>
                <c:pt idx="1">
                  <c:v>284.3</c:v>
                </c:pt>
                <c:pt idx="2">
                  <c:v>322</c:v>
                </c:pt>
                <c:pt idx="3">
                  <c:v>382.7</c:v>
                </c:pt>
                <c:pt idx="4">
                  <c:v>517.9</c:v>
                </c:pt>
                <c:pt idx="5">
                  <c:v>582.79999999999995</c:v>
                </c:pt>
                <c:pt idx="6">
                  <c:v>652.79999999999995</c:v>
                </c:pt>
                <c:pt idx="7">
                  <c:v>899.5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D-43E9-ABB3-E570225EE13C}"/>
            </c:ext>
          </c:extLst>
        </c:ser>
        <c:ser>
          <c:idx val="2"/>
          <c:order val="2"/>
          <c:tx>
            <c:strRef>
              <c:f>'Q1000'!$H$1</c:f>
              <c:strCache>
                <c:ptCount val="1"/>
                <c:pt idx="0">
                  <c:v>timeIntLink (len 50, factor 10)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'Q1000'!$E$2:$E$9</c:f>
              <c:numCache>
                <c:formatCode>General</c:formatCode>
                <c:ptCount val="8"/>
                <c:pt idx="0">
                  <c:v>2154</c:v>
                </c:pt>
                <c:pt idx="1">
                  <c:v>4641</c:v>
                </c:pt>
                <c:pt idx="2">
                  <c:v>10000</c:v>
                </c:pt>
                <c:pt idx="3">
                  <c:v>21544</c:v>
                </c:pt>
                <c:pt idx="4">
                  <c:v>46415</c:v>
                </c:pt>
                <c:pt idx="5">
                  <c:v>100000</c:v>
                </c:pt>
                <c:pt idx="6">
                  <c:v>215443</c:v>
                </c:pt>
                <c:pt idx="7">
                  <c:v>464158</c:v>
                </c:pt>
              </c:numCache>
            </c:numRef>
          </c:xVal>
          <c:yVal>
            <c:numRef>
              <c:f>'Q1000'!$H$2:$H$9</c:f>
              <c:numCache>
                <c:formatCode>General</c:formatCode>
                <c:ptCount val="8"/>
                <c:pt idx="0">
                  <c:v>110.4</c:v>
                </c:pt>
                <c:pt idx="1">
                  <c:v>113.6</c:v>
                </c:pt>
                <c:pt idx="2">
                  <c:v>123.7</c:v>
                </c:pt>
                <c:pt idx="3">
                  <c:v>130.6</c:v>
                </c:pt>
                <c:pt idx="4">
                  <c:v>137.19999999999999</c:v>
                </c:pt>
                <c:pt idx="5">
                  <c:v>173.2</c:v>
                </c:pt>
                <c:pt idx="6">
                  <c:v>204.7</c:v>
                </c:pt>
                <c:pt idx="7">
                  <c:v>255.2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8D-43E9-ABB3-E570225EE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57936"/>
        <c:axId val="422653016"/>
      </c:scatterChart>
      <c:valAx>
        <c:axId val="42265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3016"/>
        <c:crosses val="autoZero"/>
        <c:crossBetween val="midCat"/>
      </c:valAx>
      <c:valAx>
        <c:axId val="42265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100,000-query (width 1)</a:t>
            </a:r>
            <a:r>
              <a:rPr lang="en-US" baseline="0"/>
              <a:t> time/ms vs. log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'Q1'!$F$1</c:f>
              <c:strCache>
                <c:ptCount val="1"/>
                <c:pt idx="0">
                  <c:v>timeIntNC(len 50 factor 10)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'Q1'!$D$2:$D$9</c:f>
              <c:numCache>
                <c:formatCode>General</c:formatCode>
                <c:ptCount val="8"/>
                <c:pt idx="0">
                  <c:v>3.3332456989619628</c:v>
                </c:pt>
                <c:pt idx="1">
                  <c:v>3.6666115684190301</c:v>
                </c:pt>
                <c:pt idx="2">
                  <c:v>4</c:v>
                </c:pt>
                <c:pt idx="3">
                  <c:v>4.3333263404034543</c:v>
                </c:pt>
                <c:pt idx="4">
                  <c:v>4.6666583547893312</c:v>
                </c:pt>
                <c:pt idx="5">
                  <c:v>5</c:v>
                </c:pt>
                <c:pt idx="6">
                  <c:v>5.3333323879079773</c:v>
                </c:pt>
                <c:pt idx="7">
                  <c:v>5.6666658401408645</c:v>
                </c:pt>
              </c:numCache>
            </c:numRef>
          </c:xVal>
          <c:yVal>
            <c:numRef>
              <c:f>'Q1'!$F$2:$F$9</c:f>
              <c:numCache>
                <c:formatCode>General</c:formatCode>
                <c:ptCount val="8"/>
                <c:pt idx="0">
                  <c:v>41.6</c:v>
                </c:pt>
                <c:pt idx="1">
                  <c:v>42.8</c:v>
                </c:pt>
                <c:pt idx="2">
                  <c:v>48.7</c:v>
                </c:pt>
                <c:pt idx="3">
                  <c:v>62.4</c:v>
                </c:pt>
                <c:pt idx="4">
                  <c:v>71.900000000000006</c:v>
                </c:pt>
                <c:pt idx="5">
                  <c:v>105.1</c:v>
                </c:pt>
                <c:pt idx="6">
                  <c:v>146.5</c:v>
                </c:pt>
                <c:pt idx="7">
                  <c:v>189.6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4B-4711-83AF-03BFB493F220}"/>
            </c:ext>
          </c:extLst>
        </c:ser>
        <c:ser>
          <c:idx val="1"/>
          <c:order val="1"/>
          <c:tx>
            <c:strRef>
              <c:f>'Q1'!$G$1</c:f>
              <c:strCache>
                <c:ptCount val="1"/>
                <c:pt idx="0">
                  <c:v>timeNCList (len 50, factor 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'Q1'!$D$2:$D$9</c:f>
              <c:numCache>
                <c:formatCode>General</c:formatCode>
                <c:ptCount val="8"/>
                <c:pt idx="0">
                  <c:v>3.3332456989619628</c:v>
                </c:pt>
                <c:pt idx="1">
                  <c:v>3.6666115684190301</c:v>
                </c:pt>
                <c:pt idx="2">
                  <c:v>4</c:v>
                </c:pt>
                <c:pt idx="3">
                  <c:v>4.3333263404034543</c:v>
                </c:pt>
                <c:pt idx="4">
                  <c:v>4.6666583547893312</c:v>
                </c:pt>
                <c:pt idx="5">
                  <c:v>5</c:v>
                </c:pt>
                <c:pt idx="6">
                  <c:v>5.3333323879079773</c:v>
                </c:pt>
                <c:pt idx="7">
                  <c:v>5.6666658401408645</c:v>
                </c:pt>
              </c:numCache>
            </c:numRef>
          </c:xVal>
          <c:yVal>
            <c:numRef>
              <c:f>'Q1'!$G$2:$G$9</c:f>
              <c:numCache>
                <c:formatCode>General</c:formatCode>
                <c:ptCount val="8"/>
                <c:pt idx="0">
                  <c:v>33.200000000000003</c:v>
                </c:pt>
                <c:pt idx="1">
                  <c:v>34.799999999999997</c:v>
                </c:pt>
                <c:pt idx="2">
                  <c:v>41.8</c:v>
                </c:pt>
                <c:pt idx="3">
                  <c:v>53.2</c:v>
                </c:pt>
                <c:pt idx="4">
                  <c:v>72.400000000000006</c:v>
                </c:pt>
                <c:pt idx="5">
                  <c:v>99.6</c:v>
                </c:pt>
                <c:pt idx="6">
                  <c:v>116.8</c:v>
                </c:pt>
                <c:pt idx="7">
                  <c:v>142.5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4B-4711-83AF-03BFB493F220}"/>
            </c:ext>
          </c:extLst>
        </c:ser>
        <c:ser>
          <c:idx val="2"/>
          <c:order val="2"/>
          <c:tx>
            <c:strRef>
              <c:f>'Q1'!$H$1</c:f>
              <c:strCache>
                <c:ptCount val="1"/>
                <c:pt idx="0">
                  <c:v>timeIntLink (len 50, factor 10)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'Q1'!$D$2:$D$9</c:f>
              <c:numCache>
                <c:formatCode>General</c:formatCode>
                <c:ptCount val="8"/>
                <c:pt idx="0">
                  <c:v>3.3332456989619628</c:v>
                </c:pt>
                <c:pt idx="1">
                  <c:v>3.6666115684190301</c:v>
                </c:pt>
                <c:pt idx="2">
                  <c:v>4</c:v>
                </c:pt>
                <c:pt idx="3">
                  <c:v>4.3333263404034543</c:v>
                </c:pt>
                <c:pt idx="4">
                  <c:v>4.6666583547893312</c:v>
                </c:pt>
                <c:pt idx="5">
                  <c:v>5</c:v>
                </c:pt>
                <c:pt idx="6">
                  <c:v>5.3333323879079773</c:v>
                </c:pt>
                <c:pt idx="7">
                  <c:v>5.6666658401408645</c:v>
                </c:pt>
              </c:numCache>
            </c:numRef>
          </c:xVal>
          <c:yVal>
            <c:numRef>
              <c:f>'Q1'!$H$2:$H$9</c:f>
              <c:numCache>
                <c:formatCode>General</c:formatCode>
                <c:ptCount val="8"/>
                <c:pt idx="0">
                  <c:v>30.5</c:v>
                </c:pt>
                <c:pt idx="1">
                  <c:v>26.3</c:v>
                </c:pt>
                <c:pt idx="2">
                  <c:v>29.1</c:v>
                </c:pt>
                <c:pt idx="3">
                  <c:v>33.6</c:v>
                </c:pt>
                <c:pt idx="4">
                  <c:v>38</c:v>
                </c:pt>
                <c:pt idx="5">
                  <c:v>55.6</c:v>
                </c:pt>
                <c:pt idx="6">
                  <c:v>74.599999999999994</c:v>
                </c:pt>
                <c:pt idx="7">
                  <c:v>107.2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4B-4711-83AF-03BFB493F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57936"/>
        <c:axId val="422653016"/>
      </c:scatterChart>
      <c:valAx>
        <c:axId val="42265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3016"/>
        <c:crosses val="autoZero"/>
        <c:crossBetween val="midCat"/>
      </c:valAx>
      <c:valAx>
        <c:axId val="42265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100,000-query</a:t>
            </a:r>
            <a:r>
              <a:rPr lang="en-US" baseline="0"/>
              <a:t> (width 1) time/ms vs.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'Q1'!$F$1</c:f>
              <c:strCache>
                <c:ptCount val="1"/>
                <c:pt idx="0">
                  <c:v>timeIntNC(len 50 factor 10)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'Q1'!$E$2:$E$9</c:f>
              <c:numCache>
                <c:formatCode>General</c:formatCode>
                <c:ptCount val="8"/>
                <c:pt idx="0">
                  <c:v>2154</c:v>
                </c:pt>
                <c:pt idx="1">
                  <c:v>4641</c:v>
                </c:pt>
                <c:pt idx="2">
                  <c:v>10000</c:v>
                </c:pt>
                <c:pt idx="3">
                  <c:v>21544</c:v>
                </c:pt>
                <c:pt idx="4">
                  <c:v>46415</c:v>
                </c:pt>
                <c:pt idx="5">
                  <c:v>100000</c:v>
                </c:pt>
                <c:pt idx="6">
                  <c:v>215443</c:v>
                </c:pt>
                <c:pt idx="7">
                  <c:v>464158</c:v>
                </c:pt>
              </c:numCache>
            </c:numRef>
          </c:xVal>
          <c:yVal>
            <c:numRef>
              <c:f>'Q1'!$F$2:$F$9</c:f>
              <c:numCache>
                <c:formatCode>General</c:formatCode>
                <c:ptCount val="8"/>
                <c:pt idx="0">
                  <c:v>41.6</c:v>
                </c:pt>
                <c:pt idx="1">
                  <c:v>42.8</c:v>
                </c:pt>
                <c:pt idx="2">
                  <c:v>48.7</c:v>
                </c:pt>
                <c:pt idx="3">
                  <c:v>62.4</c:v>
                </c:pt>
                <c:pt idx="4">
                  <c:v>71.900000000000006</c:v>
                </c:pt>
                <c:pt idx="5">
                  <c:v>105.1</c:v>
                </c:pt>
                <c:pt idx="6">
                  <c:v>146.5</c:v>
                </c:pt>
                <c:pt idx="7">
                  <c:v>189.6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E7-4F11-AA98-E7584002C9D8}"/>
            </c:ext>
          </c:extLst>
        </c:ser>
        <c:ser>
          <c:idx val="1"/>
          <c:order val="1"/>
          <c:tx>
            <c:strRef>
              <c:f>'Q1'!$G$1</c:f>
              <c:strCache>
                <c:ptCount val="1"/>
                <c:pt idx="0">
                  <c:v>timeNCList (len 50, factor 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'Q1'!$E$2:$E$9</c:f>
              <c:numCache>
                <c:formatCode>General</c:formatCode>
                <c:ptCount val="8"/>
                <c:pt idx="0">
                  <c:v>2154</c:v>
                </c:pt>
                <c:pt idx="1">
                  <c:v>4641</c:v>
                </c:pt>
                <c:pt idx="2">
                  <c:v>10000</c:v>
                </c:pt>
                <c:pt idx="3">
                  <c:v>21544</c:v>
                </c:pt>
                <c:pt idx="4">
                  <c:v>46415</c:v>
                </c:pt>
                <c:pt idx="5">
                  <c:v>100000</c:v>
                </c:pt>
                <c:pt idx="6">
                  <c:v>215443</c:v>
                </c:pt>
                <c:pt idx="7">
                  <c:v>464158</c:v>
                </c:pt>
              </c:numCache>
            </c:numRef>
          </c:xVal>
          <c:yVal>
            <c:numRef>
              <c:f>'Q1'!$G$2:$G$9</c:f>
              <c:numCache>
                <c:formatCode>General</c:formatCode>
                <c:ptCount val="8"/>
                <c:pt idx="0">
                  <c:v>33.200000000000003</c:v>
                </c:pt>
                <c:pt idx="1">
                  <c:v>34.799999999999997</c:v>
                </c:pt>
                <c:pt idx="2">
                  <c:v>41.8</c:v>
                </c:pt>
                <c:pt idx="3">
                  <c:v>53.2</c:v>
                </c:pt>
                <c:pt idx="4">
                  <c:v>72.400000000000006</c:v>
                </c:pt>
                <c:pt idx="5">
                  <c:v>99.6</c:v>
                </c:pt>
                <c:pt idx="6">
                  <c:v>116.8</c:v>
                </c:pt>
                <c:pt idx="7">
                  <c:v>142.5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E7-4F11-AA98-E7584002C9D8}"/>
            </c:ext>
          </c:extLst>
        </c:ser>
        <c:ser>
          <c:idx val="2"/>
          <c:order val="2"/>
          <c:tx>
            <c:strRef>
              <c:f>'Q1'!$H$1</c:f>
              <c:strCache>
                <c:ptCount val="1"/>
                <c:pt idx="0">
                  <c:v>timeIntLink (len 50, factor 10)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'Q1'!$E$2:$E$9</c:f>
              <c:numCache>
                <c:formatCode>General</c:formatCode>
                <c:ptCount val="8"/>
                <c:pt idx="0">
                  <c:v>2154</c:v>
                </c:pt>
                <c:pt idx="1">
                  <c:v>4641</c:v>
                </c:pt>
                <c:pt idx="2">
                  <c:v>10000</c:v>
                </c:pt>
                <c:pt idx="3">
                  <c:v>21544</c:v>
                </c:pt>
                <c:pt idx="4">
                  <c:v>46415</c:v>
                </c:pt>
                <c:pt idx="5">
                  <c:v>100000</c:v>
                </c:pt>
                <c:pt idx="6">
                  <c:v>215443</c:v>
                </c:pt>
                <c:pt idx="7">
                  <c:v>464158</c:v>
                </c:pt>
              </c:numCache>
            </c:numRef>
          </c:xVal>
          <c:yVal>
            <c:numRef>
              <c:f>'Q1'!$H$2:$H$9</c:f>
              <c:numCache>
                <c:formatCode>General</c:formatCode>
                <c:ptCount val="8"/>
                <c:pt idx="0">
                  <c:v>30.5</c:v>
                </c:pt>
                <c:pt idx="1">
                  <c:v>26.3</c:v>
                </c:pt>
                <c:pt idx="2">
                  <c:v>29.1</c:v>
                </c:pt>
                <c:pt idx="3">
                  <c:v>33.6</c:v>
                </c:pt>
                <c:pt idx="4">
                  <c:v>38</c:v>
                </c:pt>
                <c:pt idx="5">
                  <c:v>55.6</c:v>
                </c:pt>
                <c:pt idx="6">
                  <c:v>74.599999999999994</c:v>
                </c:pt>
                <c:pt idx="7">
                  <c:v>107.2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E7-4F11-AA98-E7584002C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57936"/>
        <c:axId val="422653016"/>
      </c:scatterChart>
      <c:valAx>
        <c:axId val="42265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3016"/>
        <c:crosses val="autoZero"/>
        <c:crossBetween val="midCat"/>
      </c:valAx>
      <c:valAx>
        <c:axId val="42265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307975</xdr:colOff>
      <xdr:row>2</xdr:row>
      <xdr:rowOff>136525</xdr:rowOff>
    </xdr:from>
    <xdr:to>
      <xdr:col>17</xdr:col>
      <xdr:colOff>3175</xdr:colOff>
      <xdr:row>18</xdr:row>
      <xdr:rowOff>117475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18</xdr:row>
      <xdr:rowOff>177800</xdr:rowOff>
    </xdr:from>
    <xdr:to>
      <xdr:col>17</xdr:col>
      <xdr:colOff>0</xdr:colOff>
      <xdr:row>34</xdr:row>
      <xdr:rowOff>158750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307975</xdr:colOff>
      <xdr:row>2</xdr:row>
      <xdr:rowOff>136525</xdr:rowOff>
    </xdr:from>
    <xdr:to>
      <xdr:col>17</xdr:col>
      <xdr:colOff>3175</xdr:colOff>
      <xdr:row>18</xdr:row>
      <xdr:rowOff>117475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317500</xdr:colOff>
      <xdr:row>20</xdr:row>
      <xdr:rowOff>165100</xdr:rowOff>
    </xdr:from>
    <xdr:to>
      <xdr:col>17</xdr:col>
      <xdr:colOff>12700</xdr:colOff>
      <xdr:row>36</xdr:row>
      <xdr:rowOff>146050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opLeftCell="A14" workbookViewId="0">
      <selection activeCell="H21" sqref="H21"/>
    </sheetView>
  </sheetViews>
  <sheetFormatPr defaultRowHeight="14.5" x14ac:dyDescent="0.35"/>
  <cols>
    <col min="1" max="1" width="22.1796875" customWidth="1"/>
  </cols>
  <sheetData>
    <row r="1" spans="1:8" x14ac:dyDescent="0.35">
      <c r="C1" t="s">
        <v>1</v>
      </c>
      <c r="D1" t="s">
        <v>2</v>
      </c>
      <c r="E1" t="s">
        <v>0</v>
      </c>
      <c r="F1" t="s">
        <v>10</v>
      </c>
      <c r="G1" t="s">
        <v>12</v>
      </c>
      <c r="H1" t="s">
        <v>9</v>
      </c>
    </row>
    <row r="2" spans="1:8" x14ac:dyDescent="0.35">
      <c r="C2">
        <f>D2*E2</f>
        <v>7179.8112355640678</v>
      </c>
      <c r="D2">
        <f>LOG10(E2)</f>
        <v>3.3332456989619628</v>
      </c>
      <c r="E2">
        <v>2154</v>
      </c>
      <c r="F2">
        <f>D18</f>
        <v>185.9</v>
      </c>
      <c r="G2">
        <f>D62</f>
        <v>280.5</v>
      </c>
      <c r="H2">
        <f>D51</f>
        <v>110.4</v>
      </c>
    </row>
    <row r="3" spans="1:8" x14ac:dyDescent="0.35">
      <c r="C3">
        <f t="shared" ref="C3:C9" si="0">D3*E3</f>
        <v>17016.744289032718</v>
      </c>
      <c r="D3">
        <f t="shared" ref="D3:D6" si="1">LOG10(E3)</f>
        <v>3.6666115684190301</v>
      </c>
      <c r="E3">
        <v>4641</v>
      </c>
      <c r="F3">
        <f t="shared" ref="F3:F9" si="2">D19</f>
        <v>182.2</v>
      </c>
      <c r="G3">
        <f t="shared" ref="G3:G9" si="3">D63</f>
        <v>284.3</v>
      </c>
      <c r="H3">
        <f t="shared" ref="H3:H9" si="4">D52</f>
        <v>113.6</v>
      </c>
    </row>
    <row r="4" spans="1:8" x14ac:dyDescent="0.35">
      <c r="C4">
        <f t="shared" si="0"/>
        <v>40000</v>
      </c>
      <c r="D4">
        <f>LOG10(E4)</f>
        <v>4</v>
      </c>
      <c r="E4">
        <v>10000</v>
      </c>
      <c r="F4">
        <f t="shared" si="2"/>
        <v>197.7</v>
      </c>
      <c r="G4">
        <f t="shared" si="3"/>
        <v>322</v>
      </c>
      <c r="H4">
        <f t="shared" si="4"/>
        <v>123.7</v>
      </c>
    </row>
    <row r="5" spans="1:8" x14ac:dyDescent="0.35">
      <c r="C5">
        <f t="shared" si="0"/>
        <v>93357.182677652017</v>
      </c>
      <c r="D5">
        <f t="shared" si="1"/>
        <v>4.3333263404034543</v>
      </c>
      <c r="E5">
        <v>21544</v>
      </c>
      <c r="F5">
        <f t="shared" si="2"/>
        <v>250.1</v>
      </c>
      <c r="G5">
        <f t="shared" si="3"/>
        <v>382.7</v>
      </c>
      <c r="H5">
        <f t="shared" si="4"/>
        <v>130.6</v>
      </c>
    </row>
    <row r="6" spans="1:8" x14ac:dyDescent="0.35">
      <c r="C6">
        <f t="shared" si="0"/>
        <v>216602.9475375468</v>
      </c>
      <c r="D6">
        <f t="shared" si="1"/>
        <v>4.6666583547893312</v>
      </c>
      <c r="E6">
        <v>46415</v>
      </c>
      <c r="F6">
        <f t="shared" si="2"/>
        <v>263.89999999999998</v>
      </c>
      <c r="G6">
        <f t="shared" si="3"/>
        <v>517.9</v>
      </c>
      <c r="H6">
        <f t="shared" si="4"/>
        <v>137.19999999999999</v>
      </c>
    </row>
    <row r="7" spans="1:8" x14ac:dyDescent="0.35">
      <c r="C7">
        <f t="shared" si="0"/>
        <v>500000</v>
      </c>
      <c r="D7">
        <f t="shared" ref="D7:D8" si="5">LOG10(E7)</f>
        <v>5</v>
      </c>
      <c r="E7">
        <v>100000</v>
      </c>
      <c r="F7">
        <f t="shared" si="2"/>
        <v>433.3</v>
      </c>
      <c r="G7">
        <f t="shared" si="3"/>
        <v>582.79999999999995</v>
      </c>
      <c r="H7">
        <f t="shared" si="4"/>
        <v>173.2</v>
      </c>
    </row>
    <row r="8" spans="1:8" x14ac:dyDescent="0.35">
      <c r="C8">
        <f t="shared" si="0"/>
        <v>1149029.1296480584</v>
      </c>
      <c r="D8">
        <f t="shared" si="5"/>
        <v>5.3333323879079773</v>
      </c>
      <c r="E8">
        <v>215443</v>
      </c>
      <c r="F8">
        <f t="shared" si="2"/>
        <v>587</v>
      </c>
      <c r="G8">
        <f t="shared" si="3"/>
        <v>652.79999999999995</v>
      </c>
      <c r="H8">
        <f t="shared" si="4"/>
        <v>204.7</v>
      </c>
    </row>
    <row r="9" spans="1:8" x14ac:dyDescent="0.35">
      <c r="C9">
        <f t="shared" si="0"/>
        <v>2630228.2830281034</v>
      </c>
      <c r="D9">
        <f t="shared" ref="D9" si="6">LOG10(E9)</f>
        <v>5.6666658401408645</v>
      </c>
      <c r="E9">
        <v>464158</v>
      </c>
      <c r="F9">
        <f t="shared" si="2"/>
        <v>672.1</v>
      </c>
      <c r="G9">
        <f t="shared" si="3"/>
        <v>899.5</v>
      </c>
      <c r="H9">
        <f t="shared" si="4"/>
        <v>255.2</v>
      </c>
    </row>
    <row r="11" spans="1:8" x14ac:dyDescent="0.35">
      <c r="A11" t="s">
        <v>44</v>
      </c>
    </row>
    <row r="12" spans="1:8" x14ac:dyDescent="0.35">
      <c r="A12" t="s">
        <v>45</v>
      </c>
    </row>
    <row r="13" spans="1:8" x14ac:dyDescent="0.35">
      <c r="A13" t="s">
        <v>46</v>
      </c>
    </row>
    <row r="14" spans="1:8" x14ac:dyDescent="0.35">
      <c r="A14" t="s">
        <v>47</v>
      </c>
    </row>
    <row r="16" spans="1:8" x14ac:dyDescent="0.35">
      <c r="A16" t="s">
        <v>33</v>
      </c>
      <c r="B16" t="s">
        <v>34</v>
      </c>
      <c r="C16" t="s">
        <v>35</v>
      </c>
      <c r="D16" t="s">
        <v>36</v>
      </c>
      <c r="E16" t="s">
        <v>37</v>
      </c>
      <c r="F16" t="s">
        <v>38</v>
      </c>
      <c r="G16" t="s">
        <v>8</v>
      </c>
    </row>
    <row r="17" spans="1:7" x14ac:dyDescent="0.35">
      <c r="A17" t="s">
        <v>39</v>
      </c>
    </row>
    <row r="18" spans="1:7" x14ac:dyDescent="0.35">
      <c r="A18" t="s">
        <v>14</v>
      </c>
      <c r="B18">
        <v>2154</v>
      </c>
      <c r="C18">
        <v>10</v>
      </c>
      <c r="D18">
        <v>185.9</v>
      </c>
      <c r="E18">
        <v>11.8</v>
      </c>
      <c r="F18">
        <v>7.56</v>
      </c>
      <c r="G18">
        <v>0.45</v>
      </c>
    </row>
    <row r="19" spans="1:7" x14ac:dyDescent="0.35">
      <c r="A19" t="s">
        <v>14</v>
      </c>
      <c r="B19">
        <v>4641</v>
      </c>
      <c r="C19">
        <v>10</v>
      </c>
      <c r="D19">
        <v>182.2</v>
      </c>
      <c r="E19">
        <v>25.5</v>
      </c>
      <c r="F19">
        <v>2.1800000000000002</v>
      </c>
      <c r="G19">
        <v>0.28999999999999998</v>
      </c>
    </row>
    <row r="20" spans="1:7" x14ac:dyDescent="0.35">
      <c r="A20" t="s">
        <v>14</v>
      </c>
      <c r="B20">
        <v>10000</v>
      </c>
      <c r="C20">
        <v>10</v>
      </c>
      <c r="D20">
        <v>197.7</v>
      </c>
      <c r="E20">
        <v>50.7</v>
      </c>
      <c r="F20">
        <v>3.08</v>
      </c>
      <c r="G20">
        <v>0.84</v>
      </c>
    </row>
    <row r="21" spans="1:7" x14ac:dyDescent="0.35">
      <c r="A21" t="s">
        <v>14</v>
      </c>
      <c r="B21">
        <v>21544</v>
      </c>
      <c r="C21">
        <v>10</v>
      </c>
      <c r="D21">
        <v>250.1</v>
      </c>
      <c r="E21">
        <v>88.4</v>
      </c>
      <c r="F21">
        <v>14.8</v>
      </c>
      <c r="G21">
        <v>4.2300000000000004</v>
      </c>
    </row>
    <row r="22" spans="1:7" x14ac:dyDescent="0.35">
      <c r="A22" t="s">
        <v>14</v>
      </c>
      <c r="B22">
        <v>46415</v>
      </c>
      <c r="C22">
        <v>10</v>
      </c>
      <c r="D22">
        <v>263.89999999999998</v>
      </c>
      <c r="E22">
        <v>177.1</v>
      </c>
      <c r="F22">
        <v>6.86</v>
      </c>
      <c r="G22">
        <v>5.21</v>
      </c>
    </row>
    <row r="23" spans="1:7" x14ac:dyDescent="0.35">
      <c r="A23" t="s">
        <v>14</v>
      </c>
      <c r="B23">
        <v>100000</v>
      </c>
      <c r="C23">
        <v>10</v>
      </c>
      <c r="D23">
        <v>433.3</v>
      </c>
      <c r="E23">
        <v>235.4</v>
      </c>
      <c r="F23">
        <v>18.170000000000002</v>
      </c>
      <c r="G23">
        <v>12.29</v>
      </c>
    </row>
    <row r="24" spans="1:7" x14ac:dyDescent="0.35">
      <c r="A24" t="s">
        <v>14</v>
      </c>
      <c r="B24">
        <v>215443</v>
      </c>
      <c r="C24">
        <v>10</v>
      </c>
      <c r="D24">
        <v>587</v>
      </c>
      <c r="E24">
        <v>369.7</v>
      </c>
      <c r="F24">
        <v>17.66</v>
      </c>
      <c r="G24">
        <v>9.98</v>
      </c>
    </row>
    <row r="25" spans="1:7" x14ac:dyDescent="0.35">
      <c r="A25" t="s">
        <v>14</v>
      </c>
      <c r="B25">
        <v>464158</v>
      </c>
      <c r="C25">
        <v>10</v>
      </c>
      <c r="D25">
        <v>672.1</v>
      </c>
      <c r="E25">
        <v>698.5</v>
      </c>
      <c r="F25">
        <v>22.62</v>
      </c>
      <c r="G25">
        <v>26.45</v>
      </c>
    </row>
    <row r="26" spans="1:7" x14ac:dyDescent="0.35">
      <c r="A26" t="s">
        <v>14</v>
      </c>
      <c r="B26">
        <v>1000000</v>
      </c>
      <c r="C26">
        <v>10</v>
      </c>
      <c r="D26">
        <v>648.5</v>
      </c>
      <c r="E26">
        <v>1740.9</v>
      </c>
      <c r="F26">
        <v>84.36</v>
      </c>
      <c r="G26">
        <v>180.16</v>
      </c>
    </row>
    <row r="27" spans="1:7" x14ac:dyDescent="0.35">
      <c r="A27" t="s">
        <v>48</v>
      </c>
    </row>
    <row r="28" spans="1:7" x14ac:dyDescent="0.35">
      <c r="A28" t="s">
        <v>49</v>
      </c>
    </row>
    <row r="29" spans="1:7" x14ac:dyDescent="0.35">
      <c r="A29" t="s">
        <v>50</v>
      </c>
      <c r="B29">
        <v>2154</v>
      </c>
      <c r="C29">
        <v>10</v>
      </c>
      <c r="D29">
        <v>222</v>
      </c>
      <c r="E29">
        <v>9.8000000000000007</v>
      </c>
      <c r="F29">
        <v>6.9</v>
      </c>
      <c r="G29">
        <v>0.28999999999999998</v>
      </c>
    </row>
    <row r="30" spans="1:7" x14ac:dyDescent="0.35">
      <c r="A30" t="s">
        <v>50</v>
      </c>
      <c r="B30">
        <v>4641</v>
      </c>
      <c r="C30">
        <v>10</v>
      </c>
      <c r="D30">
        <v>273.60000000000002</v>
      </c>
      <c r="E30">
        <v>17.7</v>
      </c>
      <c r="F30">
        <v>20.13</v>
      </c>
      <c r="G30">
        <v>1.1100000000000001</v>
      </c>
    </row>
    <row r="31" spans="1:7" x14ac:dyDescent="0.35">
      <c r="A31" t="s">
        <v>50</v>
      </c>
      <c r="B31">
        <v>10000</v>
      </c>
      <c r="C31">
        <v>10</v>
      </c>
      <c r="D31">
        <v>280.3</v>
      </c>
      <c r="E31">
        <v>37</v>
      </c>
      <c r="F31">
        <v>19.16</v>
      </c>
      <c r="G31">
        <v>2.14</v>
      </c>
    </row>
    <row r="32" spans="1:7" x14ac:dyDescent="0.35">
      <c r="A32" t="s">
        <v>50</v>
      </c>
      <c r="B32">
        <v>21544</v>
      </c>
      <c r="C32">
        <v>10</v>
      </c>
      <c r="D32">
        <v>261.7</v>
      </c>
      <c r="E32">
        <v>82.8</v>
      </c>
      <c r="F32">
        <v>6.35</v>
      </c>
      <c r="G32">
        <v>2.14</v>
      </c>
    </row>
    <row r="33" spans="1:7" x14ac:dyDescent="0.35">
      <c r="A33" t="s">
        <v>50</v>
      </c>
      <c r="B33">
        <v>46415</v>
      </c>
      <c r="C33">
        <v>10</v>
      </c>
      <c r="D33">
        <v>364.6</v>
      </c>
      <c r="E33">
        <v>132.80000000000001</v>
      </c>
      <c r="F33">
        <v>24.41</v>
      </c>
      <c r="G33">
        <v>9.36</v>
      </c>
    </row>
    <row r="34" spans="1:7" x14ac:dyDescent="0.35">
      <c r="A34" t="s">
        <v>50</v>
      </c>
      <c r="B34">
        <v>100000</v>
      </c>
      <c r="C34">
        <v>10</v>
      </c>
      <c r="D34">
        <v>516.4</v>
      </c>
      <c r="E34">
        <v>199.6</v>
      </c>
      <c r="F34">
        <v>32.25</v>
      </c>
      <c r="G34">
        <v>10.74</v>
      </c>
    </row>
    <row r="35" spans="1:7" x14ac:dyDescent="0.35">
      <c r="A35" t="s">
        <v>50</v>
      </c>
      <c r="B35">
        <v>215443</v>
      </c>
      <c r="C35">
        <v>10</v>
      </c>
      <c r="D35">
        <v>571.5</v>
      </c>
      <c r="E35">
        <v>395.4</v>
      </c>
      <c r="F35">
        <v>35.630000000000003</v>
      </c>
      <c r="G35">
        <v>33.07</v>
      </c>
    </row>
    <row r="36" spans="1:7" x14ac:dyDescent="0.35">
      <c r="A36" t="s">
        <v>50</v>
      </c>
      <c r="B36">
        <v>464158</v>
      </c>
      <c r="C36">
        <v>10</v>
      </c>
      <c r="D36">
        <v>627.4</v>
      </c>
      <c r="E36">
        <v>784.9</v>
      </c>
      <c r="F36">
        <v>47.22</v>
      </c>
      <c r="G36">
        <v>67.430000000000007</v>
      </c>
    </row>
    <row r="37" spans="1:7" x14ac:dyDescent="0.35">
      <c r="A37" t="s">
        <v>50</v>
      </c>
      <c r="B37">
        <v>1000000</v>
      </c>
      <c r="C37">
        <v>10</v>
      </c>
      <c r="D37">
        <v>738.9</v>
      </c>
      <c r="E37">
        <v>1404</v>
      </c>
      <c r="F37">
        <v>45.03</v>
      </c>
      <c r="G37">
        <v>94.2</v>
      </c>
    </row>
    <row r="38" spans="1:7" x14ac:dyDescent="0.35">
      <c r="A38" t="s">
        <v>51</v>
      </c>
    </row>
    <row r="39" spans="1:7" x14ac:dyDescent="0.35">
      <c r="A39" t="s">
        <v>40</v>
      </c>
    </row>
    <row r="40" spans="1:7" x14ac:dyDescent="0.35">
      <c r="A40" t="s">
        <v>32</v>
      </c>
      <c r="B40">
        <v>2154</v>
      </c>
      <c r="C40">
        <v>10</v>
      </c>
      <c r="D40">
        <v>89.5</v>
      </c>
      <c r="E40">
        <v>24.1</v>
      </c>
      <c r="F40">
        <v>0.9</v>
      </c>
      <c r="G40">
        <v>0.24</v>
      </c>
    </row>
    <row r="41" spans="1:7" x14ac:dyDescent="0.35">
      <c r="A41" t="s">
        <v>32</v>
      </c>
      <c r="B41">
        <v>4641</v>
      </c>
      <c r="C41">
        <v>10</v>
      </c>
      <c r="D41">
        <v>93.6</v>
      </c>
      <c r="E41">
        <v>49.6</v>
      </c>
      <c r="F41">
        <v>1.17</v>
      </c>
      <c r="G41">
        <v>0.6</v>
      </c>
    </row>
    <row r="42" spans="1:7" x14ac:dyDescent="0.35">
      <c r="A42" t="s">
        <v>32</v>
      </c>
      <c r="B42">
        <v>10000</v>
      </c>
      <c r="C42">
        <v>10</v>
      </c>
      <c r="D42">
        <v>102.8</v>
      </c>
      <c r="E42">
        <v>97.3</v>
      </c>
      <c r="F42">
        <v>0.49</v>
      </c>
      <c r="G42">
        <v>0.47</v>
      </c>
    </row>
    <row r="43" spans="1:7" x14ac:dyDescent="0.35">
      <c r="A43" t="s">
        <v>32</v>
      </c>
      <c r="B43">
        <v>21544</v>
      </c>
      <c r="C43">
        <v>10</v>
      </c>
      <c r="D43">
        <v>132.80000000000001</v>
      </c>
      <c r="E43">
        <v>171.1</v>
      </c>
      <c r="F43">
        <v>11.9</v>
      </c>
      <c r="G43">
        <v>11.07</v>
      </c>
    </row>
    <row r="44" spans="1:7" x14ac:dyDescent="0.35">
      <c r="A44" t="s">
        <v>32</v>
      </c>
      <c r="B44">
        <v>46415</v>
      </c>
      <c r="C44">
        <v>10</v>
      </c>
      <c r="D44">
        <v>121.4</v>
      </c>
      <c r="E44">
        <v>382.6</v>
      </c>
      <c r="F44">
        <v>1.31</v>
      </c>
      <c r="G44">
        <v>4.29</v>
      </c>
    </row>
    <row r="45" spans="1:7" x14ac:dyDescent="0.35">
      <c r="A45" t="s">
        <v>32</v>
      </c>
      <c r="B45">
        <v>100000</v>
      </c>
      <c r="C45">
        <v>10</v>
      </c>
      <c r="D45">
        <v>177.4</v>
      </c>
      <c r="E45">
        <v>568.1</v>
      </c>
      <c r="F45">
        <v>4.8899999999999997</v>
      </c>
      <c r="G45">
        <v>18.18</v>
      </c>
    </row>
    <row r="46" spans="1:7" x14ac:dyDescent="0.35">
      <c r="A46" t="s">
        <v>32</v>
      </c>
      <c r="B46">
        <v>215443</v>
      </c>
      <c r="C46">
        <v>10</v>
      </c>
      <c r="D46">
        <v>282</v>
      </c>
      <c r="E46">
        <v>778.7</v>
      </c>
      <c r="F46">
        <v>11.78</v>
      </c>
      <c r="G46">
        <v>39.99</v>
      </c>
    </row>
    <row r="47" spans="1:7" x14ac:dyDescent="0.35">
      <c r="A47" t="s">
        <v>32</v>
      </c>
      <c r="B47">
        <v>464158</v>
      </c>
      <c r="C47">
        <v>10</v>
      </c>
      <c r="D47">
        <v>370.6</v>
      </c>
      <c r="E47">
        <v>1262.5</v>
      </c>
      <c r="F47">
        <v>11.33</v>
      </c>
      <c r="G47">
        <v>37.520000000000003</v>
      </c>
    </row>
    <row r="48" spans="1:7" x14ac:dyDescent="0.35">
      <c r="A48" t="s">
        <v>32</v>
      </c>
      <c r="B48">
        <v>1000000</v>
      </c>
      <c r="C48">
        <v>10</v>
      </c>
      <c r="D48">
        <v>425.8</v>
      </c>
      <c r="E48">
        <v>2373</v>
      </c>
      <c r="F48">
        <v>13.3</v>
      </c>
      <c r="G48">
        <v>88.39</v>
      </c>
    </row>
    <row r="49" spans="1:7" x14ac:dyDescent="0.35">
      <c r="A49" t="s">
        <v>52</v>
      </c>
    </row>
    <row r="50" spans="1:7" x14ac:dyDescent="0.35">
      <c r="A50" t="s">
        <v>41</v>
      </c>
    </row>
    <row r="51" spans="1:7" x14ac:dyDescent="0.35">
      <c r="A51" t="s">
        <v>42</v>
      </c>
      <c r="B51">
        <v>2154</v>
      </c>
      <c r="C51">
        <v>10</v>
      </c>
      <c r="D51">
        <v>110.4</v>
      </c>
      <c r="E51">
        <v>19.5</v>
      </c>
      <c r="F51">
        <v>1.34</v>
      </c>
      <c r="G51">
        <v>0.23</v>
      </c>
    </row>
    <row r="52" spans="1:7" x14ac:dyDescent="0.35">
      <c r="A52" t="s">
        <v>42</v>
      </c>
      <c r="B52">
        <v>4641</v>
      </c>
      <c r="C52">
        <v>10</v>
      </c>
      <c r="D52">
        <v>113.6</v>
      </c>
      <c r="E52">
        <v>40.799999999999997</v>
      </c>
      <c r="F52">
        <v>0.61</v>
      </c>
      <c r="G52">
        <v>0.22</v>
      </c>
    </row>
    <row r="53" spans="1:7" x14ac:dyDescent="0.35">
      <c r="A53" t="s">
        <v>42</v>
      </c>
      <c r="B53">
        <v>10000</v>
      </c>
      <c r="C53">
        <v>10</v>
      </c>
      <c r="D53">
        <v>123.7</v>
      </c>
      <c r="E53">
        <v>81.400000000000006</v>
      </c>
      <c r="F53">
        <v>3.69</v>
      </c>
      <c r="G53">
        <v>1.98</v>
      </c>
    </row>
    <row r="54" spans="1:7" x14ac:dyDescent="0.35">
      <c r="A54" t="s">
        <v>42</v>
      </c>
      <c r="B54">
        <v>21544</v>
      </c>
      <c r="C54">
        <v>10</v>
      </c>
      <c r="D54">
        <v>130.6</v>
      </c>
      <c r="E54">
        <v>165.5</v>
      </c>
      <c r="F54">
        <v>2.5</v>
      </c>
      <c r="G54">
        <v>2.93</v>
      </c>
    </row>
    <row r="55" spans="1:7" x14ac:dyDescent="0.35">
      <c r="A55" t="s">
        <v>42</v>
      </c>
      <c r="B55">
        <v>46415</v>
      </c>
      <c r="C55">
        <v>10</v>
      </c>
      <c r="D55">
        <v>137.19999999999999</v>
      </c>
      <c r="E55">
        <v>338.8</v>
      </c>
      <c r="F55">
        <v>1.82</v>
      </c>
      <c r="G55">
        <v>4.17</v>
      </c>
    </row>
    <row r="56" spans="1:7" x14ac:dyDescent="0.35">
      <c r="A56" t="s">
        <v>42</v>
      </c>
      <c r="B56">
        <v>100000</v>
      </c>
      <c r="C56">
        <v>10</v>
      </c>
      <c r="D56">
        <v>173.2</v>
      </c>
      <c r="E56">
        <v>583.6</v>
      </c>
      <c r="F56">
        <v>6.18</v>
      </c>
      <c r="G56">
        <v>19.55</v>
      </c>
    </row>
    <row r="57" spans="1:7" x14ac:dyDescent="0.35">
      <c r="A57" t="s">
        <v>42</v>
      </c>
      <c r="B57">
        <v>215443</v>
      </c>
      <c r="C57">
        <v>10</v>
      </c>
      <c r="D57">
        <v>204.7</v>
      </c>
      <c r="E57">
        <v>1054.9000000000001</v>
      </c>
      <c r="F57">
        <v>3.41</v>
      </c>
      <c r="G57">
        <v>17.170000000000002</v>
      </c>
    </row>
    <row r="58" spans="1:7" x14ac:dyDescent="0.35">
      <c r="A58" t="s">
        <v>42</v>
      </c>
      <c r="B58">
        <v>464158</v>
      </c>
      <c r="C58">
        <v>10</v>
      </c>
      <c r="D58">
        <v>255.2</v>
      </c>
      <c r="E58">
        <v>1833.1</v>
      </c>
      <c r="F58">
        <v>7.94</v>
      </c>
      <c r="G58">
        <v>50.53</v>
      </c>
    </row>
    <row r="59" spans="1:7" x14ac:dyDescent="0.35">
      <c r="A59" t="s">
        <v>42</v>
      </c>
      <c r="B59">
        <v>1000000</v>
      </c>
      <c r="C59">
        <v>10</v>
      </c>
      <c r="D59">
        <v>299.39999999999998</v>
      </c>
      <c r="E59">
        <v>3355.6</v>
      </c>
      <c r="F59">
        <v>7.1</v>
      </c>
      <c r="G59">
        <v>75.55</v>
      </c>
    </row>
    <row r="60" spans="1:7" x14ac:dyDescent="0.35">
      <c r="A60" t="s">
        <v>52</v>
      </c>
    </row>
    <row r="61" spans="1:7" x14ac:dyDescent="0.35">
      <c r="A61" t="s">
        <v>43</v>
      </c>
    </row>
    <row r="62" spans="1:7" x14ac:dyDescent="0.35">
      <c r="A62" t="s">
        <v>11</v>
      </c>
      <c r="B62">
        <v>2154</v>
      </c>
      <c r="C62">
        <v>10</v>
      </c>
      <c r="D62">
        <v>280.5</v>
      </c>
      <c r="E62">
        <v>7.8</v>
      </c>
      <c r="F62">
        <v>9.0399999999999991</v>
      </c>
      <c r="G62">
        <v>0.25</v>
      </c>
    </row>
    <row r="63" spans="1:7" x14ac:dyDescent="0.35">
      <c r="A63" t="s">
        <v>11</v>
      </c>
      <c r="B63">
        <v>4641</v>
      </c>
      <c r="C63">
        <v>10</v>
      </c>
      <c r="D63">
        <v>284.3</v>
      </c>
      <c r="E63">
        <v>16.3</v>
      </c>
      <c r="F63">
        <v>3.5</v>
      </c>
      <c r="G63">
        <v>0.21</v>
      </c>
    </row>
    <row r="64" spans="1:7" x14ac:dyDescent="0.35">
      <c r="A64" t="s">
        <v>11</v>
      </c>
      <c r="B64">
        <v>10000</v>
      </c>
      <c r="C64">
        <v>10</v>
      </c>
      <c r="D64">
        <v>322</v>
      </c>
      <c r="E64">
        <v>31.3</v>
      </c>
      <c r="F64">
        <v>9.51</v>
      </c>
      <c r="G64">
        <v>0.85</v>
      </c>
    </row>
    <row r="65" spans="1:7" x14ac:dyDescent="0.35">
      <c r="A65" t="s">
        <v>11</v>
      </c>
      <c r="B65">
        <v>21544</v>
      </c>
      <c r="C65">
        <v>10</v>
      </c>
      <c r="D65">
        <v>382.7</v>
      </c>
      <c r="E65">
        <v>57.3</v>
      </c>
      <c r="F65">
        <v>16.489999999999998</v>
      </c>
      <c r="G65">
        <v>2.59</v>
      </c>
    </row>
    <row r="66" spans="1:7" x14ac:dyDescent="0.35">
      <c r="A66" t="s">
        <v>11</v>
      </c>
      <c r="B66">
        <v>46415</v>
      </c>
      <c r="C66">
        <v>10</v>
      </c>
      <c r="D66">
        <v>517.9</v>
      </c>
      <c r="E66">
        <v>90.7</v>
      </c>
      <c r="F66">
        <v>18.05</v>
      </c>
      <c r="G66">
        <v>3.43</v>
      </c>
    </row>
    <row r="67" spans="1:7" x14ac:dyDescent="0.35">
      <c r="A67" t="s">
        <v>11</v>
      </c>
      <c r="B67">
        <v>100000</v>
      </c>
      <c r="C67">
        <v>10</v>
      </c>
      <c r="D67">
        <v>582.79999999999995</v>
      </c>
      <c r="E67">
        <v>178.3</v>
      </c>
      <c r="F67">
        <v>34.81</v>
      </c>
      <c r="G67">
        <v>12.48</v>
      </c>
    </row>
    <row r="68" spans="1:7" x14ac:dyDescent="0.35">
      <c r="A68" t="s">
        <v>11</v>
      </c>
      <c r="B68">
        <v>215443</v>
      </c>
      <c r="C68">
        <v>10</v>
      </c>
      <c r="D68">
        <v>652.79999999999995</v>
      </c>
      <c r="E68">
        <v>342.1</v>
      </c>
      <c r="F68">
        <v>38.74</v>
      </c>
      <c r="G68">
        <v>22.66</v>
      </c>
    </row>
    <row r="69" spans="1:7" x14ac:dyDescent="0.35">
      <c r="A69" t="s">
        <v>11</v>
      </c>
      <c r="B69">
        <v>464158</v>
      </c>
      <c r="C69">
        <v>10</v>
      </c>
      <c r="D69">
        <v>899.5</v>
      </c>
      <c r="E69">
        <v>575.4</v>
      </c>
      <c r="F69">
        <v>94.25</v>
      </c>
      <c r="G69">
        <v>64.02</v>
      </c>
    </row>
    <row r="70" spans="1:7" x14ac:dyDescent="0.35">
      <c r="A70" t="s">
        <v>11</v>
      </c>
      <c r="B70">
        <v>1000000</v>
      </c>
      <c r="C70">
        <v>10</v>
      </c>
      <c r="D70">
        <v>597.70000000000005</v>
      </c>
      <c r="E70">
        <v>1693.4</v>
      </c>
      <c r="F70">
        <v>22.52</v>
      </c>
      <c r="G70">
        <v>60.82</v>
      </c>
    </row>
    <row r="71" spans="1:7" x14ac:dyDescent="0.35">
      <c r="A71" t="s">
        <v>53</v>
      </c>
    </row>
    <row r="72" spans="1:7" x14ac:dyDescent="0.35">
      <c r="A72" t="s">
        <v>54</v>
      </c>
    </row>
    <row r="73" spans="1:7" x14ac:dyDescent="0.35">
      <c r="A73" t="s">
        <v>55</v>
      </c>
      <c r="B73">
        <v>2154</v>
      </c>
      <c r="C73">
        <v>10</v>
      </c>
      <c r="D73">
        <v>243.1</v>
      </c>
      <c r="E73">
        <v>8.9</v>
      </c>
      <c r="F73">
        <v>1.77</v>
      </c>
      <c r="G73">
        <v>0.06</v>
      </c>
    </row>
    <row r="74" spans="1:7" x14ac:dyDescent="0.35">
      <c r="A74" t="s">
        <v>55</v>
      </c>
      <c r="B74">
        <v>4641</v>
      </c>
      <c r="C74">
        <v>10</v>
      </c>
      <c r="D74">
        <v>280.8</v>
      </c>
      <c r="E74">
        <v>16.600000000000001</v>
      </c>
      <c r="F74">
        <v>5.38</v>
      </c>
      <c r="G74">
        <v>0.31</v>
      </c>
    </row>
    <row r="75" spans="1:7" x14ac:dyDescent="0.35">
      <c r="A75" t="s">
        <v>55</v>
      </c>
      <c r="B75">
        <v>10000</v>
      </c>
      <c r="C75">
        <v>10</v>
      </c>
      <c r="D75">
        <v>311</v>
      </c>
      <c r="E75">
        <v>32.4</v>
      </c>
      <c r="F75">
        <v>8.93</v>
      </c>
      <c r="G75">
        <v>0.97</v>
      </c>
    </row>
    <row r="76" spans="1:7" x14ac:dyDescent="0.35">
      <c r="A76" t="s">
        <v>55</v>
      </c>
      <c r="B76">
        <v>21544</v>
      </c>
      <c r="C76">
        <v>10</v>
      </c>
      <c r="D76">
        <v>373.8</v>
      </c>
      <c r="E76">
        <v>58.6</v>
      </c>
      <c r="F76">
        <v>16.920000000000002</v>
      </c>
      <c r="G76">
        <v>2.5099999999999998</v>
      </c>
    </row>
    <row r="77" spans="1:7" x14ac:dyDescent="0.35">
      <c r="A77" t="s">
        <v>55</v>
      </c>
      <c r="B77">
        <v>46415</v>
      </c>
      <c r="C77">
        <v>10</v>
      </c>
      <c r="D77">
        <v>452.9</v>
      </c>
      <c r="E77">
        <v>105.8</v>
      </c>
      <c r="F77">
        <v>25.13</v>
      </c>
      <c r="G77">
        <v>6.64</v>
      </c>
    </row>
    <row r="78" spans="1:7" x14ac:dyDescent="0.35">
      <c r="A78" t="s">
        <v>55</v>
      </c>
      <c r="B78">
        <v>100000</v>
      </c>
      <c r="C78">
        <v>10</v>
      </c>
      <c r="D78">
        <v>564</v>
      </c>
      <c r="E78">
        <v>182.9</v>
      </c>
      <c r="F78">
        <v>30.24</v>
      </c>
      <c r="G78">
        <v>11.73</v>
      </c>
    </row>
    <row r="79" spans="1:7" x14ac:dyDescent="0.35">
      <c r="A79" t="s">
        <v>55</v>
      </c>
      <c r="B79">
        <v>215443</v>
      </c>
      <c r="C79">
        <v>10</v>
      </c>
      <c r="D79">
        <v>659.5</v>
      </c>
      <c r="E79">
        <v>341.6</v>
      </c>
      <c r="F79">
        <v>43.54</v>
      </c>
      <c r="G79">
        <v>25.31</v>
      </c>
    </row>
    <row r="80" spans="1:7" x14ac:dyDescent="0.35">
      <c r="A80" t="s">
        <v>55</v>
      </c>
      <c r="B80">
        <v>464158</v>
      </c>
      <c r="C80">
        <v>10</v>
      </c>
      <c r="D80">
        <v>656.8</v>
      </c>
      <c r="E80">
        <v>740.5</v>
      </c>
      <c r="F80">
        <v>47.12</v>
      </c>
      <c r="G80">
        <v>53.07</v>
      </c>
    </row>
    <row r="81" spans="1:7" x14ac:dyDescent="0.35">
      <c r="A81" t="s">
        <v>55</v>
      </c>
      <c r="B81">
        <v>1000000</v>
      </c>
      <c r="C81">
        <v>10</v>
      </c>
      <c r="D81">
        <v>625.70000000000005</v>
      </c>
      <c r="E81">
        <v>1695.4</v>
      </c>
      <c r="F81">
        <v>67.680000000000007</v>
      </c>
      <c r="G81">
        <v>100.43</v>
      </c>
    </row>
    <row r="82" spans="1:7" x14ac:dyDescent="0.35">
      <c r="A82" t="s">
        <v>56</v>
      </c>
    </row>
    <row r="83" spans="1:7" x14ac:dyDescent="0.35">
      <c r="A83" t="s">
        <v>57</v>
      </c>
    </row>
    <row r="85" spans="1:7" x14ac:dyDescent="0.35">
      <c r="A85" t="s">
        <v>22</v>
      </c>
    </row>
    <row r="86" spans="1:7" x14ac:dyDescent="0.35">
      <c r="A86" t="s">
        <v>23</v>
      </c>
    </row>
    <row r="87" spans="1:7" x14ac:dyDescent="0.35">
      <c r="A87" t="s">
        <v>24</v>
      </c>
    </row>
    <row r="88" spans="1:7" x14ac:dyDescent="0.35">
      <c r="A88" t="s">
        <v>25</v>
      </c>
    </row>
    <row r="89" spans="1:7" x14ac:dyDescent="0.35">
      <c r="A89" t="s">
        <v>26</v>
      </c>
    </row>
    <row r="91" spans="1:7" x14ac:dyDescent="0.35">
      <c r="A91" t="s">
        <v>27</v>
      </c>
    </row>
    <row r="92" spans="1:7" x14ac:dyDescent="0.35">
      <c r="A92" t="s">
        <v>28</v>
      </c>
    </row>
    <row r="93" spans="1:7" x14ac:dyDescent="0.35">
      <c r="A93" t="s">
        <v>29</v>
      </c>
    </row>
    <row r="94" spans="1:7" x14ac:dyDescent="0.35">
      <c r="A94" t="s">
        <v>27</v>
      </c>
    </row>
    <row r="97" spans="1:1" x14ac:dyDescent="0.35">
      <c r="A97" t="s">
        <v>27</v>
      </c>
    </row>
    <row r="98" spans="1:1" x14ac:dyDescent="0.35">
      <c r="A98" t="s">
        <v>30</v>
      </c>
    </row>
    <row r="99" spans="1:1" x14ac:dyDescent="0.35">
      <c r="A99" t="s">
        <v>31</v>
      </c>
    </row>
    <row r="100" spans="1:1" x14ac:dyDescent="0.35">
      <c r="A100" t="s"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workbookViewId="0">
      <selection activeCell="D17" sqref="D17"/>
    </sheetView>
  </sheetViews>
  <sheetFormatPr defaultRowHeight="14.5" x14ac:dyDescent="0.35"/>
  <sheetData>
    <row r="1" spans="1:8" x14ac:dyDescent="0.35">
      <c r="C1" t="s">
        <v>1</v>
      </c>
      <c r="D1" t="s">
        <v>2</v>
      </c>
      <c r="E1" t="s">
        <v>0</v>
      </c>
      <c r="F1" t="s">
        <v>10</v>
      </c>
      <c r="G1" t="s">
        <v>12</v>
      </c>
      <c r="H1" t="s">
        <v>9</v>
      </c>
    </row>
    <row r="2" spans="1:8" x14ac:dyDescent="0.35">
      <c r="C2">
        <f>D2*E2</f>
        <v>7179.8112355640678</v>
      </c>
      <c r="D2">
        <f>LOG10(E2)</f>
        <v>3.3332456989619628</v>
      </c>
      <c r="E2">
        <v>2154</v>
      </c>
      <c r="F2">
        <f>D14</f>
        <v>41.6</v>
      </c>
      <c r="G2">
        <f>D34</f>
        <v>33.200000000000003</v>
      </c>
      <c r="H2">
        <f>D24</f>
        <v>30.5</v>
      </c>
    </row>
    <row r="3" spans="1:8" x14ac:dyDescent="0.35">
      <c r="C3">
        <f t="shared" ref="C3:C9" si="0">D3*E3</f>
        <v>17016.744289032718</v>
      </c>
      <c r="D3">
        <f t="shared" ref="D3:D9" si="1">LOG10(E3)</f>
        <v>3.6666115684190301</v>
      </c>
      <c r="E3">
        <v>4641</v>
      </c>
      <c r="F3">
        <f t="shared" ref="F3:F9" si="2">D15</f>
        <v>42.8</v>
      </c>
      <c r="G3">
        <f t="shared" ref="G3:G9" si="3">D35</f>
        <v>34.799999999999997</v>
      </c>
      <c r="H3">
        <f t="shared" ref="H3:H9" si="4">D25</f>
        <v>26.3</v>
      </c>
    </row>
    <row r="4" spans="1:8" x14ac:dyDescent="0.35">
      <c r="C4">
        <f t="shared" si="0"/>
        <v>40000</v>
      </c>
      <c r="D4">
        <f>LOG10(E4)</f>
        <v>4</v>
      </c>
      <c r="E4">
        <v>10000</v>
      </c>
      <c r="F4">
        <f t="shared" si="2"/>
        <v>48.7</v>
      </c>
      <c r="G4">
        <f t="shared" si="3"/>
        <v>41.8</v>
      </c>
      <c r="H4">
        <f t="shared" si="4"/>
        <v>29.1</v>
      </c>
    </row>
    <row r="5" spans="1:8" x14ac:dyDescent="0.35">
      <c r="C5">
        <f t="shared" si="0"/>
        <v>93357.182677652017</v>
      </c>
      <c r="D5">
        <f t="shared" si="1"/>
        <v>4.3333263404034543</v>
      </c>
      <c r="E5">
        <v>21544</v>
      </c>
      <c r="F5">
        <f t="shared" si="2"/>
        <v>62.4</v>
      </c>
      <c r="G5">
        <f t="shared" si="3"/>
        <v>53.2</v>
      </c>
      <c r="H5">
        <f t="shared" si="4"/>
        <v>33.6</v>
      </c>
    </row>
    <row r="6" spans="1:8" x14ac:dyDescent="0.35">
      <c r="C6">
        <f t="shared" si="0"/>
        <v>216602.9475375468</v>
      </c>
      <c r="D6">
        <f t="shared" si="1"/>
        <v>4.6666583547893312</v>
      </c>
      <c r="E6">
        <v>46415</v>
      </c>
      <c r="F6">
        <f t="shared" si="2"/>
        <v>71.900000000000006</v>
      </c>
      <c r="G6">
        <f t="shared" si="3"/>
        <v>72.400000000000006</v>
      </c>
      <c r="H6">
        <f t="shared" si="4"/>
        <v>38</v>
      </c>
    </row>
    <row r="7" spans="1:8" x14ac:dyDescent="0.35">
      <c r="C7">
        <f t="shared" si="0"/>
        <v>500000</v>
      </c>
      <c r="D7">
        <f t="shared" si="1"/>
        <v>5</v>
      </c>
      <c r="E7">
        <v>100000</v>
      </c>
      <c r="F7">
        <f t="shared" si="2"/>
        <v>105.1</v>
      </c>
      <c r="G7">
        <f t="shared" si="3"/>
        <v>99.6</v>
      </c>
      <c r="H7">
        <f t="shared" si="4"/>
        <v>55.6</v>
      </c>
    </row>
    <row r="8" spans="1:8" x14ac:dyDescent="0.35">
      <c r="C8">
        <f t="shared" si="0"/>
        <v>1149029.1296480584</v>
      </c>
      <c r="D8">
        <f t="shared" si="1"/>
        <v>5.3333323879079773</v>
      </c>
      <c r="E8">
        <v>215443</v>
      </c>
      <c r="F8">
        <f t="shared" si="2"/>
        <v>146.5</v>
      </c>
      <c r="G8">
        <f t="shared" si="3"/>
        <v>116.8</v>
      </c>
      <c r="H8">
        <f t="shared" si="4"/>
        <v>74.599999999999994</v>
      </c>
    </row>
    <row r="9" spans="1:8" x14ac:dyDescent="0.35">
      <c r="C9">
        <f t="shared" si="0"/>
        <v>2630228.2830281034</v>
      </c>
      <c r="D9">
        <f t="shared" si="1"/>
        <v>5.6666658401408645</v>
      </c>
      <c r="E9">
        <v>464158</v>
      </c>
      <c r="F9">
        <f t="shared" si="2"/>
        <v>189.6</v>
      </c>
      <c r="G9">
        <f t="shared" si="3"/>
        <v>142.5</v>
      </c>
      <c r="H9">
        <f t="shared" si="4"/>
        <v>107.2</v>
      </c>
    </row>
    <row r="12" spans="1:8" x14ac:dyDescent="0.35">
      <c r="A12" t="s">
        <v>13</v>
      </c>
      <c r="B12" t="s">
        <v>3</v>
      </c>
      <c r="C12" t="s">
        <v>4</v>
      </c>
      <c r="D12" t="s">
        <v>5</v>
      </c>
      <c r="E12" t="s">
        <v>6</v>
      </c>
      <c r="F12" t="s">
        <v>7</v>
      </c>
      <c r="G12" t="s">
        <v>8</v>
      </c>
    </row>
    <row r="13" spans="1:8" x14ac:dyDescent="0.35">
      <c r="A13" t="s">
        <v>17</v>
      </c>
    </row>
    <row r="14" spans="1:8" x14ac:dyDescent="0.35">
      <c r="A14" t="s">
        <v>14</v>
      </c>
      <c r="B14">
        <v>2154</v>
      </c>
      <c r="C14">
        <v>10</v>
      </c>
      <c r="D14">
        <v>41.6</v>
      </c>
      <c r="E14">
        <v>53</v>
      </c>
      <c r="F14">
        <v>2.0699999999999998</v>
      </c>
      <c r="G14">
        <v>2.79</v>
      </c>
    </row>
    <row r="15" spans="1:8" x14ac:dyDescent="0.35">
      <c r="A15" t="s">
        <v>14</v>
      </c>
      <c r="B15">
        <v>4641</v>
      </c>
      <c r="C15">
        <v>10</v>
      </c>
      <c r="D15">
        <v>42.8</v>
      </c>
      <c r="E15">
        <v>109.3</v>
      </c>
      <c r="F15">
        <v>1.3</v>
      </c>
      <c r="G15">
        <v>3.18</v>
      </c>
    </row>
    <row r="16" spans="1:8" x14ac:dyDescent="0.35">
      <c r="A16" t="s">
        <v>14</v>
      </c>
      <c r="B16">
        <v>10000</v>
      </c>
      <c r="C16">
        <v>10</v>
      </c>
      <c r="D16">
        <v>48.7</v>
      </c>
      <c r="E16">
        <v>205.6</v>
      </c>
      <c r="F16">
        <v>0.76</v>
      </c>
      <c r="G16">
        <v>2.9</v>
      </c>
    </row>
    <row r="17" spans="1:7" x14ac:dyDescent="0.35">
      <c r="A17" t="s">
        <v>14</v>
      </c>
      <c r="B17">
        <v>21544</v>
      </c>
      <c r="C17">
        <v>10</v>
      </c>
      <c r="D17">
        <v>62.4</v>
      </c>
      <c r="E17">
        <v>346.7</v>
      </c>
      <c r="F17">
        <v>1.37</v>
      </c>
      <c r="G17">
        <v>7.29</v>
      </c>
    </row>
    <row r="18" spans="1:7" x14ac:dyDescent="0.35">
      <c r="A18" t="s">
        <v>14</v>
      </c>
      <c r="B18">
        <v>46415</v>
      </c>
      <c r="C18">
        <v>10</v>
      </c>
      <c r="D18">
        <v>71.900000000000006</v>
      </c>
      <c r="E18">
        <v>645.6</v>
      </c>
      <c r="F18">
        <v>0.42</v>
      </c>
      <c r="G18">
        <v>3.72</v>
      </c>
    </row>
    <row r="19" spans="1:7" x14ac:dyDescent="0.35">
      <c r="A19" t="s">
        <v>14</v>
      </c>
      <c r="B19">
        <v>100000</v>
      </c>
      <c r="C19">
        <v>10</v>
      </c>
      <c r="D19">
        <v>105.1</v>
      </c>
      <c r="E19">
        <v>952.3</v>
      </c>
      <c r="F19">
        <v>0.99</v>
      </c>
      <c r="G19">
        <v>8.6999999999999993</v>
      </c>
    </row>
    <row r="20" spans="1:7" x14ac:dyDescent="0.35">
      <c r="A20" t="s">
        <v>14</v>
      </c>
      <c r="B20">
        <v>215443</v>
      </c>
      <c r="C20">
        <v>10</v>
      </c>
      <c r="D20">
        <v>146.5</v>
      </c>
      <c r="E20">
        <v>1481.8</v>
      </c>
      <c r="F20">
        <v>4.1900000000000004</v>
      </c>
      <c r="G20">
        <v>44.39</v>
      </c>
    </row>
    <row r="21" spans="1:7" x14ac:dyDescent="0.35">
      <c r="A21" t="s">
        <v>14</v>
      </c>
      <c r="B21">
        <v>464158</v>
      </c>
      <c r="C21">
        <v>10</v>
      </c>
      <c r="D21">
        <v>189.6</v>
      </c>
      <c r="E21">
        <v>2475.3000000000002</v>
      </c>
      <c r="F21">
        <v>6.47</v>
      </c>
      <c r="G21">
        <v>90.99</v>
      </c>
    </row>
    <row r="22" spans="1:7" x14ac:dyDescent="0.35">
      <c r="A22" t="s">
        <v>16</v>
      </c>
    </row>
    <row r="23" spans="1:7" x14ac:dyDescent="0.35">
      <c r="A23" t="s">
        <v>18</v>
      </c>
    </row>
    <row r="24" spans="1:7" x14ac:dyDescent="0.35">
      <c r="A24" t="s">
        <v>15</v>
      </c>
      <c r="B24">
        <v>2154</v>
      </c>
      <c r="C24">
        <v>10</v>
      </c>
      <c r="D24">
        <v>30.5</v>
      </c>
      <c r="E24">
        <v>77.599999999999994</v>
      </c>
      <c r="F24">
        <v>3.28</v>
      </c>
      <c r="G24">
        <v>7.14</v>
      </c>
    </row>
    <row r="25" spans="1:7" x14ac:dyDescent="0.35">
      <c r="A25" t="s">
        <v>15</v>
      </c>
      <c r="B25">
        <v>4641</v>
      </c>
      <c r="C25">
        <v>10</v>
      </c>
      <c r="D25">
        <v>26.3</v>
      </c>
      <c r="E25">
        <v>177.6</v>
      </c>
      <c r="F25">
        <v>0.69</v>
      </c>
      <c r="G25">
        <v>3.97</v>
      </c>
    </row>
    <row r="26" spans="1:7" x14ac:dyDescent="0.35">
      <c r="A26" t="s">
        <v>15</v>
      </c>
      <c r="B26">
        <v>10000</v>
      </c>
      <c r="C26">
        <v>10</v>
      </c>
      <c r="D26">
        <v>29.1</v>
      </c>
      <c r="E26">
        <v>344.3</v>
      </c>
      <c r="F26">
        <v>0.28000000000000003</v>
      </c>
      <c r="G26">
        <v>3.2</v>
      </c>
    </row>
    <row r="27" spans="1:7" x14ac:dyDescent="0.35">
      <c r="A27" t="s">
        <v>15</v>
      </c>
      <c r="B27">
        <v>21544</v>
      </c>
      <c r="C27">
        <v>10</v>
      </c>
      <c r="D27">
        <v>33.6</v>
      </c>
      <c r="E27">
        <v>641.70000000000005</v>
      </c>
      <c r="F27">
        <v>0.11</v>
      </c>
      <c r="G27">
        <v>2.0699999999999998</v>
      </c>
    </row>
    <row r="28" spans="1:7" x14ac:dyDescent="0.35">
      <c r="A28" t="s">
        <v>15</v>
      </c>
      <c r="B28">
        <v>46415</v>
      </c>
      <c r="C28">
        <v>10</v>
      </c>
      <c r="D28">
        <v>38</v>
      </c>
      <c r="E28">
        <v>1220.9000000000001</v>
      </c>
      <c r="F28">
        <v>0.16</v>
      </c>
      <c r="G28">
        <v>5.03</v>
      </c>
    </row>
    <row r="29" spans="1:7" x14ac:dyDescent="0.35">
      <c r="A29" t="s">
        <v>15</v>
      </c>
      <c r="B29">
        <v>100000</v>
      </c>
      <c r="C29">
        <v>10</v>
      </c>
      <c r="D29">
        <v>55.6</v>
      </c>
      <c r="E29">
        <v>1840.3</v>
      </c>
      <c r="F29">
        <v>2.95</v>
      </c>
      <c r="G29">
        <v>86.07</v>
      </c>
    </row>
    <row r="30" spans="1:7" x14ac:dyDescent="0.35">
      <c r="A30" t="s">
        <v>15</v>
      </c>
      <c r="B30">
        <v>215443</v>
      </c>
      <c r="C30">
        <v>10</v>
      </c>
      <c r="D30">
        <v>74.599999999999994</v>
      </c>
      <c r="E30">
        <v>2893.6</v>
      </c>
      <c r="F30">
        <v>1.07</v>
      </c>
      <c r="G30">
        <v>37.729999999999997</v>
      </c>
    </row>
    <row r="31" spans="1:7" x14ac:dyDescent="0.35">
      <c r="A31" t="s">
        <v>15</v>
      </c>
      <c r="B31">
        <v>464158</v>
      </c>
      <c r="C31">
        <v>10</v>
      </c>
      <c r="D31">
        <v>107.2</v>
      </c>
      <c r="E31">
        <v>4349.7</v>
      </c>
      <c r="F31">
        <v>2.65</v>
      </c>
      <c r="G31">
        <v>89.9</v>
      </c>
    </row>
    <row r="32" spans="1:7" x14ac:dyDescent="0.35">
      <c r="A32" t="s">
        <v>19</v>
      </c>
    </row>
    <row r="33" spans="1:7" x14ac:dyDescent="0.35">
      <c r="A33" t="s">
        <v>20</v>
      </c>
    </row>
    <row r="34" spans="1:7" x14ac:dyDescent="0.35">
      <c r="A34" t="s">
        <v>11</v>
      </c>
      <c r="B34">
        <v>2154</v>
      </c>
      <c r="C34">
        <v>10</v>
      </c>
      <c r="D34">
        <v>33.200000000000003</v>
      </c>
      <c r="E34">
        <v>66.400000000000006</v>
      </c>
      <c r="F34">
        <v>1.81</v>
      </c>
      <c r="G34">
        <v>3.02</v>
      </c>
    </row>
    <row r="35" spans="1:7" x14ac:dyDescent="0.35">
      <c r="A35" t="s">
        <v>11</v>
      </c>
      <c r="B35">
        <v>4641</v>
      </c>
      <c r="C35">
        <v>10</v>
      </c>
      <c r="D35">
        <v>34.799999999999997</v>
      </c>
      <c r="E35">
        <v>133.6</v>
      </c>
      <c r="F35">
        <v>0.24</v>
      </c>
      <c r="G35">
        <v>0.88</v>
      </c>
    </row>
    <row r="36" spans="1:7" x14ac:dyDescent="0.35">
      <c r="A36" t="s">
        <v>11</v>
      </c>
      <c r="B36">
        <v>10000</v>
      </c>
      <c r="C36">
        <v>10</v>
      </c>
      <c r="D36">
        <v>41.8</v>
      </c>
      <c r="E36">
        <v>239.8</v>
      </c>
      <c r="F36">
        <v>0.57999999999999996</v>
      </c>
      <c r="G36">
        <v>3.1</v>
      </c>
    </row>
    <row r="37" spans="1:7" x14ac:dyDescent="0.35">
      <c r="A37" t="s">
        <v>11</v>
      </c>
      <c r="B37">
        <v>21544</v>
      </c>
      <c r="C37">
        <v>10</v>
      </c>
      <c r="D37">
        <v>53.2</v>
      </c>
      <c r="E37">
        <v>404.9</v>
      </c>
      <c r="F37">
        <v>0.28999999999999998</v>
      </c>
      <c r="G37">
        <v>2.19</v>
      </c>
    </row>
    <row r="38" spans="1:7" x14ac:dyDescent="0.35">
      <c r="A38" t="s">
        <v>11</v>
      </c>
      <c r="B38">
        <v>46415</v>
      </c>
      <c r="C38">
        <v>10</v>
      </c>
      <c r="D38">
        <v>72.400000000000006</v>
      </c>
      <c r="E38">
        <v>641.4</v>
      </c>
      <c r="F38">
        <v>0.28000000000000003</v>
      </c>
      <c r="G38">
        <v>2.4900000000000002</v>
      </c>
    </row>
    <row r="39" spans="1:7" x14ac:dyDescent="0.35">
      <c r="A39" t="s">
        <v>11</v>
      </c>
      <c r="B39">
        <v>100000</v>
      </c>
      <c r="C39">
        <v>10</v>
      </c>
      <c r="D39">
        <v>99.6</v>
      </c>
      <c r="E39">
        <v>1008.8</v>
      </c>
      <c r="F39">
        <v>2.42</v>
      </c>
      <c r="G39">
        <v>21.19</v>
      </c>
    </row>
    <row r="40" spans="1:7" x14ac:dyDescent="0.35">
      <c r="A40" t="s">
        <v>11</v>
      </c>
      <c r="B40">
        <v>215443</v>
      </c>
      <c r="C40">
        <v>10</v>
      </c>
      <c r="D40">
        <v>116.8</v>
      </c>
      <c r="E40">
        <v>1861.4</v>
      </c>
      <c r="F40">
        <v>3.25</v>
      </c>
      <c r="G40">
        <v>66.39</v>
      </c>
    </row>
    <row r="41" spans="1:7" x14ac:dyDescent="0.35">
      <c r="A41" t="s">
        <v>11</v>
      </c>
      <c r="B41">
        <v>464158</v>
      </c>
      <c r="C41">
        <v>10</v>
      </c>
      <c r="D41">
        <v>142.5</v>
      </c>
      <c r="E41">
        <v>3294</v>
      </c>
      <c r="F41">
        <v>4.6500000000000004</v>
      </c>
      <c r="G41">
        <v>123.12</v>
      </c>
    </row>
    <row r="42" spans="1:7" x14ac:dyDescent="0.35">
      <c r="A42" t="s">
        <v>21</v>
      </c>
    </row>
    <row r="44" spans="1:7" x14ac:dyDescent="0.35">
      <c r="A44" t="s">
        <v>22</v>
      </c>
    </row>
    <row r="45" spans="1:7" x14ac:dyDescent="0.35">
      <c r="A45" t="s">
        <v>23</v>
      </c>
    </row>
    <row r="46" spans="1:7" x14ac:dyDescent="0.35">
      <c r="A46" t="s">
        <v>24</v>
      </c>
    </row>
    <row r="47" spans="1:7" x14ac:dyDescent="0.35">
      <c r="A47" t="s">
        <v>25</v>
      </c>
    </row>
    <row r="48" spans="1:7" x14ac:dyDescent="0.35">
      <c r="A48" t="s">
        <v>26</v>
      </c>
    </row>
    <row r="50" spans="1:1" x14ac:dyDescent="0.35">
      <c r="A50" t="s">
        <v>27</v>
      </c>
    </row>
    <row r="51" spans="1:1" x14ac:dyDescent="0.35">
      <c r="A51" t="s">
        <v>28</v>
      </c>
    </row>
    <row r="52" spans="1:1" x14ac:dyDescent="0.35">
      <c r="A52" t="s">
        <v>29</v>
      </c>
    </row>
    <row r="53" spans="1:1" x14ac:dyDescent="0.35">
      <c r="A53" t="s">
        <v>27</v>
      </c>
    </row>
    <row r="56" spans="1:1" x14ac:dyDescent="0.35">
      <c r="A56" t="s">
        <v>27</v>
      </c>
    </row>
    <row r="57" spans="1:1" x14ac:dyDescent="0.35">
      <c r="A57" t="s">
        <v>30</v>
      </c>
    </row>
    <row r="58" spans="1:1" x14ac:dyDescent="0.35">
      <c r="A58" t="s">
        <v>31</v>
      </c>
    </row>
    <row r="59" spans="1:1" x14ac:dyDescent="0.35">
      <c r="A59" t="s">
        <v>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5" workbookViewId="0">
      <selection sqref="A1:G43"/>
    </sheetView>
  </sheetViews>
  <sheetFormatPr defaultRowHeight="14.5" x14ac:dyDescent="0.35"/>
  <cols>
    <col min="1" max="1" width="18.453125" customWidth="1"/>
  </cols>
  <sheetData>
    <row r="1" spans="1:7" x14ac:dyDescent="0.35">
      <c r="A1" t="s">
        <v>44</v>
      </c>
    </row>
    <row r="2" spans="1:7" x14ac:dyDescent="0.35">
      <c r="A2" t="s">
        <v>45</v>
      </c>
    </row>
    <row r="3" spans="1:7" x14ac:dyDescent="0.35">
      <c r="A3" t="s">
        <v>58</v>
      </c>
    </row>
    <row r="4" spans="1:7" x14ac:dyDescent="0.35">
      <c r="A4" t="s">
        <v>59</v>
      </c>
    </row>
    <row r="6" spans="1:7" x14ac:dyDescent="0.35">
      <c r="A6" t="s">
        <v>33</v>
      </c>
      <c r="B6" t="s">
        <v>34</v>
      </c>
      <c r="C6" t="s">
        <v>35</v>
      </c>
      <c r="D6" t="s">
        <v>36</v>
      </c>
      <c r="E6" t="s">
        <v>37</v>
      </c>
      <c r="F6" t="s">
        <v>38</v>
      </c>
      <c r="G6" t="s">
        <v>8</v>
      </c>
    </row>
    <row r="7" spans="1:7" x14ac:dyDescent="0.35">
      <c r="A7" t="s">
        <v>17</v>
      </c>
    </row>
    <row r="8" spans="1:7" x14ac:dyDescent="0.35">
      <c r="A8" t="s">
        <v>14</v>
      </c>
      <c r="B8">
        <v>1000000</v>
      </c>
      <c r="C8">
        <v>10</v>
      </c>
      <c r="D8">
        <v>220.1</v>
      </c>
      <c r="E8">
        <v>4696.5</v>
      </c>
      <c r="F8">
        <v>13.95</v>
      </c>
      <c r="G8">
        <v>269.31</v>
      </c>
    </row>
    <row r="9" spans="1:7" x14ac:dyDescent="0.35">
      <c r="A9" t="s">
        <v>60</v>
      </c>
    </row>
    <row r="10" spans="1:7" x14ac:dyDescent="0.35">
      <c r="A10" t="s">
        <v>61</v>
      </c>
    </row>
    <row r="11" spans="1:7" x14ac:dyDescent="0.35">
      <c r="A11" t="s">
        <v>50</v>
      </c>
      <c r="B11">
        <v>1000000</v>
      </c>
      <c r="C11">
        <v>10</v>
      </c>
      <c r="D11">
        <v>227.5</v>
      </c>
      <c r="E11">
        <v>4501.7</v>
      </c>
      <c r="F11">
        <v>12.07</v>
      </c>
      <c r="G11">
        <v>223.67</v>
      </c>
    </row>
    <row r="12" spans="1:7" x14ac:dyDescent="0.35">
      <c r="A12" t="s">
        <v>62</v>
      </c>
    </row>
    <row r="13" spans="1:7" x14ac:dyDescent="0.35">
      <c r="A13" t="s">
        <v>63</v>
      </c>
    </row>
    <row r="14" spans="1:7" x14ac:dyDescent="0.35">
      <c r="A14" t="s">
        <v>32</v>
      </c>
      <c r="B14">
        <v>1000000</v>
      </c>
      <c r="C14">
        <v>10</v>
      </c>
      <c r="D14">
        <v>149.30000000000001</v>
      </c>
      <c r="E14">
        <v>6712.5</v>
      </c>
      <c r="F14">
        <v>2.6</v>
      </c>
      <c r="G14">
        <v>106.25</v>
      </c>
    </row>
    <row r="15" spans="1:7" x14ac:dyDescent="0.35">
      <c r="A15" t="s">
        <v>64</v>
      </c>
    </row>
    <row r="16" spans="1:7" x14ac:dyDescent="0.35">
      <c r="A16" t="s">
        <v>65</v>
      </c>
    </row>
    <row r="17" spans="1:7" x14ac:dyDescent="0.35">
      <c r="A17" t="s">
        <v>42</v>
      </c>
      <c r="B17">
        <v>1000000</v>
      </c>
      <c r="C17">
        <v>10</v>
      </c>
      <c r="D17">
        <v>149.6</v>
      </c>
      <c r="E17">
        <v>6718.7</v>
      </c>
      <c r="F17">
        <v>3.81</v>
      </c>
      <c r="G17">
        <v>143.79</v>
      </c>
    </row>
    <row r="18" spans="1:7" x14ac:dyDescent="0.35">
      <c r="A18" t="s">
        <v>64</v>
      </c>
    </row>
    <row r="19" spans="1:7" x14ac:dyDescent="0.35">
      <c r="A19" t="s">
        <v>20</v>
      </c>
    </row>
    <row r="20" spans="1:7" x14ac:dyDescent="0.35">
      <c r="A20" t="s">
        <v>11</v>
      </c>
      <c r="B20">
        <v>1000000</v>
      </c>
      <c r="C20">
        <v>10</v>
      </c>
      <c r="D20">
        <v>142.9</v>
      </c>
      <c r="E20">
        <v>7055.9</v>
      </c>
      <c r="F20">
        <v>4.6500000000000004</v>
      </c>
      <c r="G20">
        <v>199.19</v>
      </c>
    </row>
    <row r="21" spans="1:7" x14ac:dyDescent="0.35">
      <c r="A21" t="s">
        <v>66</v>
      </c>
    </row>
    <row r="22" spans="1:7" x14ac:dyDescent="0.35">
      <c r="A22" t="s">
        <v>67</v>
      </c>
    </row>
    <row r="23" spans="1:7" x14ac:dyDescent="0.35">
      <c r="A23" t="s">
        <v>55</v>
      </c>
      <c r="B23">
        <v>1000000</v>
      </c>
      <c r="C23">
        <v>10</v>
      </c>
      <c r="D23">
        <v>147.5</v>
      </c>
      <c r="E23">
        <v>6962.1</v>
      </c>
      <c r="F23">
        <v>9.26</v>
      </c>
      <c r="G23">
        <v>331.01</v>
      </c>
    </row>
    <row r="24" spans="1:7" x14ac:dyDescent="0.35">
      <c r="A24" t="s">
        <v>68</v>
      </c>
    </row>
    <row r="25" spans="1:7" x14ac:dyDescent="0.35">
      <c r="A25" t="s">
        <v>69</v>
      </c>
    </row>
    <row r="27" spans="1:7" x14ac:dyDescent="0.35">
      <c r="A27" t="s">
        <v>22</v>
      </c>
    </row>
    <row r="28" spans="1:7" x14ac:dyDescent="0.35">
      <c r="A28" t="s">
        <v>23</v>
      </c>
    </row>
    <row r="29" spans="1:7" x14ac:dyDescent="0.35">
      <c r="A29" t="s">
        <v>24</v>
      </c>
    </row>
    <row r="30" spans="1:7" x14ac:dyDescent="0.35">
      <c r="A30" t="s">
        <v>25</v>
      </c>
    </row>
    <row r="31" spans="1:7" x14ac:dyDescent="0.35">
      <c r="A31" t="s">
        <v>26</v>
      </c>
    </row>
    <row r="33" spans="1:1" x14ac:dyDescent="0.35">
      <c r="A33" t="s">
        <v>27</v>
      </c>
    </row>
    <row r="34" spans="1:1" x14ac:dyDescent="0.35">
      <c r="A34" t="s">
        <v>28</v>
      </c>
    </row>
    <row r="35" spans="1:1" x14ac:dyDescent="0.35">
      <c r="A35" t="s">
        <v>29</v>
      </c>
    </row>
    <row r="36" spans="1:1" x14ac:dyDescent="0.35">
      <c r="A36" t="s">
        <v>27</v>
      </c>
    </row>
    <row r="39" spans="1:1" x14ac:dyDescent="0.35">
      <c r="A39" t="s">
        <v>27</v>
      </c>
    </row>
    <row r="40" spans="1:1" x14ac:dyDescent="0.35">
      <c r="A40" t="s">
        <v>30</v>
      </c>
    </row>
    <row r="41" spans="1:1" x14ac:dyDescent="0.35">
      <c r="A41" t="s">
        <v>31</v>
      </c>
    </row>
    <row r="42" spans="1:1" x14ac:dyDescent="0.35">
      <c r="A42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5" workbookViewId="0">
      <selection sqref="A1:G43"/>
    </sheetView>
  </sheetViews>
  <sheetFormatPr defaultRowHeight="14.5" x14ac:dyDescent="0.35"/>
  <sheetData>
    <row r="1" spans="1:7" x14ac:dyDescent="0.35">
      <c r="A1" t="s">
        <v>44</v>
      </c>
    </row>
    <row r="2" spans="1:7" x14ac:dyDescent="0.35">
      <c r="A2" t="s">
        <v>45</v>
      </c>
    </row>
    <row r="3" spans="1:7" x14ac:dyDescent="0.35">
      <c r="A3" t="s">
        <v>58</v>
      </c>
    </row>
    <row r="4" spans="1:7" x14ac:dyDescent="0.35">
      <c r="A4" t="s">
        <v>70</v>
      </c>
    </row>
    <row r="6" spans="1:7" x14ac:dyDescent="0.35">
      <c r="A6" t="s">
        <v>33</v>
      </c>
      <c r="B6" t="s">
        <v>34</v>
      </c>
      <c r="C6" t="s">
        <v>35</v>
      </c>
      <c r="D6" t="s">
        <v>36</v>
      </c>
      <c r="E6" t="s">
        <v>37</v>
      </c>
      <c r="F6" t="s">
        <v>38</v>
      </c>
      <c r="G6" t="s">
        <v>8</v>
      </c>
    </row>
    <row r="7" spans="1:7" x14ac:dyDescent="0.35">
      <c r="A7" t="s">
        <v>71</v>
      </c>
    </row>
    <row r="8" spans="1:7" x14ac:dyDescent="0.35">
      <c r="A8" t="s">
        <v>14</v>
      </c>
      <c r="B8">
        <v>1000000</v>
      </c>
      <c r="C8">
        <v>10</v>
      </c>
      <c r="D8">
        <v>213.9</v>
      </c>
      <c r="E8">
        <v>4697.3</v>
      </c>
      <c r="F8">
        <v>5.24</v>
      </c>
      <c r="G8">
        <v>102.33</v>
      </c>
    </row>
    <row r="9" spans="1:7" x14ac:dyDescent="0.35">
      <c r="A9" t="s">
        <v>72</v>
      </c>
    </row>
    <row r="10" spans="1:7" x14ac:dyDescent="0.35">
      <c r="A10" t="s">
        <v>73</v>
      </c>
    </row>
    <row r="11" spans="1:7" x14ac:dyDescent="0.35">
      <c r="A11" t="s">
        <v>50</v>
      </c>
      <c r="B11">
        <v>1000000</v>
      </c>
      <c r="C11">
        <v>10</v>
      </c>
      <c r="D11">
        <v>284.89999999999998</v>
      </c>
      <c r="E11">
        <v>3621.9</v>
      </c>
      <c r="F11">
        <v>17.149999999999999</v>
      </c>
      <c r="G11">
        <v>210.79</v>
      </c>
    </row>
    <row r="12" spans="1:7" x14ac:dyDescent="0.35">
      <c r="A12" t="s">
        <v>74</v>
      </c>
    </row>
    <row r="13" spans="1:7" x14ac:dyDescent="0.35">
      <c r="A13" t="s">
        <v>75</v>
      </c>
    </row>
    <row r="14" spans="1:7" x14ac:dyDescent="0.35">
      <c r="A14" t="s">
        <v>32</v>
      </c>
      <c r="B14">
        <v>1000000</v>
      </c>
      <c r="C14">
        <v>10</v>
      </c>
      <c r="D14">
        <v>174.4</v>
      </c>
      <c r="E14">
        <v>5745.6</v>
      </c>
      <c r="F14">
        <v>2.7</v>
      </c>
      <c r="G14">
        <v>81.38</v>
      </c>
    </row>
    <row r="15" spans="1:7" x14ac:dyDescent="0.35">
      <c r="A15" t="s">
        <v>76</v>
      </c>
    </row>
    <row r="16" spans="1:7" x14ac:dyDescent="0.35">
      <c r="A16" t="s">
        <v>77</v>
      </c>
    </row>
    <row r="17" spans="1:7" x14ac:dyDescent="0.35">
      <c r="A17" t="s">
        <v>42</v>
      </c>
      <c r="B17">
        <v>1000000</v>
      </c>
      <c r="C17">
        <v>10</v>
      </c>
      <c r="D17">
        <v>176</v>
      </c>
      <c r="E17">
        <v>5732.8</v>
      </c>
      <c r="F17">
        <v>6.14</v>
      </c>
      <c r="G17">
        <v>165.98</v>
      </c>
    </row>
    <row r="18" spans="1:7" x14ac:dyDescent="0.35">
      <c r="A18" t="s">
        <v>76</v>
      </c>
    </row>
    <row r="19" spans="1:7" x14ac:dyDescent="0.35">
      <c r="A19" t="s">
        <v>78</v>
      </c>
    </row>
    <row r="20" spans="1:7" x14ac:dyDescent="0.35">
      <c r="A20" t="s">
        <v>11</v>
      </c>
      <c r="B20">
        <v>1000000</v>
      </c>
      <c r="C20">
        <v>10</v>
      </c>
      <c r="D20">
        <v>161.5</v>
      </c>
      <c r="E20">
        <v>6221.3</v>
      </c>
      <c r="F20">
        <v>3.82</v>
      </c>
      <c r="G20">
        <v>133.29</v>
      </c>
    </row>
    <row r="21" spans="1:7" x14ac:dyDescent="0.35">
      <c r="A21" t="s">
        <v>79</v>
      </c>
    </row>
    <row r="22" spans="1:7" x14ac:dyDescent="0.35">
      <c r="A22" t="s">
        <v>80</v>
      </c>
    </row>
    <row r="23" spans="1:7" x14ac:dyDescent="0.35">
      <c r="A23" t="s">
        <v>55</v>
      </c>
      <c r="B23">
        <v>1000000</v>
      </c>
      <c r="C23">
        <v>10</v>
      </c>
      <c r="D23">
        <v>238.4</v>
      </c>
      <c r="E23">
        <v>5626.4</v>
      </c>
      <c r="F23">
        <v>74.33</v>
      </c>
      <c r="G23">
        <v>522.22</v>
      </c>
    </row>
    <row r="24" spans="1:7" x14ac:dyDescent="0.35">
      <c r="A24" t="s">
        <v>81</v>
      </c>
    </row>
    <row r="25" spans="1:7" x14ac:dyDescent="0.35">
      <c r="A25" t="s">
        <v>82</v>
      </c>
    </row>
    <row r="27" spans="1:7" x14ac:dyDescent="0.35">
      <c r="A27" t="s">
        <v>22</v>
      </c>
    </row>
    <row r="28" spans="1:7" x14ac:dyDescent="0.35">
      <c r="A28" t="s">
        <v>23</v>
      </c>
    </row>
    <row r="29" spans="1:7" x14ac:dyDescent="0.35">
      <c r="A29" t="s">
        <v>24</v>
      </c>
    </row>
    <row r="30" spans="1:7" x14ac:dyDescent="0.35">
      <c r="A30" t="s">
        <v>25</v>
      </c>
    </row>
    <row r="31" spans="1:7" x14ac:dyDescent="0.35">
      <c r="A31" t="s">
        <v>26</v>
      </c>
    </row>
    <row r="33" spans="1:1" x14ac:dyDescent="0.35">
      <c r="A33" t="s">
        <v>27</v>
      </c>
    </row>
    <row r="34" spans="1:1" x14ac:dyDescent="0.35">
      <c r="A34" t="s">
        <v>28</v>
      </c>
    </row>
    <row r="35" spans="1:1" x14ac:dyDescent="0.35">
      <c r="A35" t="s">
        <v>29</v>
      </c>
    </row>
    <row r="36" spans="1:1" x14ac:dyDescent="0.35">
      <c r="A36" t="s">
        <v>27</v>
      </c>
    </row>
    <row r="39" spans="1:1" x14ac:dyDescent="0.35">
      <c r="A39" t="s">
        <v>27</v>
      </c>
    </row>
    <row r="40" spans="1:1" x14ac:dyDescent="0.35">
      <c r="A40" t="s">
        <v>30</v>
      </c>
    </row>
    <row r="41" spans="1:1" x14ac:dyDescent="0.35">
      <c r="A41" t="s">
        <v>31</v>
      </c>
    </row>
    <row r="42" spans="1:1" x14ac:dyDescent="0.35">
      <c r="A42" t="s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5" workbookViewId="0">
      <selection sqref="A1:G43"/>
    </sheetView>
  </sheetViews>
  <sheetFormatPr defaultRowHeight="14.5" x14ac:dyDescent="0.35"/>
  <sheetData>
    <row r="1" spans="1:7" x14ac:dyDescent="0.35">
      <c r="A1" t="s">
        <v>44</v>
      </c>
    </row>
    <row r="2" spans="1:7" x14ac:dyDescent="0.35">
      <c r="A2" t="s">
        <v>45</v>
      </c>
    </row>
    <row r="3" spans="1:7" x14ac:dyDescent="0.35">
      <c r="A3" t="s">
        <v>58</v>
      </c>
    </row>
    <row r="4" spans="1:7" x14ac:dyDescent="0.35">
      <c r="A4" t="s">
        <v>83</v>
      </c>
    </row>
    <row r="6" spans="1:7" x14ac:dyDescent="0.35">
      <c r="A6" t="s">
        <v>33</v>
      </c>
      <c r="B6" t="s">
        <v>34</v>
      </c>
      <c r="C6" t="s">
        <v>35</v>
      </c>
      <c r="D6" t="s">
        <v>36</v>
      </c>
      <c r="E6" t="s">
        <v>37</v>
      </c>
      <c r="F6" t="s">
        <v>38</v>
      </c>
      <c r="G6" t="s">
        <v>8</v>
      </c>
    </row>
    <row r="7" spans="1:7" x14ac:dyDescent="0.35">
      <c r="A7" t="s">
        <v>39</v>
      </c>
    </row>
    <row r="8" spans="1:7" x14ac:dyDescent="0.35">
      <c r="A8" t="s">
        <v>14</v>
      </c>
      <c r="B8">
        <v>1000000</v>
      </c>
      <c r="C8">
        <v>10</v>
      </c>
      <c r="D8">
        <v>480.3</v>
      </c>
      <c r="E8">
        <v>2143.5</v>
      </c>
      <c r="F8">
        <v>29.69</v>
      </c>
      <c r="G8">
        <v>111.72</v>
      </c>
    </row>
    <row r="9" spans="1:7" x14ac:dyDescent="0.35">
      <c r="A9" t="s">
        <v>60</v>
      </c>
    </row>
    <row r="10" spans="1:7" x14ac:dyDescent="0.35">
      <c r="A10" t="s">
        <v>49</v>
      </c>
    </row>
    <row r="11" spans="1:7" x14ac:dyDescent="0.35">
      <c r="A11" t="s">
        <v>50</v>
      </c>
      <c r="B11">
        <v>1000000</v>
      </c>
      <c r="C11">
        <v>10</v>
      </c>
      <c r="D11">
        <v>563.1</v>
      </c>
      <c r="E11">
        <v>1851.9</v>
      </c>
      <c r="F11">
        <v>37.869999999999997</v>
      </c>
      <c r="G11">
        <v>127.76</v>
      </c>
    </row>
    <row r="12" spans="1:7" x14ac:dyDescent="0.35">
      <c r="A12" t="s">
        <v>62</v>
      </c>
    </row>
    <row r="13" spans="1:7" x14ac:dyDescent="0.35">
      <c r="A13" t="s">
        <v>40</v>
      </c>
    </row>
    <row r="14" spans="1:7" x14ac:dyDescent="0.35">
      <c r="A14" t="s">
        <v>32</v>
      </c>
      <c r="B14">
        <v>1000000</v>
      </c>
      <c r="C14">
        <v>10</v>
      </c>
      <c r="D14">
        <v>425.8</v>
      </c>
      <c r="E14">
        <v>2386.1999999999998</v>
      </c>
      <c r="F14">
        <v>16.149999999999999</v>
      </c>
      <c r="G14">
        <v>111.38</v>
      </c>
    </row>
    <row r="15" spans="1:7" x14ac:dyDescent="0.35">
      <c r="A15" t="s">
        <v>84</v>
      </c>
    </row>
    <row r="16" spans="1:7" x14ac:dyDescent="0.35">
      <c r="A16" t="s">
        <v>41</v>
      </c>
    </row>
    <row r="17" spans="1:7" x14ac:dyDescent="0.35">
      <c r="A17" t="s">
        <v>42</v>
      </c>
      <c r="B17">
        <v>1000000</v>
      </c>
      <c r="C17">
        <v>10</v>
      </c>
      <c r="D17">
        <v>273.60000000000002</v>
      </c>
      <c r="E17">
        <v>3667.8</v>
      </c>
      <c r="F17">
        <v>5.45</v>
      </c>
      <c r="G17">
        <v>74.23</v>
      </c>
    </row>
    <row r="18" spans="1:7" x14ac:dyDescent="0.35">
      <c r="A18" t="s">
        <v>84</v>
      </c>
    </row>
    <row r="19" spans="1:7" x14ac:dyDescent="0.35">
      <c r="A19" t="s">
        <v>43</v>
      </c>
    </row>
    <row r="20" spans="1:7" x14ac:dyDescent="0.35">
      <c r="A20" t="s">
        <v>11</v>
      </c>
      <c r="B20">
        <v>1000000</v>
      </c>
      <c r="C20">
        <v>10</v>
      </c>
      <c r="D20">
        <v>675.9</v>
      </c>
      <c r="E20">
        <v>1572.3</v>
      </c>
      <c r="F20">
        <v>58.37</v>
      </c>
      <c r="G20">
        <v>120.54</v>
      </c>
    </row>
    <row r="21" spans="1:7" x14ac:dyDescent="0.35">
      <c r="A21" t="s">
        <v>85</v>
      </c>
    </row>
    <row r="22" spans="1:7" x14ac:dyDescent="0.35">
      <c r="A22" t="s">
        <v>54</v>
      </c>
    </row>
    <row r="23" spans="1:7" x14ac:dyDescent="0.35">
      <c r="A23" t="s">
        <v>55</v>
      </c>
      <c r="B23">
        <v>1000000</v>
      </c>
      <c r="C23">
        <v>10</v>
      </c>
      <c r="D23">
        <v>561.5</v>
      </c>
      <c r="E23">
        <v>1798.7</v>
      </c>
      <c r="F23">
        <v>19.86</v>
      </c>
      <c r="G23">
        <v>56.85</v>
      </c>
    </row>
    <row r="24" spans="1:7" x14ac:dyDescent="0.35">
      <c r="A24" t="s">
        <v>68</v>
      </c>
    </row>
    <row r="25" spans="1:7" x14ac:dyDescent="0.35">
      <c r="A25" t="s">
        <v>86</v>
      </c>
    </row>
    <row r="27" spans="1:7" x14ac:dyDescent="0.35">
      <c r="A27" t="s">
        <v>22</v>
      </c>
    </row>
    <row r="28" spans="1:7" x14ac:dyDescent="0.35">
      <c r="A28" t="s">
        <v>23</v>
      </c>
    </row>
    <row r="29" spans="1:7" x14ac:dyDescent="0.35">
      <c r="A29" t="s">
        <v>24</v>
      </c>
    </row>
    <row r="30" spans="1:7" x14ac:dyDescent="0.35">
      <c r="A30" t="s">
        <v>25</v>
      </c>
    </row>
    <row r="31" spans="1:7" x14ac:dyDescent="0.35">
      <c r="A31" t="s">
        <v>26</v>
      </c>
    </row>
    <row r="33" spans="1:1" x14ac:dyDescent="0.35">
      <c r="A33" t="s">
        <v>27</v>
      </c>
    </row>
    <row r="34" spans="1:1" x14ac:dyDescent="0.35">
      <c r="A34" t="s">
        <v>28</v>
      </c>
    </row>
    <row r="35" spans="1:1" x14ac:dyDescent="0.35">
      <c r="A35" t="s">
        <v>29</v>
      </c>
    </row>
    <row r="36" spans="1:1" x14ac:dyDescent="0.35">
      <c r="A36" t="s">
        <v>27</v>
      </c>
    </row>
    <row r="39" spans="1:1" x14ac:dyDescent="0.35">
      <c r="A39" t="s">
        <v>27</v>
      </c>
    </row>
    <row r="40" spans="1:1" x14ac:dyDescent="0.35">
      <c r="A40" t="s">
        <v>30</v>
      </c>
    </row>
    <row r="41" spans="1:1" x14ac:dyDescent="0.35">
      <c r="A41" t="s">
        <v>31</v>
      </c>
    </row>
    <row r="42" spans="1:1" x14ac:dyDescent="0.35">
      <c r="A42" t="s">
        <v>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topLeftCell="A4" workbookViewId="0">
      <selection activeCell="S21" sqref="S21"/>
    </sheetView>
  </sheetViews>
  <sheetFormatPr defaultRowHeight="14.5" x14ac:dyDescent="0.35"/>
  <sheetData>
    <row r="1" spans="1:7" x14ac:dyDescent="0.35">
      <c r="A1" t="s">
        <v>44</v>
      </c>
    </row>
    <row r="2" spans="1:7" x14ac:dyDescent="0.35">
      <c r="A2" t="s">
        <v>45</v>
      </c>
    </row>
    <row r="3" spans="1:7" x14ac:dyDescent="0.35">
      <c r="A3" t="s">
        <v>58</v>
      </c>
    </row>
    <row r="4" spans="1:7" x14ac:dyDescent="0.35">
      <c r="A4" t="s">
        <v>87</v>
      </c>
    </row>
    <row r="6" spans="1:7" x14ac:dyDescent="0.35">
      <c r="A6" t="s">
        <v>33</v>
      </c>
      <c r="B6" t="s">
        <v>34</v>
      </c>
      <c r="C6" t="s">
        <v>35</v>
      </c>
      <c r="D6" t="s">
        <v>36</v>
      </c>
      <c r="E6" t="s">
        <v>37</v>
      </c>
      <c r="F6" t="s">
        <v>38</v>
      </c>
      <c r="G6" t="s">
        <v>8</v>
      </c>
    </row>
    <row r="7" spans="1:7" x14ac:dyDescent="0.35">
      <c r="A7" t="s">
        <v>88</v>
      </c>
    </row>
    <row r="8" spans="1:7" x14ac:dyDescent="0.35">
      <c r="A8" t="s">
        <v>14</v>
      </c>
      <c r="B8">
        <v>1000000</v>
      </c>
      <c r="C8">
        <v>10</v>
      </c>
      <c r="D8">
        <v>964</v>
      </c>
      <c r="E8">
        <v>1051.8</v>
      </c>
      <c r="F8">
        <v>38.31</v>
      </c>
      <c r="G8">
        <v>40.68</v>
      </c>
    </row>
    <row r="9" spans="1:7" x14ac:dyDescent="0.35">
      <c r="A9" t="s">
        <v>72</v>
      </c>
    </row>
    <row r="10" spans="1:7" x14ac:dyDescent="0.35">
      <c r="A10" t="s">
        <v>89</v>
      </c>
    </row>
    <row r="11" spans="1:7" x14ac:dyDescent="0.35">
      <c r="A11" t="s">
        <v>50</v>
      </c>
      <c r="B11">
        <v>1000000</v>
      </c>
      <c r="C11">
        <v>10</v>
      </c>
      <c r="D11">
        <v>1087</v>
      </c>
      <c r="E11">
        <v>925.2</v>
      </c>
      <c r="F11">
        <v>27.63</v>
      </c>
      <c r="G11">
        <v>22.94</v>
      </c>
    </row>
    <row r="12" spans="1:7" x14ac:dyDescent="0.35">
      <c r="A12" t="s">
        <v>74</v>
      </c>
    </row>
    <row r="13" spans="1:7" x14ac:dyDescent="0.35">
      <c r="A13" t="s">
        <v>90</v>
      </c>
    </row>
    <row r="14" spans="1:7" x14ac:dyDescent="0.35">
      <c r="A14" t="s">
        <v>32</v>
      </c>
      <c r="B14">
        <v>1000000</v>
      </c>
      <c r="C14">
        <v>10</v>
      </c>
      <c r="D14">
        <v>623.70000000000005</v>
      </c>
      <c r="E14">
        <v>1717.1</v>
      </c>
      <c r="F14">
        <v>55.6</v>
      </c>
      <c r="G14">
        <v>148.91999999999999</v>
      </c>
    </row>
    <row r="15" spans="1:7" x14ac:dyDescent="0.35">
      <c r="A15" t="s">
        <v>91</v>
      </c>
    </row>
    <row r="16" spans="1:7" x14ac:dyDescent="0.35">
      <c r="A16" t="s">
        <v>92</v>
      </c>
    </row>
    <row r="17" spans="1:7" x14ac:dyDescent="0.35">
      <c r="A17" t="s">
        <v>42</v>
      </c>
      <c r="B17">
        <v>1000000</v>
      </c>
      <c r="C17">
        <v>10</v>
      </c>
      <c r="D17">
        <v>396.3</v>
      </c>
      <c r="E17">
        <v>2527.8000000000002</v>
      </c>
      <c r="F17">
        <v>5.59</v>
      </c>
      <c r="G17">
        <v>33.42</v>
      </c>
    </row>
    <row r="18" spans="1:7" x14ac:dyDescent="0.35">
      <c r="A18" t="s">
        <v>91</v>
      </c>
    </row>
    <row r="19" spans="1:7" x14ac:dyDescent="0.35">
      <c r="A19" t="s">
        <v>93</v>
      </c>
    </row>
    <row r="20" spans="1:7" x14ac:dyDescent="0.35">
      <c r="A20" t="s">
        <v>11</v>
      </c>
      <c r="B20">
        <v>1000000</v>
      </c>
      <c r="C20">
        <v>10</v>
      </c>
      <c r="D20">
        <v>1399.2</v>
      </c>
      <c r="E20">
        <v>752.2</v>
      </c>
      <c r="F20">
        <v>113.73</v>
      </c>
      <c r="G20">
        <v>51.47</v>
      </c>
    </row>
    <row r="21" spans="1:7" x14ac:dyDescent="0.35">
      <c r="A21" t="s">
        <v>94</v>
      </c>
    </row>
    <row r="22" spans="1:7" x14ac:dyDescent="0.35">
      <c r="A22" t="s">
        <v>95</v>
      </c>
    </row>
    <row r="23" spans="1:7" x14ac:dyDescent="0.35">
      <c r="A23" t="s">
        <v>55</v>
      </c>
      <c r="B23">
        <v>1000000</v>
      </c>
      <c r="C23">
        <v>10</v>
      </c>
      <c r="D23">
        <v>1384.1</v>
      </c>
      <c r="E23">
        <v>748.7</v>
      </c>
      <c r="F23">
        <v>96.74</v>
      </c>
      <c r="G23">
        <v>41.92</v>
      </c>
    </row>
    <row r="24" spans="1:7" x14ac:dyDescent="0.35">
      <c r="A24" t="s">
        <v>81</v>
      </c>
    </row>
    <row r="25" spans="1:7" x14ac:dyDescent="0.35">
      <c r="A25" t="s">
        <v>96</v>
      </c>
    </row>
    <row r="27" spans="1:7" x14ac:dyDescent="0.35">
      <c r="A27" t="s">
        <v>22</v>
      </c>
    </row>
    <row r="28" spans="1:7" x14ac:dyDescent="0.35">
      <c r="A28" t="s">
        <v>23</v>
      </c>
    </row>
    <row r="29" spans="1:7" x14ac:dyDescent="0.35">
      <c r="A29" t="s">
        <v>24</v>
      </c>
    </row>
    <row r="30" spans="1:7" x14ac:dyDescent="0.35">
      <c r="A30" t="s">
        <v>25</v>
      </c>
    </row>
    <row r="31" spans="1:7" x14ac:dyDescent="0.35">
      <c r="A31" t="s">
        <v>26</v>
      </c>
    </row>
    <row r="33" spans="1:1" x14ac:dyDescent="0.35">
      <c r="A33" t="s">
        <v>27</v>
      </c>
    </row>
    <row r="34" spans="1:1" x14ac:dyDescent="0.35">
      <c r="A34" t="s">
        <v>28</v>
      </c>
    </row>
    <row r="35" spans="1:1" x14ac:dyDescent="0.35">
      <c r="A35" t="s">
        <v>29</v>
      </c>
    </row>
    <row r="36" spans="1:1" x14ac:dyDescent="0.35">
      <c r="A36" t="s">
        <v>27</v>
      </c>
    </row>
    <row r="39" spans="1:1" x14ac:dyDescent="0.35">
      <c r="A39" t="s">
        <v>27</v>
      </c>
    </row>
    <row r="40" spans="1:1" x14ac:dyDescent="0.35">
      <c r="A40" t="s">
        <v>30</v>
      </c>
    </row>
    <row r="41" spans="1:1" x14ac:dyDescent="0.35">
      <c r="A41" t="s">
        <v>31</v>
      </c>
    </row>
    <row r="42" spans="1:1" x14ac:dyDescent="0.35">
      <c r="A4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Q1000</vt:lpstr>
      <vt:lpstr>Q1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Hanson</dc:creator>
  <cp:lastModifiedBy>Robert Hanson</cp:lastModifiedBy>
  <dcterms:created xsi:type="dcterms:W3CDTF">2019-06-17T07:30:54Z</dcterms:created>
  <dcterms:modified xsi:type="dcterms:W3CDTF">2019-08-14T14:06:51Z</dcterms:modified>
</cp:coreProperties>
</file>