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sonr\git\IntervalStoreJ\discussion\"/>
    </mc:Choice>
  </mc:AlternateContent>
  <bookViews>
    <workbookView xWindow="0" yWindow="0" windowWidth="14380" windowHeight="5450" activeTab="1"/>
  </bookViews>
  <sheets>
    <sheet name="S50Q1000" sheetId="8" r:id="rId1"/>
    <sheet name="S50Q1000 (2)" sheetId="16" r:id="rId2"/>
    <sheet name="S50Q1" sheetId="10" r:id="rId3"/>
    <sheet name="S1Q1000" sheetId="15" r:id="rId4"/>
    <sheet name="Sheet1" sheetId="11" r:id="rId5"/>
    <sheet name="Sheet2" sheetId="12" r:id="rId6"/>
    <sheet name="Sheet3" sheetId="13" r:id="rId7"/>
    <sheet name="Sheet4" sheetId="14" r:id="rId8"/>
  </sheets>
  <calcPr calcId="162913"/>
</workbook>
</file>

<file path=xl/calcChain.xml><?xml version="1.0" encoding="utf-8"?>
<calcChain xmlns="http://schemas.openxmlformats.org/spreadsheetml/2006/main">
  <c r="H2" i="16" l="1"/>
  <c r="H3" i="16"/>
  <c r="H4" i="16"/>
  <c r="H5" i="16"/>
  <c r="H6" i="16"/>
  <c r="H7" i="16"/>
  <c r="H8" i="16"/>
  <c r="H9" i="16"/>
  <c r="H10" i="16"/>
  <c r="G3" i="16"/>
  <c r="G4" i="16"/>
  <c r="G5" i="16"/>
  <c r="G6" i="16"/>
  <c r="G7" i="16"/>
  <c r="G8" i="16"/>
  <c r="G9" i="16"/>
  <c r="G10" i="16"/>
  <c r="G2" i="16"/>
  <c r="F3" i="16"/>
  <c r="F4" i="16"/>
  <c r="F5" i="16"/>
  <c r="F6" i="16"/>
  <c r="F7" i="16"/>
  <c r="F8" i="16"/>
  <c r="F9" i="16"/>
  <c r="F10" i="16"/>
  <c r="D10" i="16"/>
  <c r="D9" i="16"/>
  <c r="D8" i="16"/>
  <c r="D7" i="16"/>
  <c r="D6" i="16"/>
  <c r="D5" i="16"/>
  <c r="D4" i="16"/>
  <c r="D3" i="16"/>
  <c r="F2" i="16"/>
  <c r="D2" i="16"/>
  <c r="H3" i="8" l="1"/>
  <c r="H4" i="8"/>
  <c r="H5" i="8"/>
  <c r="H6" i="8"/>
  <c r="H7" i="8"/>
  <c r="H8" i="8"/>
  <c r="H9" i="8"/>
  <c r="H10" i="8"/>
  <c r="H2" i="8"/>
  <c r="D9" i="8"/>
  <c r="F9" i="8"/>
  <c r="G9" i="8"/>
  <c r="F10" i="8"/>
  <c r="G10" i="8"/>
  <c r="H1" i="15" l="1"/>
  <c r="G1" i="15"/>
  <c r="F1" i="15"/>
  <c r="H9" i="15"/>
  <c r="G9" i="15"/>
  <c r="F9" i="15"/>
  <c r="D9" i="15"/>
  <c r="H8" i="15"/>
  <c r="G8" i="15"/>
  <c r="F8" i="15"/>
  <c r="D8" i="15"/>
  <c r="H7" i="15"/>
  <c r="G7" i="15"/>
  <c r="F7" i="15"/>
  <c r="D7" i="15"/>
  <c r="H6" i="15"/>
  <c r="G6" i="15"/>
  <c r="F6" i="15"/>
  <c r="D6" i="15"/>
  <c r="H5" i="15"/>
  <c r="G5" i="15"/>
  <c r="F5" i="15"/>
  <c r="D5" i="15"/>
  <c r="H4" i="15"/>
  <c r="G4" i="15"/>
  <c r="F4" i="15"/>
  <c r="D4" i="15"/>
  <c r="H3" i="15"/>
  <c r="G3" i="15"/>
  <c r="F3" i="15"/>
  <c r="D3" i="15"/>
  <c r="H2" i="15"/>
  <c r="G2" i="15"/>
  <c r="F2" i="15"/>
  <c r="D2" i="15"/>
  <c r="F3" i="10" l="1"/>
  <c r="G3" i="10"/>
  <c r="H3" i="10"/>
  <c r="F4" i="10"/>
  <c r="G4" i="10"/>
  <c r="H4" i="10"/>
  <c r="F5" i="10"/>
  <c r="G5" i="10"/>
  <c r="H5" i="10"/>
  <c r="F6" i="10"/>
  <c r="G6" i="10"/>
  <c r="H6" i="10"/>
  <c r="F7" i="10"/>
  <c r="G7" i="10"/>
  <c r="H7" i="10"/>
  <c r="F8" i="10"/>
  <c r="G8" i="10"/>
  <c r="H8" i="10"/>
  <c r="F9" i="10"/>
  <c r="G9" i="10"/>
  <c r="H9" i="10"/>
  <c r="H2" i="10"/>
  <c r="G2" i="10"/>
  <c r="F2" i="10"/>
  <c r="G3" i="8" l="1"/>
  <c r="G4" i="8"/>
  <c r="G5" i="8"/>
  <c r="G6" i="8"/>
  <c r="G7" i="8"/>
  <c r="G8" i="8"/>
  <c r="G2" i="8"/>
  <c r="F3" i="8"/>
  <c r="F4" i="8"/>
  <c r="F5" i="8"/>
  <c r="F6" i="8"/>
  <c r="F7" i="8"/>
  <c r="F8" i="8"/>
  <c r="F2" i="8"/>
  <c r="D9" i="10" l="1"/>
  <c r="D8" i="10"/>
  <c r="D7" i="10"/>
  <c r="D6" i="10"/>
  <c r="D5" i="10"/>
  <c r="D4" i="10"/>
  <c r="D3" i="10"/>
  <c r="D2" i="10"/>
  <c r="D10" i="8" l="1"/>
  <c r="D8" i="8"/>
  <c r="D7" i="8"/>
  <c r="D4" i="8"/>
  <c r="D3" i="8" l="1"/>
  <c r="D5" i="8"/>
  <c r="D6" i="8"/>
  <c r="D2" i="8"/>
</calcChain>
</file>

<file path=xl/sharedStrings.xml><?xml version="1.0" encoding="utf-8"?>
<sst xmlns="http://schemas.openxmlformats.org/spreadsheetml/2006/main" count="556" uniqueCount="109">
  <si>
    <t>N</t>
  </si>
  <si>
    <t>logN</t>
  </si>
  <si>
    <t>rate stderr</t>
  </si>
  <si>
    <t>timeIntLink (len 50, factor 10)</t>
  </si>
  <si>
    <t>timeIntNC(len 50 factor 10)</t>
  </si>
  <si>
    <t>NCList query</t>
  </si>
  <si>
    <t>timeNCList (len 50, factor 10)</t>
  </si>
  <si>
    <t>IntStoreNCList query</t>
  </si>
  <si>
    <t># Query IntStoreNCList store interval size 50 store sequence factor 10 query width -1 query count 100000</t>
  </si>
  <si>
    <t># Query NCList store interval size 50 store sequence factor 10 query width -1 query count 100000</t>
  </si>
  <si>
    <t>PASSED: testLoadTimeBulk</t>
  </si>
  <si>
    <t>PASSED: testLoadTimeIncrementalAllowDulicates</t>
  </si>
  <si>
    <t>PASSED: testLoadTimeIncrementalNoDuplicates</t>
  </si>
  <si>
    <t>PASSED: testQueryTime</t>
  </si>
  <si>
    <t>PASSED: testRemoveTime</t>
  </si>
  <si>
    <t>===============================================</t>
  </si>
  <si>
    <t xml:space="preserve">    Default test</t>
  </si>
  <si>
    <t xml:space="preserve">    Tests run: 5, Failures: 0, Skips: 0</t>
  </si>
  <si>
    <t>Default suite</t>
  </si>
  <si>
    <t>Total tests run: 5, Failures: 0, Skips: 0</t>
  </si>
  <si>
    <t>IntStoreLink query</t>
  </si>
  <si>
    <t xml:space="preserve">Test             </t>
  </si>
  <si>
    <t xml:space="preserve">size N </t>
  </si>
  <si>
    <t>tests</t>
  </si>
  <si>
    <t>time/ms</t>
  </si>
  <si>
    <t>rate/(N/ms)</t>
  </si>
  <si>
    <t>time stderr</t>
  </si>
  <si>
    <t># Query IntStoreNCList store interval size 50 store sequence factor 10 query width -1000 query count 100000</t>
  </si>
  <si>
    <t># Query IntStoreLink store interval size 50 store sequence factor 10 query width -1000 query count 100000</t>
  </si>
  <si>
    <t># Query IntStoreLink2 store interval size 50 store sequence factor 10 query width -1000 query count 100000</t>
  </si>
  <si>
    <t>IntStoreLink2 query</t>
  </si>
  <si>
    <t># Query NCList store interval size 50 store sequence factor 10 query width -1000 query count 100000</t>
  </si>
  <si>
    <t>[RemoteTestNG] detected TestNG version 6.14.2</t>
  </si>
  <si>
    <t>Java version: 1.8.0_191</t>
  </si>
  <si>
    <t># dimensions [7 1000000]</t>
  </si>
  <si>
    <t># Query IntStoreNCList0 store interval size 50 store sequence factor 10 query width -1000 query count 100000</t>
  </si>
  <si>
    <t>IntStoreNCList0 query</t>
  </si>
  <si>
    <t># dimensions [7 0]</t>
  </si>
  <si>
    <t># dimensions [126 416364]</t>
  </si>
  <si>
    <t># dimensions [7 528974]</t>
  </si>
  <si>
    <t># Query NCList0 store interval size 50 store sequence factor 10 query width -1000 query count 100000</t>
  </si>
  <si>
    <t>NCList0 query</t>
  </si>
  <si>
    <t># dimensions [7 ?]</t>
  </si>
  <si>
    <t># resultcounts [0, 0, 0, 0, 0, 0, 0, 0, 0, 0, 100, 113, 96, 112, 100, 93, 98, 112, 88]</t>
  </si>
  <si>
    <t>amd64 Windows 10 10.0 cores:4</t>
  </si>
  <si>
    <t>14 Aug 2019 13:48:18 GMT</t>
  </si>
  <si>
    <t># dimensions [8 1000000]</t>
  </si>
  <si>
    <t># Query IntStoreNCList0 store interval size 50 store sequence factor 10 query width -1 query count 100000</t>
  </si>
  <si>
    <t># dimensions [8 0]</t>
  </si>
  <si>
    <t># Query IntStoreLink store interval size 50 store sequence factor 10 query width -1 query count 100000</t>
  </si>
  <si>
    <t># dimensions [135 416042]</t>
  </si>
  <si>
    <t># Query IntStoreLink2 store interval size 50 store sequence factor 10 query width -1 query count 100000</t>
  </si>
  <si>
    <t># dimensions [8 529158]</t>
  </si>
  <si>
    <t># Query NCList0 store interval size 50 store sequence factor 10 query width -1 query count 100000</t>
  </si>
  <si>
    <t># dimensions [8 ?]</t>
  </si>
  <si>
    <t># resultcounts [0, 0, 0, 0, 0, 0, 0, 0, 0, 0, 0, 0, 0, 0, 0, 0, 0, 0, 4]</t>
  </si>
  <si>
    <t>14 Aug 2019 13:54:28 GMT</t>
  </si>
  <si>
    <t># Query IntStoreNCList store interval size 50 store sequence factor 4 query width -1 query count 100000</t>
  </si>
  <si>
    <t># dimensions [9 1000000]</t>
  </si>
  <si>
    <t># Query IntStoreNCList0 store interval size 50 store sequence factor 4 query width -1 query count 100000</t>
  </si>
  <si>
    <t># dimensions [9 0]</t>
  </si>
  <si>
    <t># Query IntStoreLink store interval size 50 store sequence factor 4 query width -1 query count 100000</t>
  </si>
  <si>
    <t># dimensions [5793 645566]</t>
  </si>
  <si>
    <t># Query IntStoreLink2 store interval size 50 store sequence factor 4 query width -1 query count 100000</t>
  </si>
  <si>
    <t># Query NCList store interval size 50 store sequence factor 4 query width -1 query count 100000</t>
  </si>
  <si>
    <t># dimensions [9 335954]</t>
  </si>
  <si>
    <t># Query NCList0 store interval size 50 store sequence factor 4 query width -1 query count 100000</t>
  </si>
  <si>
    <t># dimensions [9 ?]</t>
  </si>
  <si>
    <t># resultcounts [0, 0, 0, 0, 0, 0, 0, 0, 0, 0, 0, 0, 0, 0, 0, 0, 0, 0, 6]</t>
  </si>
  <si>
    <t>14 Aug 2019 13:59:06 GMT</t>
  </si>
  <si>
    <t># dimensions [135 416009]</t>
  </si>
  <si>
    <t># dimensions [8 529183]</t>
  </si>
  <si>
    <t># resultcounts [0, 0, 0, 0, 0, 0, 0, 0, 0, 0, 0, 0, 0, 0, 0, 0, 0, 0, 107]</t>
  </si>
  <si>
    <t># Query IntStoreNCList store interval size 50 store sequence factor 4 query width -1000 query count 100000</t>
  </si>
  <si>
    <t># Query IntStoreNCList0 store interval size 50 store sequence factor 4 query width -1000 query count 100000</t>
  </si>
  <si>
    <t># Query IntStoreLink store interval size 50 store sequence factor 4 query width -1000 query count 100000</t>
  </si>
  <si>
    <t># dimensions [5787 645571]</t>
  </si>
  <si>
    <t># Query NCList store interval size 50 store sequence factor 4 query width -1000 query count 100000</t>
  </si>
  <si>
    <t># dimensions [9 335938]</t>
  </si>
  <si>
    <t># Query NCList0 store interval size 50 store sequence factor 4 query width -1000 query count 100000</t>
  </si>
  <si>
    <t># resultcounts [0, 0, 0, 0, 0, 0, 0, 0, 0, 0, 0, 0, 0, 0, 0, 0, 0, 0, 278]</t>
  </si>
  <si>
    <t>IntStoreLink0 query</t>
  </si>
  <si>
    <t>14 Aug 2019 14:19:10 GMT</t>
  </si>
  <si>
    <t># Query IntStoreLink0 store interval size 50 store sequence factor 4 query width -1000 query count 100000</t>
  </si>
  <si>
    <t>NOTE: This page has earlier IntStoreLink/IntStoreLink2, not InStoreLink0/IntStoreLink, with rows 13-18 switched</t>
  </si>
  <si>
    <t># Query IntStoreLink0 store interval size 50 store sequence factor 10 query width -1000 query count 100000</t>
  </si>
  <si>
    <t>14 Aug 2019 19:16:45 GMT</t>
  </si>
  <si>
    <t># dimensions [126 416368]</t>
  </si>
  <si>
    <t># Query IntStoreLink0 store interval size 50 store sequence factor 10 query width -1 query count 100000</t>
  </si>
  <si>
    <t># dimensions [7 528971]</t>
  </si>
  <si>
    <t># resultcounts [0, 0, 0, 0, 0, 0, 0, 0, 0, 0, 4, 2, 4, 3, 2, 4, 2, 1, 2]</t>
  </si>
  <si>
    <t>14 Aug 2019 20:19:11 GMT</t>
  </si>
  <si>
    <t># Query IntStoreNCList store interval size -1 store sequence factor 10 query width -1000 query count 100000</t>
  </si>
  <si>
    <t># dimensions [1 1000000]</t>
  </si>
  <si>
    <t># Query IntStoreNCList0 store interval size -1 store sequence factor 10 query width -1000 query count 100000</t>
  </si>
  <si>
    <t># dimensions [1 0]</t>
  </si>
  <si>
    <t># Query IntStoreLink store interval size -1 store sequence factor 10 query width -1000 query count 100000</t>
  </si>
  <si>
    <t># dimensions [5 1634]</t>
  </si>
  <si>
    <t># Query IntStoreLink0 store interval size -1 store sequence factor 10 query width -1000 query count 100000</t>
  </si>
  <si>
    <t># Query NCList store interval size -1 store sequence factor 10 query width -1000 query count 100000</t>
  </si>
  <si>
    <t># Query NCList0 store interval size -1 store sequence factor 10 query width -1000 query count 100000</t>
  </si>
  <si>
    <t># dimensions [1 ?]</t>
  </si>
  <si>
    <t># resultcounts [0, 0, 0, 0, 0, 0, 0, 0, 0, 0, 110, 122, 94, 98, 87, 110, 101, 118, 91]</t>
  </si>
  <si>
    <t>timIntLink</t>
  </si>
  <si>
    <t>(len 1 factor 10)</t>
  </si>
  <si>
    <t>14 Aug 2019 21:09:15 GMT</t>
  </si>
  <si>
    <t>(len 50 factor 10)</t>
  </si>
  <si>
    <t>16 Aug 2019 02:46:50 GMT</t>
  </si>
  <si>
    <t>After final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</si>
</sst>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 (width 1000)</a:t>
            </a:r>
            <a:r>
              <a:rPr lang="en-US" baseline="0"/>
              <a:t> time/ms vs. log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S50Q1000!$F$1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S50Q1000!$D$2:$D$10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S50Q1000!$F$2:$F$10</c:f>
              <c:numCache>
                <c:formatCode>General</c:formatCode>
                <c:ptCount val="9"/>
                <c:pt idx="0">
                  <c:v>160.4</c:v>
                </c:pt>
                <c:pt idx="1">
                  <c:v>165.1</c:v>
                </c:pt>
                <c:pt idx="2">
                  <c:v>173.5</c:v>
                </c:pt>
                <c:pt idx="3">
                  <c:v>183.9</c:v>
                </c:pt>
                <c:pt idx="4">
                  <c:v>201.2</c:v>
                </c:pt>
                <c:pt idx="5">
                  <c:v>244.8</c:v>
                </c:pt>
                <c:pt idx="6">
                  <c:v>289.7</c:v>
                </c:pt>
                <c:pt idx="7">
                  <c:v>327.3</c:v>
                </c:pt>
                <c:pt idx="8">
                  <c:v>363.7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E-43D4-A8F0-B3B008689887}"/>
            </c:ext>
          </c:extLst>
        </c:ser>
        <c:ser>
          <c:idx val="1"/>
          <c:order val="1"/>
          <c:tx>
            <c:strRef>
              <c:f>S50Q1000!$G$1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S50Q1000!$D$2:$D$10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S50Q1000!$G$2:$G$10</c:f>
              <c:numCache>
                <c:formatCode>General</c:formatCode>
                <c:ptCount val="9"/>
                <c:pt idx="0">
                  <c:v>222.9</c:v>
                </c:pt>
                <c:pt idx="1">
                  <c:v>232.8</c:v>
                </c:pt>
                <c:pt idx="2">
                  <c:v>241.8</c:v>
                </c:pt>
                <c:pt idx="3">
                  <c:v>262.60000000000002</c:v>
                </c:pt>
                <c:pt idx="4">
                  <c:v>306.89999999999998</c:v>
                </c:pt>
                <c:pt idx="5">
                  <c:v>365.3</c:v>
                </c:pt>
                <c:pt idx="6">
                  <c:v>406.5</c:v>
                </c:pt>
                <c:pt idx="7">
                  <c:v>435.1</c:v>
                </c:pt>
                <c:pt idx="8">
                  <c:v>467.8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2E-43D4-A8F0-B3B008689887}"/>
            </c:ext>
          </c:extLst>
        </c:ser>
        <c:ser>
          <c:idx val="2"/>
          <c:order val="2"/>
          <c:tx>
            <c:strRef>
              <c:f>S50Q1000!$H$1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S50Q1000!$D$2:$D$10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S50Q1000!$H$2:$H$10</c:f>
              <c:numCache>
                <c:formatCode>General</c:formatCode>
                <c:ptCount val="9"/>
                <c:pt idx="0">
                  <c:v>88.2</c:v>
                </c:pt>
                <c:pt idx="1">
                  <c:v>90.6</c:v>
                </c:pt>
                <c:pt idx="2">
                  <c:v>95.4</c:v>
                </c:pt>
                <c:pt idx="3">
                  <c:v>99.4</c:v>
                </c:pt>
                <c:pt idx="4">
                  <c:v>105.7</c:v>
                </c:pt>
                <c:pt idx="5">
                  <c:v>121.5</c:v>
                </c:pt>
                <c:pt idx="6">
                  <c:v>144.30000000000001</c:v>
                </c:pt>
                <c:pt idx="7">
                  <c:v>169.6</c:v>
                </c:pt>
                <c:pt idx="8">
                  <c:v>189.1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E-43D4-A8F0-B3B008689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</a:t>
            </a:r>
            <a:r>
              <a:rPr lang="en-US" baseline="0"/>
              <a:t> (width 1000) time/ms vs.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S50Q1000!$F$1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S50Q1000!$E$2:$E$10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S50Q1000!$F$2:$F$10</c:f>
              <c:numCache>
                <c:formatCode>General</c:formatCode>
                <c:ptCount val="9"/>
                <c:pt idx="0">
                  <c:v>160.4</c:v>
                </c:pt>
                <c:pt idx="1">
                  <c:v>165.1</c:v>
                </c:pt>
                <c:pt idx="2">
                  <c:v>173.5</c:v>
                </c:pt>
                <c:pt idx="3">
                  <c:v>183.9</c:v>
                </c:pt>
                <c:pt idx="4">
                  <c:v>201.2</c:v>
                </c:pt>
                <c:pt idx="5">
                  <c:v>244.8</c:v>
                </c:pt>
                <c:pt idx="6">
                  <c:v>289.7</c:v>
                </c:pt>
                <c:pt idx="7">
                  <c:v>327.3</c:v>
                </c:pt>
                <c:pt idx="8">
                  <c:v>363.7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D-43E9-ABB3-E570225EE13C}"/>
            </c:ext>
          </c:extLst>
        </c:ser>
        <c:ser>
          <c:idx val="1"/>
          <c:order val="1"/>
          <c:tx>
            <c:strRef>
              <c:f>S50Q1000!$G$1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S50Q1000!$E$2:$E$10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S50Q1000!$G$2:$G$10</c:f>
              <c:numCache>
                <c:formatCode>General</c:formatCode>
                <c:ptCount val="9"/>
                <c:pt idx="0">
                  <c:v>222.9</c:v>
                </c:pt>
                <c:pt idx="1">
                  <c:v>232.8</c:v>
                </c:pt>
                <c:pt idx="2">
                  <c:v>241.8</c:v>
                </c:pt>
                <c:pt idx="3">
                  <c:v>262.60000000000002</c:v>
                </c:pt>
                <c:pt idx="4">
                  <c:v>306.89999999999998</c:v>
                </c:pt>
                <c:pt idx="5">
                  <c:v>365.3</c:v>
                </c:pt>
                <c:pt idx="6">
                  <c:v>406.5</c:v>
                </c:pt>
                <c:pt idx="7">
                  <c:v>435.1</c:v>
                </c:pt>
                <c:pt idx="8">
                  <c:v>467.8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D-43E9-ABB3-E570225EE13C}"/>
            </c:ext>
          </c:extLst>
        </c:ser>
        <c:ser>
          <c:idx val="2"/>
          <c:order val="2"/>
          <c:tx>
            <c:strRef>
              <c:f>S50Q1000!$H$1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S50Q1000!$E$2:$E$10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S50Q1000!$H$2:$H$10</c:f>
              <c:numCache>
                <c:formatCode>General</c:formatCode>
                <c:ptCount val="9"/>
                <c:pt idx="0">
                  <c:v>88.2</c:v>
                </c:pt>
                <c:pt idx="1">
                  <c:v>90.6</c:v>
                </c:pt>
                <c:pt idx="2">
                  <c:v>95.4</c:v>
                </c:pt>
                <c:pt idx="3">
                  <c:v>99.4</c:v>
                </c:pt>
                <c:pt idx="4">
                  <c:v>105.7</c:v>
                </c:pt>
                <c:pt idx="5">
                  <c:v>121.5</c:v>
                </c:pt>
                <c:pt idx="6">
                  <c:v>144.30000000000001</c:v>
                </c:pt>
                <c:pt idx="7">
                  <c:v>169.6</c:v>
                </c:pt>
                <c:pt idx="8">
                  <c:v>189.1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8D-43E9-ABB3-E570225E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 (width 1000)</a:t>
            </a:r>
            <a:r>
              <a:rPr lang="en-US" baseline="0"/>
              <a:t> time/ms vs. log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'S50Q1000 (2)'!$F$1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'S50Q1000 (2)'!$D$2:$D$10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'S50Q1000 (2)'!$F$2:$F$10</c:f>
              <c:numCache>
                <c:formatCode>General</c:formatCode>
                <c:ptCount val="9"/>
                <c:pt idx="0">
                  <c:v>166.7</c:v>
                </c:pt>
                <c:pt idx="1">
                  <c:v>166.6</c:v>
                </c:pt>
                <c:pt idx="2">
                  <c:v>181.2</c:v>
                </c:pt>
                <c:pt idx="3">
                  <c:v>185.2</c:v>
                </c:pt>
                <c:pt idx="4">
                  <c:v>198.4</c:v>
                </c:pt>
                <c:pt idx="5">
                  <c:v>254</c:v>
                </c:pt>
                <c:pt idx="6">
                  <c:v>296.60000000000002</c:v>
                </c:pt>
                <c:pt idx="7">
                  <c:v>331.9</c:v>
                </c:pt>
                <c:pt idx="8">
                  <c:v>376.6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3-4553-98D7-8856A9191B6F}"/>
            </c:ext>
          </c:extLst>
        </c:ser>
        <c:ser>
          <c:idx val="1"/>
          <c:order val="1"/>
          <c:tx>
            <c:strRef>
              <c:f>'S50Q1000 (2)'!$G$1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'S50Q1000 (2)'!$D$2:$D$10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'S50Q1000 (2)'!$G$2:$G$10</c:f>
              <c:numCache>
                <c:formatCode>General</c:formatCode>
                <c:ptCount val="9"/>
                <c:pt idx="0">
                  <c:v>237.7</c:v>
                </c:pt>
                <c:pt idx="1">
                  <c:v>252</c:v>
                </c:pt>
                <c:pt idx="2">
                  <c:v>251</c:v>
                </c:pt>
                <c:pt idx="3">
                  <c:v>278.7</c:v>
                </c:pt>
                <c:pt idx="4">
                  <c:v>336.8</c:v>
                </c:pt>
                <c:pt idx="5">
                  <c:v>374.7</c:v>
                </c:pt>
                <c:pt idx="6">
                  <c:v>422.1</c:v>
                </c:pt>
                <c:pt idx="7">
                  <c:v>463.7</c:v>
                </c:pt>
                <c:pt idx="8">
                  <c:v>480.5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C3-4553-98D7-8856A9191B6F}"/>
            </c:ext>
          </c:extLst>
        </c:ser>
        <c:ser>
          <c:idx val="2"/>
          <c:order val="2"/>
          <c:tx>
            <c:strRef>
              <c:f>'S50Q1000 (2)'!$H$1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'S50Q1000 (2)'!$D$2:$D$10</c:f>
              <c:numCache>
                <c:formatCode>General</c:formatCode>
                <c:ptCount val="9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  <c:pt idx="8">
                  <c:v>6</c:v>
                </c:pt>
              </c:numCache>
            </c:numRef>
          </c:xVal>
          <c:yVal>
            <c:numRef>
              <c:f>'S50Q1000 (2)'!$H$2:$H$10</c:f>
              <c:numCache>
                <c:formatCode>General</c:formatCode>
                <c:ptCount val="9"/>
                <c:pt idx="0">
                  <c:v>108.3</c:v>
                </c:pt>
                <c:pt idx="1">
                  <c:v>90.8</c:v>
                </c:pt>
                <c:pt idx="2">
                  <c:v>98</c:v>
                </c:pt>
                <c:pt idx="3">
                  <c:v>103</c:v>
                </c:pt>
                <c:pt idx="4">
                  <c:v>109.4</c:v>
                </c:pt>
                <c:pt idx="5">
                  <c:v>136.69999999999999</c:v>
                </c:pt>
                <c:pt idx="6">
                  <c:v>165.7</c:v>
                </c:pt>
                <c:pt idx="7">
                  <c:v>196.8</c:v>
                </c:pt>
                <c:pt idx="8">
                  <c:v>243.6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C3-4553-98D7-8856A9191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</a:t>
            </a:r>
            <a:r>
              <a:rPr lang="en-US" baseline="0"/>
              <a:t> (width 1000) time/ms vs.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'S50Q1000 (2)'!$F$1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'S50Q1000 (2)'!$E$2:$E$10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'S50Q1000 (2)'!$F$2:$F$10</c:f>
              <c:numCache>
                <c:formatCode>General</c:formatCode>
                <c:ptCount val="9"/>
                <c:pt idx="0">
                  <c:v>166.7</c:v>
                </c:pt>
                <c:pt idx="1">
                  <c:v>166.6</c:v>
                </c:pt>
                <c:pt idx="2">
                  <c:v>181.2</c:v>
                </c:pt>
                <c:pt idx="3">
                  <c:v>185.2</c:v>
                </c:pt>
                <c:pt idx="4">
                  <c:v>198.4</c:v>
                </c:pt>
                <c:pt idx="5">
                  <c:v>254</c:v>
                </c:pt>
                <c:pt idx="6">
                  <c:v>296.60000000000002</c:v>
                </c:pt>
                <c:pt idx="7">
                  <c:v>331.9</c:v>
                </c:pt>
                <c:pt idx="8">
                  <c:v>376.6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2-4BF9-9DBA-7101AE23443E}"/>
            </c:ext>
          </c:extLst>
        </c:ser>
        <c:ser>
          <c:idx val="1"/>
          <c:order val="1"/>
          <c:tx>
            <c:strRef>
              <c:f>'S50Q1000 (2)'!$G$1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'S50Q1000 (2)'!$E$2:$E$10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'S50Q1000 (2)'!$G$2:$G$10</c:f>
              <c:numCache>
                <c:formatCode>General</c:formatCode>
                <c:ptCount val="9"/>
                <c:pt idx="0">
                  <c:v>237.7</c:v>
                </c:pt>
                <c:pt idx="1">
                  <c:v>252</c:v>
                </c:pt>
                <c:pt idx="2">
                  <c:v>251</c:v>
                </c:pt>
                <c:pt idx="3">
                  <c:v>278.7</c:v>
                </c:pt>
                <c:pt idx="4">
                  <c:v>336.8</c:v>
                </c:pt>
                <c:pt idx="5">
                  <c:v>374.7</c:v>
                </c:pt>
                <c:pt idx="6">
                  <c:v>422.1</c:v>
                </c:pt>
                <c:pt idx="7">
                  <c:v>463.7</c:v>
                </c:pt>
                <c:pt idx="8">
                  <c:v>480.5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A2-4BF9-9DBA-7101AE23443E}"/>
            </c:ext>
          </c:extLst>
        </c:ser>
        <c:ser>
          <c:idx val="2"/>
          <c:order val="2"/>
          <c:tx>
            <c:strRef>
              <c:f>'S50Q1000 (2)'!$H$1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'S50Q1000 (2)'!$E$2:$E$10</c:f>
              <c:numCache>
                <c:formatCode>General</c:formatCode>
                <c:ptCount val="9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  <c:pt idx="8">
                  <c:v>1000000</c:v>
                </c:pt>
              </c:numCache>
            </c:numRef>
          </c:xVal>
          <c:yVal>
            <c:numRef>
              <c:f>'S50Q1000 (2)'!$H$2:$H$10</c:f>
              <c:numCache>
                <c:formatCode>General</c:formatCode>
                <c:ptCount val="9"/>
                <c:pt idx="0">
                  <c:v>108.3</c:v>
                </c:pt>
                <c:pt idx="1">
                  <c:v>90.8</c:v>
                </c:pt>
                <c:pt idx="2">
                  <c:v>98</c:v>
                </c:pt>
                <c:pt idx="3">
                  <c:v>103</c:v>
                </c:pt>
                <c:pt idx="4">
                  <c:v>109.4</c:v>
                </c:pt>
                <c:pt idx="5">
                  <c:v>136.69999999999999</c:v>
                </c:pt>
                <c:pt idx="6">
                  <c:v>165.7</c:v>
                </c:pt>
                <c:pt idx="7">
                  <c:v>196.8</c:v>
                </c:pt>
                <c:pt idx="8">
                  <c:v>243.6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A2-4BF9-9DBA-7101AE23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 (width 1)</a:t>
            </a:r>
            <a:r>
              <a:rPr lang="en-US" baseline="0"/>
              <a:t> time/ms vs. log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S50Q1!$F$1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S50Q1!$D$2:$D$9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S50Q1!$F$2:$F$9</c:f>
              <c:numCache>
                <c:formatCode>General</c:formatCode>
                <c:ptCount val="8"/>
                <c:pt idx="0">
                  <c:v>35.4</c:v>
                </c:pt>
                <c:pt idx="1">
                  <c:v>36.700000000000003</c:v>
                </c:pt>
                <c:pt idx="2">
                  <c:v>42.6</c:v>
                </c:pt>
                <c:pt idx="3">
                  <c:v>50.7</c:v>
                </c:pt>
                <c:pt idx="4">
                  <c:v>60.1</c:v>
                </c:pt>
                <c:pt idx="5">
                  <c:v>80.900000000000006</c:v>
                </c:pt>
                <c:pt idx="6">
                  <c:v>109</c:v>
                </c:pt>
                <c:pt idx="7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B-4711-83AF-03BFB493F220}"/>
            </c:ext>
          </c:extLst>
        </c:ser>
        <c:ser>
          <c:idx val="1"/>
          <c:order val="1"/>
          <c:tx>
            <c:strRef>
              <c:f>S50Q1!$G$1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S50Q1!$D$2:$D$9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S50Q1!$G$2:$G$9</c:f>
              <c:numCache>
                <c:formatCode>General</c:formatCode>
                <c:ptCount val="8"/>
                <c:pt idx="0">
                  <c:v>27.5</c:v>
                </c:pt>
                <c:pt idx="1">
                  <c:v>30.8</c:v>
                </c:pt>
                <c:pt idx="2">
                  <c:v>35.6</c:v>
                </c:pt>
                <c:pt idx="3">
                  <c:v>40.799999999999997</c:v>
                </c:pt>
                <c:pt idx="4">
                  <c:v>51.8</c:v>
                </c:pt>
                <c:pt idx="5">
                  <c:v>68.599999999999994</c:v>
                </c:pt>
                <c:pt idx="6">
                  <c:v>90.7</c:v>
                </c:pt>
                <c:pt idx="7">
                  <c:v>107.5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B-4711-83AF-03BFB493F220}"/>
            </c:ext>
          </c:extLst>
        </c:ser>
        <c:ser>
          <c:idx val="2"/>
          <c:order val="2"/>
          <c:tx>
            <c:strRef>
              <c:f>S50Q1!$H$1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S50Q1!$D$2:$D$9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S50Q1!$H$2:$H$9</c:f>
              <c:numCache>
                <c:formatCode>General</c:formatCode>
                <c:ptCount val="8"/>
                <c:pt idx="0">
                  <c:v>34</c:v>
                </c:pt>
                <c:pt idx="1">
                  <c:v>23.5</c:v>
                </c:pt>
                <c:pt idx="2">
                  <c:v>26.4</c:v>
                </c:pt>
                <c:pt idx="3">
                  <c:v>29.8</c:v>
                </c:pt>
                <c:pt idx="4">
                  <c:v>34</c:v>
                </c:pt>
                <c:pt idx="5">
                  <c:v>42.8</c:v>
                </c:pt>
                <c:pt idx="6">
                  <c:v>58</c:v>
                </c:pt>
                <c:pt idx="7">
                  <c:v>76.3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4B-4711-83AF-03BFB493F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</a:t>
            </a:r>
            <a:r>
              <a:rPr lang="en-US" baseline="0"/>
              <a:t> (width 1) time/ms vs.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S50Q1!$F$1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S50Q1!$E$2:$E$9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S50Q1!$F$2:$F$9</c:f>
              <c:numCache>
                <c:formatCode>General</c:formatCode>
                <c:ptCount val="8"/>
                <c:pt idx="0">
                  <c:v>35.4</c:v>
                </c:pt>
                <c:pt idx="1">
                  <c:v>36.700000000000003</c:v>
                </c:pt>
                <c:pt idx="2">
                  <c:v>42.6</c:v>
                </c:pt>
                <c:pt idx="3">
                  <c:v>50.7</c:v>
                </c:pt>
                <c:pt idx="4">
                  <c:v>60.1</c:v>
                </c:pt>
                <c:pt idx="5">
                  <c:v>80.900000000000006</c:v>
                </c:pt>
                <c:pt idx="6">
                  <c:v>109</c:v>
                </c:pt>
                <c:pt idx="7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7-4F11-AA98-E7584002C9D8}"/>
            </c:ext>
          </c:extLst>
        </c:ser>
        <c:ser>
          <c:idx val="1"/>
          <c:order val="1"/>
          <c:tx>
            <c:strRef>
              <c:f>S50Q1!$G$1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S50Q1!$E$2:$E$9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S50Q1!$G$2:$G$9</c:f>
              <c:numCache>
                <c:formatCode>General</c:formatCode>
                <c:ptCount val="8"/>
                <c:pt idx="0">
                  <c:v>27.5</c:v>
                </c:pt>
                <c:pt idx="1">
                  <c:v>30.8</c:v>
                </c:pt>
                <c:pt idx="2">
                  <c:v>35.6</c:v>
                </c:pt>
                <c:pt idx="3">
                  <c:v>40.799999999999997</c:v>
                </c:pt>
                <c:pt idx="4">
                  <c:v>51.8</c:v>
                </c:pt>
                <c:pt idx="5">
                  <c:v>68.599999999999994</c:v>
                </c:pt>
                <c:pt idx="6">
                  <c:v>90.7</c:v>
                </c:pt>
                <c:pt idx="7">
                  <c:v>107.5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7-4F11-AA98-E7584002C9D8}"/>
            </c:ext>
          </c:extLst>
        </c:ser>
        <c:ser>
          <c:idx val="2"/>
          <c:order val="2"/>
          <c:tx>
            <c:strRef>
              <c:f>S50Q1!$H$1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S50Q1!$E$2:$E$9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S50Q1!$H$2:$H$9</c:f>
              <c:numCache>
                <c:formatCode>General</c:formatCode>
                <c:ptCount val="8"/>
                <c:pt idx="0">
                  <c:v>34</c:v>
                </c:pt>
                <c:pt idx="1">
                  <c:v>23.5</c:v>
                </c:pt>
                <c:pt idx="2">
                  <c:v>26.4</c:v>
                </c:pt>
                <c:pt idx="3">
                  <c:v>29.8</c:v>
                </c:pt>
                <c:pt idx="4">
                  <c:v>34</c:v>
                </c:pt>
                <c:pt idx="5">
                  <c:v>42.8</c:v>
                </c:pt>
                <c:pt idx="6">
                  <c:v>58</c:v>
                </c:pt>
                <c:pt idx="7">
                  <c:v>76.3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E7-4F11-AA98-E7584002C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 (width 1000)</a:t>
            </a:r>
            <a:r>
              <a:rPr lang="en-US" baseline="0"/>
              <a:t> time/ms vs. log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S1Q1000!$F$1</c:f>
              <c:strCache>
                <c:ptCount val="1"/>
                <c:pt idx="0">
                  <c:v>timeIntNC (len 1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S1Q1000!$D$2:$D$9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S1Q1000!$F$2:$F$9</c:f>
              <c:numCache>
                <c:formatCode>General</c:formatCode>
                <c:ptCount val="8"/>
                <c:pt idx="0">
                  <c:v>102.6</c:v>
                </c:pt>
                <c:pt idx="1">
                  <c:v>101</c:v>
                </c:pt>
                <c:pt idx="2">
                  <c:v>105.1</c:v>
                </c:pt>
                <c:pt idx="3">
                  <c:v>116.3</c:v>
                </c:pt>
                <c:pt idx="4">
                  <c:v>113.3</c:v>
                </c:pt>
                <c:pt idx="5">
                  <c:v>127.3</c:v>
                </c:pt>
                <c:pt idx="6">
                  <c:v>149.19999999999999</c:v>
                </c:pt>
                <c:pt idx="7">
                  <c:v>171.2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B-4279-892A-4C7F68EEDDB3}"/>
            </c:ext>
          </c:extLst>
        </c:ser>
        <c:ser>
          <c:idx val="1"/>
          <c:order val="1"/>
          <c:tx>
            <c:strRef>
              <c:f>S1Q1000!$G$1</c:f>
              <c:strCache>
                <c:ptCount val="1"/>
                <c:pt idx="0">
                  <c:v>timeNCList (len 1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S1Q1000!$D$2:$D$9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S1Q1000!$G$2:$G$9</c:f>
              <c:numCache>
                <c:formatCode>General</c:formatCode>
                <c:ptCount val="8"/>
                <c:pt idx="0">
                  <c:v>103</c:v>
                </c:pt>
                <c:pt idx="1">
                  <c:v>106.4</c:v>
                </c:pt>
                <c:pt idx="2">
                  <c:v>111.9</c:v>
                </c:pt>
                <c:pt idx="3">
                  <c:v>118.6</c:v>
                </c:pt>
                <c:pt idx="4">
                  <c:v>131.9</c:v>
                </c:pt>
                <c:pt idx="5">
                  <c:v>170.4</c:v>
                </c:pt>
                <c:pt idx="6">
                  <c:v>203.8</c:v>
                </c:pt>
                <c:pt idx="7">
                  <c:v>243.6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B-4279-892A-4C7F68EEDDB3}"/>
            </c:ext>
          </c:extLst>
        </c:ser>
        <c:ser>
          <c:idx val="2"/>
          <c:order val="2"/>
          <c:tx>
            <c:strRef>
              <c:f>S1Q1000!$H$1</c:f>
              <c:strCache>
                <c:ptCount val="1"/>
                <c:pt idx="0">
                  <c:v>timeIntLink (len 1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S1Q1000!$D$2:$D$9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S1Q1000!$H$2:$H$9</c:f>
              <c:numCache>
                <c:formatCode>General</c:formatCode>
                <c:ptCount val="8"/>
                <c:pt idx="0">
                  <c:v>57.8</c:v>
                </c:pt>
                <c:pt idx="1">
                  <c:v>60.6</c:v>
                </c:pt>
                <c:pt idx="2">
                  <c:v>63.4</c:v>
                </c:pt>
                <c:pt idx="3">
                  <c:v>70.400000000000006</c:v>
                </c:pt>
                <c:pt idx="4">
                  <c:v>73.599999999999994</c:v>
                </c:pt>
                <c:pt idx="5">
                  <c:v>87.4</c:v>
                </c:pt>
                <c:pt idx="6">
                  <c:v>105.6</c:v>
                </c:pt>
                <c:pt idx="7">
                  <c:v>125.8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DB-4279-892A-4C7F68EED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</a:t>
            </a:r>
            <a:r>
              <a:rPr lang="en-US" baseline="0"/>
              <a:t> (width 1000) time/ms vs.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S1Q1000!$F$1</c:f>
              <c:strCache>
                <c:ptCount val="1"/>
                <c:pt idx="0">
                  <c:v>timeIntNC (len 1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S1Q1000!$E$2:$E$9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S1Q1000!$F$2:$F$9</c:f>
              <c:numCache>
                <c:formatCode>General</c:formatCode>
                <c:ptCount val="8"/>
                <c:pt idx="0">
                  <c:v>102.6</c:v>
                </c:pt>
                <c:pt idx="1">
                  <c:v>101</c:v>
                </c:pt>
                <c:pt idx="2">
                  <c:v>105.1</c:v>
                </c:pt>
                <c:pt idx="3">
                  <c:v>116.3</c:v>
                </c:pt>
                <c:pt idx="4">
                  <c:v>113.3</c:v>
                </c:pt>
                <c:pt idx="5">
                  <c:v>127.3</c:v>
                </c:pt>
                <c:pt idx="6">
                  <c:v>149.19999999999999</c:v>
                </c:pt>
                <c:pt idx="7">
                  <c:v>171.2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B-427E-A73F-B6B081DDE5DC}"/>
            </c:ext>
          </c:extLst>
        </c:ser>
        <c:ser>
          <c:idx val="1"/>
          <c:order val="1"/>
          <c:tx>
            <c:strRef>
              <c:f>S1Q1000!$G$1</c:f>
              <c:strCache>
                <c:ptCount val="1"/>
                <c:pt idx="0">
                  <c:v>timeNCList (len 1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S1Q1000!$E$2:$E$9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S1Q1000!$G$2:$G$9</c:f>
              <c:numCache>
                <c:formatCode>General</c:formatCode>
                <c:ptCount val="8"/>
                <c:pt idx="0">
                  <c:v>103</c:v>
                </c:pt>
                <c:pt idx="1">
                  <c:v>106.4</c:v>
                </c:pt>
                <c:pt idx="2">
                  <c:v>111.9</c:v>
                </c:pt>
                <c:pt idx="3">
                  <c:v>118.6</c:v>
                </c:pt>
                <c:pt idx="4">
                  <c:v>131.9</c:v>
                </c:pt>
                <c:pt idx="5">
                  <c:v>170.4</c:v>
                </c:pt>
                <c:pt idx="6">
                  <c:v>203.8</c:v>
                </c:pt>
                <c:pt idx="7">
                  <c:v>243.6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B-427E-A73F-B6B081DDE5DC}"/>
            </c:ext>
          </c:extLst>
        </c:ser>
        <c:ser>
          <c:idx val="2"/>
          <c:order val="2"/>
          <c:tx>
            <c:strRef>
              <c:f>S1Q1000!$H$1</c:f>
              <c:strCache>
                <c:ptCount val="1"/>
                <c:pt idx="0">
                  <c:v>timeIntLink (len 1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S1Q1000!$E$2:$E$9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S1Q1000!$H$2:$H$9</c:f>
              <c:numCache>
                <c:formatCode>General</c:formatCode>
                <c:ptCount val="8"/>
                <c:pt idx="0">
                  <c:v>57.8</c:v>
                </c:pt>
                <c:pt idx="1">
                  <c:v>60.6</c:v>
                </c:pt>
                <c:pt idx="2">
                  <c:v>63.4</c:v>
                </c:pt>
                <c:pt idx="3">
                  <c:v>70.400000000000006</c:v>
                </c:pt>
                <c:pt idx="4">
                  <c:v>73.599999999999994</c:v>
                </c:pt>
                <c:pt idx="5">
                  <c:v>87.4</c:v>
                </c:pt>
                <c:pt idx="6">
                  <c:v>105.6</c:v>
                </c:pt>
                <c:pt idx="7">
                  <c:v>125.8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5B-427E-A73F-B6B081DDE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307975</xdr:colOff>
      <xdr:row>2</xdr:row>
      <xdr:rowOff>136525</xdr:rowOff>
    </xdr:from>
    <xdr:to>
      <xdr:col>17</xdr:col>
      <xdr:colOff>3175</xdr:colOff>
      <xdr:row>19</xdr:row>
      <xdr:rowOff>117475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19</xdr:row>
      <xdr:rowOff>133350</xdr:rowOff>
    </xdr:from>
    <xdr:to>
      <xdr:col>17</xdr:col>
      <xdr:colOff>0</xdr:colOff>
      <xdr:row>35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307975</xdr:colOff>
      <xdr:row>2</xdr:row>
      <xdr:rowOff>136525</xdr:rowOff>
    </xdr:from>
    <xdr:to>
      <xdr:col>17</xdr:col>
      <xdr:colOff>3175</xdr:colOff>
      <xdr:row>19</xdr:row>
      <xdr:rowOff>117475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19</xdr:row>
      <xdr:rowOff>133350</xdr:rowOff>
    </xdr:from>
    <xdr:to>
      <xdr:col>17</xdr:col>
      <xdr:colOff>0</xdr:colOff>
      <xdr:row>35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60325</xdr:colOff>
      <xdr:row>2</xdr:row>
      <xdr:rowOff>123825</xdr:rowOff>
    </xdr:from>
    <xdr:to>
      <xdr:col>17</xdr:col>
      <xdr:colOff>365125</xdr:colOff>
      <xdr:row>18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19</xdr:row>
      <xdr:rowOff>57150</xdr:rowOff>
    </xdr:from>
    <xdr:to>
      <xdr:col>17</xdr:col>
      <xdr:colOff>361950</xdr:colOff>
      <xdr:row>35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60325</xdr:colOff>
      <xdr:row>2</xdr:row>
      <xdr:rowOff>123825</xdr:rowOff>
    </xdr:from>
    <xdr:to>
      <xdr:col>17</xdr:col>
      <xdr:colOff>365125</xdr:colOff>
      <xdr:row>18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19</xdr:row>
      <xdr:rowOff>57150</xdr:rowOff>
    </xdr:from>
    <xdr:to>
      <xdr:col>17</xdr:col>
      <xdr:colOff>361950</xdr:colOff>
      <xdr:row>35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3" zoomScale="63" zoomScaleNormal="63" workbookViewId="0">
      <selection activeCell="C39" sqref="C39"/>
    </sheetView>
  </sheetViews>
  <sheetFormatPr defaultRowHeight="14.5" x14ac:dyDescent="0.35"/>
  <cols>
    <col min="1" max="1" width="22.1796875" customWidth="1"/>
  </cols>
  <sheetData>
    <row r="1" spans="1:8" x14ac:dyDescent="0.35">
      <c r="A1" t="s">
        <v>106</v>
      </c>
      <c r="D1" t="s">
        <v>1</v>
      </c>
      <c r="E1" t="s">
        <v>0</v>
      </c>
      <c r="F1" t="s">
        <v>4</v>
      </c>
      <c r="G1" t="s">
        <v>6</v>
      </c>
      <c r="H1" t="s">
        <v>3</v>
      </c>
    </row>
    <row r="2" spans="1:8" x14ac:dyDescent="0.35">
      <c r="D2">
        <f>LOG10(E2)</f>
        <v>3.3332456989619628</v>
      </c>
      <c r="E2">
        <v>2154</v>
      </c>
      <c r="F2">
        <f t="shared" ref="F2:F8" si="0">D19</f>
        <v>160.4</v>
      </c>
      <c r="G2">
        <f t="shared" ref="G2:G8" si="1">D63</f>
        <v>222.9</v>
      </c>
      <c r="H2">
        <f>D41</f>
        <v>88.2</v>
      </c>
    </row>
    <row r="3" spans="1:8" x14ac:dyDescent="0.35">
      <c r="D3">
        <f t="shared" ref="D3:D6" si="2">LOG10(E3)</f>
        <v>3.6666115684190301</v>
      </c>
      <c r="E3">
        <v>4641</v>
      </c>
      <c r="F3">
        <f t="shared" si="0"/>
        <v>165.1</v>
      </c>
      <c r="G3">
        <f t="shared" si="1"/>
        <v>232.8</v>
      </c>
      <c r="H3">
        <f t="shared" ref="H3:H10" si="3">D42</f>
        <v>90.6</v>
      </c>
    </row>
    <row r="4" spans="1:8" x14ac:dyDescent="0.35">
      <c r="D4">
        <f>LOG10(E4)</f>
        <v>4</v>
      </c>
      <c r="E4">
        <v>10000</v>
      </c>
      <c r="F4">
        <f t="shared" si="0"/>
        <v>173.5</v>
      </c>
      <c r="G4">
        <f t="shared" si="1"/>
        <v>241.8</v>
      </c>
      <c r="H4">
        <f t="shared" si="3"/>
        <v>95.4</v>
      </c>
    </row>
    <row r="5" spans="1:8" x14ac:dyDescent="0.35">
      <c r="D5">
        <f t="shared" si="2"/>
        <v>4.3333263404034543</v>
      </c>
      <c r="E5">
        <v>21544</v>
      </c>
      <c r="F5">
        <f t="shared" si="0"/>
        <v>183.9</v>
      </c>
      <c r="G5">
        <f t="shared" si="1"/>
        <v>262.60000000000002</v>
      </c>
      <c r="H5">
        <f t="shared" si="3"/>
        <v>99.4</v>
      </c>
    </row>
    <row r="6" spans="1:8" x14ac:dyDescent="0.35">
      <c r="D6">
        <f t="shared" si="2"/>
        <v>4.6666583547893312</v>
      </c>
      <c r="E6">
        <v>46415</v>
      </c>
      <c r="F6">
        <f t="shared" si="0"/>
        <v>201.2</v>
      </c>
      <c r="G6">
        <f t="shared" si="1"/>
        <v>306.89999999999998</v>
      </c>
      <c r="H6">
        <f t="shared" si="3"/>
        <v>105.7</v>
      </c>
    </row>
    <row r="7" spans="1:8" x14ac:dyDescent="0.35">
      <c r="D7">
        <f t="shared" ref="D7:D9" si="4">LOG10(E7)</f>
        <v>5</v>
      </c>
      <c r="E7">
        <v>100000</v>
      </c>
      <c r="F7">
        <f t="shared" si="0"/>
        <v>244.8</v>
      </c>
      <c r="G7">
        <f t="shared" si="1"/>
        <v>365.3</v>
      </c>
      <c r="H7">
        <f t="shared" si="3"/>
        <v>121.5</v>
      </c>
    </row>
    <row r="8" spans="1:8" x14ac:dyDescent="0.35">
      <c r="D8">
        <f t="shared" si="4"/>
        <v>5.3333323879079773</v>
      </c>
      <c r="E8">
        <v>215443</v>
      </c>
      <c r="F8">
        <f t="shared" si="0"/>
        <v>289.7</v>
      </c>
      <c r="G8">
        <f t="shared" si="1"/>
        <v>406.5</v>
      </c>
      <c r="H8">
        <f t="shared" si="3"/>
        <v>144.30000000000001</v>
      </c>
    </row>
    <row r="9" spans="1:8" x14ac:dyDescent="0.35">
      <c r="D9">
        <f t="shared" si="4"/>
        <v>5.6666658401408645</v>
      </c>
      <c r="E9">
        <v>464158</v>
      </c>
      <c r="F9">
        <f t="shared" ref="F9:F10" si="5">D26</f>
        <v>327.3</v>
      </c>
      <c r="G9">
        <f t="shared" ref="G9:G10" si="6">D70</f>
        <v>435.1</v>
      </c>
      <c r="H9">
        <f t="shared" si="3"/>
        <v>169.6</v>
      </c>
    </row>
    <row r="10" spans="1:8" x14ac:dyDescent="0.35">
      <c r="D10">
        <f t="shared" ref="D10" si="7">LOG10(E10)</f>
        <v>6</v>
      </c>
      <c r="E10">
        <v>1000000</v>
      </c>
      <c r="F10">
        <f t="shared" si="5"/>
        <v>363.7</v>
      </c>
      <c r="G10">
        <f t="shared" si="6"/>
        <v>467.8</v>
      </c>
      <c r="H10">
        <f t="shared" si="3"/>
        <v>189.1</v>
      </c>
    </row>
    <row r="12" spans="1:8" x14ac:dyDescent="0.35">
      <c r="A12" t="s">
        <v>32</v>
      </c>
    </row>
    <row r="13" spans="1:8" x14ac:dyDescent="0.35">
      <c r="A13" t="s">
        <v>33</v>
      </c>
    </row>
    <row r="14" spans="1:8" x14ac:dyDescent="0.35">
      <c r="A14" t="s">
        <v>44</v>
      </c>
    </row>
    <row r="15" spans="1:8" x14ac:dyDescent="0.35">
      <c r="A15" t="s">
        <v>105</v>
      </c>
    </row>
    <row r="17" spans="1:7" x14ac:dyDescent="0.35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 t="s">
        <v>26</v>
      </c>
      <c r="G17" t="s">
        <v>2</v>
      </c>
    </row>
    <row r="18" spans="1:7" x14ac:dyDescent="0.35">
      <c r="A18" t="s">
        <v>27</v>
      </c>
    </row>
    <row r="19" spans="1:7" x14ac:dyDescent="0.35">
      <c r="A19" t="s">
        <v>7</v>
      </c>
      <c r="B19">
        <v>2154</v>
      </c>
      <c r="C19">
        <v>10</v>
      </c>
      <c r="D19">
        <v>160.4</v>
      </c>
      <c r="E19">
        <v>13.5</v>
      </c>
      <c r="F19">
        <v>2.93</v>
      </c>
      <c r="G19">
        <v>0.24</v>
      </c>
    </row>
    <row r="20" spans="1:7" x14ac:dyDescent="0.35">
      <c r="A20" t="s">
        <v>7</v>
      </c>
      <c r="B20">
        <v>4641</v>
      </c>
      <c r="C20">
        <v>10</v>
      </c>
      <c r="D20">
        <v>165.1</v>
      </c>
      <c r="E20">
        <v>28.1</v>
      </c>
      <c r="F20">
        <v>0.54</v>
      </c>
      <c r="G20">
        <v>0.09</v>
      </c>
    </row>
    <row r="21" spans="1:7" x14ac:dyDescent="0.35">
      <c r="A21" t="s">
        <v>7</v>
      </c>
      <c r="B21">
        <v>10000</v>
      </c>
      <c r="C21">
        <v>10</v>
      </c>
      <c r="D21">
        <v>173.5</v>
      </c>
      <c r="E21">
        <v>57.6</v>
      </c>
      <c r="F21">
        <v>0.7</v>
      </c>
      <c r="G21">
        <v>0.23</v>
      </c>
    </row>
    <row r="22" spans="1:7" x14ac:dyDescent="0.35">
      <c r="A22" t="s">
        <v>7</v>
      </c>
      <c r="B22">
        <v>21544</v>
      </c>
      <c r="C22">
        <v>10</v>
      </c>
      <c r="D22">
        <v>183.9</v>
      </c>
      <c r="E22">
        <v>117.2</v>
      </c>
      <c r="F22">
        <v>0.48</v>
      </c>
      <c r="G22">
        <v>0.3</v>
      </c>
    </row>
    <row r="23" spans="1:7" x14ac:dyDescent="0.35">
      <c r="A23" t="s">
        <v>7</v>
      </c>
      <c r="B23">
        <v>46415</v>
      </c>
      <c r="C23">
        <v>10</v>
      </c>
      <c r="D23">
        <v>201.2</v>
      </c>
      <c r="E23">
        <v>230.7</v>
      </c>
      <c r="F23">
        <v>0.79</v>
      </c>
      <c r="G23">
        <v>0.89</v>
      </c>
    </row>
    <row r="24" spans="1:7" x14ac:dyDescent="0.35">
      <c r="A24" t="s">
        <v>7</v>
      </c>
      <c r="B24">
        <v>100000</v>
      </c>
      <c r="C24">
        <v>10</v>
      </c>
      <c r="D24">
        <v>244.8</v>
      </c>
      <c r="E24">
        <v>408.4</v>
      </c>
      <c r="F24">
        <v>0.54</v>
      </c>
      <c r="G24">
        <v>0.9</v>
      </c>
    </row>
    <row r="25" spans="1:7" x14ac:dyDescent="0.35">
      <c r="A25" t="s">
        <v>7</v>
      </c>
      <c r="B25">
        <v>215443</v>
      </c>
      <c r="C25">
        <v>10</v>
      </c>
      <c r="D25">
        <v>289.7</v>
      </c>
      <c r="E25">
        <v>743.7</v>
      </c>
      <c r="F25">
        <v>0.47</v>
      </c>
      <c r="G25">
        <v>1.2</v>
      </c>
    </row>
    <row r="26" spans="1:7" x14ac:dyDescent="0.35">
      <c r="A26" t="s">
        <v>7</v>
      </c>
      <c r="B26">
        <v>464158</v>
      </c>
      <c r="C26">
        <v>10</v>
      </c>
      <c r="D26">
        <v>327.3</v>
      </c>
      <c r="E26">
        <v>1418.4</v>
      </c>
      <c r="F26">
        <v>1.1599999999999999</v>
      </c>
      <c r="G26">
        <v>4.95</v>
      </c>
    </row>
    <row r="27" spans="1:7" x14ac:dyDescent="0.35">
      <c r="A27" t="s">
        <v>7</v>
      </c>
      <c r="B27">
        <v>1000000</v>
      </c>
      <c r="C27">
        <v>10</v>
      </c>
      <c r="D27">
        <v>363.7</v>
      </c>
      <c r="E27">
        <v>2749.4</v>
      </c>
      <c r="F27">
        <v>0.56999999999999995</v>
      </c>
      <c r="G27">
        <v>4.33</v>
      </c>
    </row>
    <row r="28" spans="1:7" x14ac:dyDescent="0.35">
      <c r="A28" t="s">
        <v>34</v>
      </c>
    </row>
    <row r="29" spans="1:7" x14ac:dyDescent="0.35">
      <c r="A29" t="s">
        <v>35</v>
      </c>
    </row>
    <row r="30" spans="1:7" x14ac:dyDescent="0.35">
      <c r="A30" t="s">
        <v>36</v>
      </c>
      <c r="B30">
        <v>2154</v>
      </c>
      <c r="C30">
        <v>10</v>
      </c>
      <c r="D30">
        <v>183.3</v>
      </c>
      <c r="E30">
        <v>11.8</v>
      </c>
      <c r="F30">
        <v>3.89</v>
      </c>
      <c r="G30">
        <v>0.22</v>
      </c>
    </row>
    <row r="31" spans="1:7" x14ac:dyDescent="0.35">
      <c r="A31" t="s">
        <v>36</v>
      </c>
      <c r="B31">
        <v>4641</v>
      </c>
      <c r="C31">
        <v>10</v>
      </c>
      <c r="D31">
        <v>190.5</v>
      </c>
      <c r="E31">
        <v>24.4</v>
      </c>
      <c r="F31">
        <v>1.6</v>
      </c>
      <c r="G31">
        <v>0.19</v>
      </c>
    </row>
    <row r="32" spans="1:7" x14ac:dyDescent="0.35">
      <c r="A32" t="s">
        <v>36</v>
      </c>
      <c r="B32">
        <v>10000</v>
      </c>
      <c r="C32">
        <v>10</v>
      </c>
      <c r="D32">
        <v>197.1</v>
      </c>
      <c r="E32">
        <v>50.7</v>
      </c>
      <c r="F32">
        <v>0.56000000000000005</v>
      </c>
      <c r="G32">
        <v>0.14000000000000001</v>
      </c>
    </row>
    <row r="33" spans="1:7" x14ac:dyDescent="0.35">
      <c r="A33" t="s">
        <v>36</v>
      </c>
      <c r="B33">
        <v>21544</v>
      </c>
      <c r="C33">
        <v>10</v>
      </c>
      <c r="D33">
        <v>207</v>
      </c>
      <c r="E33">
        <v>104.1</v>
      </c>
      <c r="F33">
        <v>0.46</v>
      </c>
      <c r="G33">
        <v>0.23</v>
      </c>
    </row>
    <row r="34" spans="1:7" x14ac:dyDescent="0.35">
      <c r="A34" t="s">
        <v>36</v>
      </c>
      <c r="B34">
        <v>46415</v>
      </c>
      <c r="C34">
        <v>10</v>
      </c>
      <c r="D34">
        <v>225.2</v>
      </c>
      <c r="E34">
        <v>206.1</v>
      </c>
      <c r="F34">
        <v>0.43</v>
      </c>
      <c r="G34">
        <v>0.39</v>
      </c>
    </row>
    <row r="35" spans="1:7" x14ac:dyDescent="0.35">
      <c r="A35" t="s">
        <v>36</v>
      </c>
      <c r="B35">
        <v>100000</v>
      </c>
      <c r="C35">
        <v>10</v>
      </c>
      <c r="D35">
        <v>286.5</v>
      </c>
      <c r="E35">
        <v>351.2</v>
      </c>
      <c r="F35">
        <v>8.01</v>
      </c>
      <c r="G35">
        <v>8.6300000000000008</v>
      </c>
    </row>
    <row r="36" spans="1:7" x14ac:dyDescent="0.35">
      <c r="A36" t="s">
        <v>36</v>
      </c>
      <c r="B36">
        <v>215443</v>
      </c>
      <c r="C36">
        <v>10</v>
      </c>
      <c r="D36">
        <v>315.60000000000002</v>
      </c>
      <c r="E36">
        <v>683</v>
      </c>
      <c r="F36">
        <v>2.0299999999999998</v>
      </c>
      <c r="G36">
        <v>4.21</v>
      </c>
    </row>
    <row r="37" spans="1:7" x14ac:dyDescent="0.35">
      <c r="A37" t="s">
        <v>36</v>
      </c>
      <c r="B37">
        <v>464158</v>
      </c>
      <c r="C37">
        <v>10</v>
      </c>
      <c r="D37">
        <v>354.2</v>
      </c>
      <c r="E37">
        <v>1310.4000000000001</v>
      </c>
      <c r="F37">
        <v>0.59</v>
      </c>
      <c r="G37">
        <v>2.19</v>
      </c>
    </row>
    <row r="38" spans="1:7" x14ac:dyDescent="0.35">
      <c r="A38" t="s">
        <v>36</v>
      </c>
      <c r="B38">
        <v>1000000</v>
      </c>
      <c r="C38">
        <v>10</v>
      </c>
      <c r="D38">
        <v>389.6</v>
      </c>
      <c r="E38">
        <v>2567</v>
      </c>
      <c r="F38">
        <v>0.99</v>
      </c>
      <c r="G38">
        <v>6.6</v>
      </c>
    </row>
    <row r="39" spans="1:7" x14ac:dyDescent="0.35">
      <c r="A39" t="s">
        <v>37</v>
      </c>
    </row>
    <row r="40" spans="1:7" x14ac:dyDescent="0.35">
      <c r="A40" t="s">
        <v>28</v>
      </c>
    </row>
    <row r="41" spans="1:7" x14ac:dyDescent="0.35">
      <c r="A41" t="s">
        <v>20</v>
      </c>
      <c r="B41">
        <v>2154</v>
      </c>
      <c r="C41">
        <v>10</v>
      </c>
      <c r="D41">
        <v>88.2</v>
      </c>
      <c r="E41">
        <v>24.5</v>
      </c>
      <c r="F41">
        <v>2.2400000000000002</v>
      </c>
      <c r="G41">
        <v>0.52</v>
      </c>
    </row>
    <row r="42" spans="1:7" x14ac:dyDescent="0.35">
      <c r="A42" t="s">
        <v>20</v>
      </c>
      <c r="B42">
        <v>4641</v>
      </c>
      <c r="C42">
        <v>10</v>
      </c>
      <c r="D42">
        <v>90.6</v>
      </c>
      <c r="E42">
        <v>51.2</v>
      </c>
      <c r="F42">
        <v>0.62</v>
      </c>
      <c r="G42">
        <v>0.34</v>
      </c>
    </row>
    <row r="43" spans="1:7" x14ac:dyDescent="0.35">
      <c r="A43" t="s">
        <v>20</v>
      </c>
      <c r="B43">
        <v>10000</v>
      </c>
      <c r="C43">
        <v>10</v>
      </c>
      <c r="D43">
        <v>95.4</v>
      </c>
      <c r="E43">
        <v>104.8</v>
      </c>
      <c r="F43">
        <v>0.41</v>
      </c>
      <c r="G43">
        <v>0.45</v>
      </c>
    </row>
    <row r="44" spans="1:7" x14ac:dyDescent="0.35">
      <c r="A44" t="s">
        <v>20</v>
      </c>
      <c r="B44">
        <v>21544</v>
      </c>
      <c r="C44">
        <v>10</v>
      </c>
      <c r="D44">
        <v>99.4</v>
      </c>
      <c r="E44">
        <v>216.8</v>
      </c>
      <c r="F44">
        <v>0.24</v>
      </c>
      <c r="G44">
        <v>0.53</v>
      </c>
    </row>
    <row r="45" spans="1:7" x14ac:dyDescent="0.35">
      <c r="A45" t="s">
        <v>20</v>
      </c>
      <c r="B45">
        <v>46415</v>
      </c>
      <c r="C45">
        <v>10</v>
      </c>
      <c r="D45">
        <v>105.7</v>
      </c>
      <c r="E45">
        <v>439.3</v>
      </c>
      <c r="F45">
        <v>0.34</v>
      </c>
      <c r="G45">
        <v>1.43</v>
      </c>
    </row>
    <row r="46" spans="1:7" x14ac:dyDescent="0.35">
      <c r="A46" t="s">
        <v>20</v>
      </c>
      <c r="B46">
        <v>100000</v>
      </c>
      <c r="C46">
        <v>10</v>
      </c>
      <c r="D46">
        <v>121.5</v>
      </c>
      <c r="E46">
        <v>823.4</v>
      </c>
      <c r="F46">
        <v>0.3</v>
      </c>
      <c r="G46">
        <v>2</v>
      </c>
    </row>
    <row r="47" spans="1:7" x14ac:dyDescent="0.35">
      <c r="A47" t="s">
        <v>20</v>
      </c>
      <c r="B47">
        <v>215443</v>
      </c>
      <c r="C47">
        <v>10</v>
      </c>
      <c r="D47">
        <v>144.30000000000001</v>
      </c>
      <c r="E47">
        <v>1493.6</v>
      </c>
      <c r="F47">
        <v>0.57999999999999996</v>
      </c>
      <c r="G47">
        <v>5.89</v>
      </c>
    </row>
    <row r="48" spans="1:7" x14ac:dyDescent="0.35">
      <c r="A48" t="s">
        <v>20</v>
      </c>
      <c r="B48">
        <v>464158</v>
      </c>
      <c r="C48">
        <v>10</v>
      </c>
      <c r="D48">
        <v>169.6</v>
      </c>
      <c r="E48">
        <v>2748.3</v>
      </c>
      <c r="F48">
        <v>3.96</v>
      </c>
      <c r="G48">
        <v>54.12</v>
      </c>
    </row>
    <row r="49" spans="1:7" x14ac:dyDescent="0.35">
      <c r="A49" t="s">
        <v>20</v>
      </c>
      <c r="B49">
        <v>1000000</v>
      </c>
      <c r="C49">
        <v>10</v>
      </c>
      <c r="D49">
        <v>189.1</v>
      </c>
      <c r="E49">
        <v>5287.4</v>
      </c>
      <c r="F49">
        <v>0.28999999999999998</v>
      </c>
      <c r="G49">
        <v>8.23</v>
      </c>
    </row>
    <row r="50" spans="1:7" x14ac:dyDescent="0.35">
      <c r="A50" t="s">
        <v>38</v>
      </c>
    </row>
    <row r="51" spans="1:7" x14ac:dyDescent="0.35">
      <c r="A51" t="s">
        <v>85</v>
      </c>
    </row>
    <row r="52" spans="1:7" x14ac:dyDescent="0.35">
      <c r="A52" t="s">
        <v>81</v>
      </c>
      <c r="B52">
        <v>2154</v>
      </c>
      <c r="C52">
        <v>10</v>
      </c>
      <c r="D52">
        <v>83.1</v>
      </c>
      <c r="E52">
        <v>25.9</v>
      </c>
      <c r="F52">
        <v>0.18</v>
      </c>
      <c r="G52">
        <v>0.06</v>
      </c>
    </row>
    <row r="53" spans="1:7" x14ac:dyDescent="0.35">
      <c r="A53" t="s">
        <v>81</v>
      </c>
      <c r="B53">
        <v>4641</v>
      </c>
      <c r="C53">
        <v>10</v>
      </c>
      <c r="D53">
        <v>87</v>
      </c>
      <c r="E53">
        <v>53.4</v>
      </c>
      <c r="F53">
        <v>0.81</v>
      </c>
      <c r="G53">
        <v>0.47</v>
      </c>
    </row>
    <row r="54" spans="1:7" x14ac:dyDescent="0.35">
      <c r="A54" t="s">
        <v>81</v>
      </c>
      <c r="B54">
        <v>10000</v>
      </c>
      <c r="C54">
        <v>10</v>
      </c>
      <c r="D54">
        <v>89.7</v>
      </c>
      <c r="E54">
        <v>111.5</v>
      </c>
      <c r="F54">
        <v>0.28000000000000003</v>
      </c>
      <c r="G54">
        <v>0.34</v>
      </c>
    </row>
    <row r="55" spans="1:7" x14ac:dyDescent="0.35">
      <c r="A55" t="s">
        <v>81</v>
      </c>
      <c r="B55">
        <v>21544</v>
      </c>
      <c r="C55">
        <v>10</v>
      </c>
      <c r="D55">
        <v>93.6</v>
      </c>
      <c r="E55">
        <v>230.2</v>
      </c>
      <c r="F55">
        <v>0.31</v>
      </c>
      <c r="G55">
        <v>0.76</v>
      </c>
    </row>
    <row r="56" spans="1:7" x14ac:dyDescent="0.35">
      <c r="A56" t="s">
        <v>81</v>
      </c>
      <c r="B56">
        <v>46415</v>
      </c>
      <c r="C56">
        <v>10</v>
      </c>
      <c r="D56">
        <v>99.7</v>
      </c>
      <c r="E56">
        <v>465.7</v>
      </c>
      <c r="F56">
        <v>0.31</v>
      </c>
      <c r="G56">
        <v>1.46</v>
      </c>
    </row>
    <row r="57" spans="1:7" x14ac:dyDescent="0.35">
      <c r="A57" t="s">
        <v>81</v>
      </c>
      <c r="B57">
        <v>100000</v>
      </c>
      <c r="C57">
        <v>10</v>
      </c>
      <c r="D57">
        <v>120</v>
      </c>
      <c r="E57">
        <v>833</v>
      </c>
      <c r="F57">
        <v>0.28999999999999998</v>
      </c>
      <c r="G57">
        <v>2.0099999999999998</v>
      </c>
    </row>
    <row r="58" spans="1:7" x14ac:dyDescent="0.35">
      <c r="A58" t="s">
        <v>81</v>
      </c>
      <c r="B58">
        <v>215443</v>
      </c>
      <c r="C58">
        <v>10</v>
      </c>
      <c r="D58">
        <v>146</v>
      </c>
      <c r="E58">
        <v>1476.1</v>
      </c>
      <c r="F58">
        <v>0.14000000000000001</v>
      </c>
      <c r="G58">
        <v>1.45</v>
      </c>
    </row>
    <row r="59" spans="1:7" x14ac:dyDescent="0.35">
      <c r="A59" t="s">
        <v>81</v>
      </c>
      <c r="B59">
        <v>464158</v>
      </c>
      <c r="C59">
        <v>10</v>
      </c>
      <c r="D59">
        <v>170.2</v>
      </c>
      <c r="E59">
        <v>2726.5</v>
      </c>
      <c r="F59">
        <v>0.42</v>
      </c>
      <c r="G59">
        <v>6.71</v>
      </c>
    </row>
    <row r="60" spans="1:7" x14ac:dyDescent="0.35">
      <c r="A60" t="s">
        <v>81</v>
      </c>
      <c r="B60">
        <v>1000000</v>
      </c>
      <c r="C60">
        <v>10</v>
      </c>
      <c r="D60">
        <v>193.3</v>
      </c>
      <c r="E60">
        <v>5173.2</v>
      </c>
      <c r="F60">
        <v>0.19</v>
      </c>
      <c r="G60">
        <v>5.14</v>
      </c>
    </row>
    <row r="61" spans="1:7" x14ac:dyDescent="0.35">
      <c r="A61" t="s">
        <v>38</v>
      </c>
    </row>
    <row r="62" spans="1:7" x14ac:dyDescent="0.35">
      <c r="A62" t="s">
        <v>31</v>
      </c>
    </row>
    <row r="63" spans="1:7" x14ac:dyDescent="0.35">
      <c r="A63" t="s">
        <v>5</v>
      </c>
      <c r="B63">
        <v>2154</v>
      </c>
      <c r="C63">
        <v>10</v>
      </c>
      <c r="D63">
        <v>222.9</v>
      </c>
      <c r="E63">
        <v>9.6999999999999993</v>
      </c>
      <c r="F63">
        <v>0.71</v>
      </c>
      <c r="G63">
        <v>0.03</v>
      </c>
    </row>
    <row r="64" spans="1:7" x14ac:dyDescent="0.35">
      <c r="A64" t="s">
        <v>5</v>
      </c>
      <c r="B64">
        <v>4641</v>
      </c>
      <c r="C64">
        <v>10</v>
      </c>
      <c r="D64">
        <v>232.8</v>
      </c>
      <c r="E64">
        <v>19.899999999999999</v>
      </c>
      <c r="F64">
        <v>0.41</v>
      </c>
      <c r="G64">
        <v>0.03</v>
      </c>
    </row>
    <row r="65" spans="1:7" x14ac:dyDescent="0.35">
      <c r="A65" t="s">
        <v>5</v>
      </c>
      <c r="B65">
        <v>10000</v>
      </c>
      <c r="C65">
        <v>10</v>
      </c>
      <c r="D65">
        <v>241.8</v>
      </c>
      <c r="E65">
        <v>41.3</v>
      </c>
      <c r="F65">
        <v>0.51</v>
      </c>
      <c r="G65">
        <v>0.09</v>
      </c>
    </row>
    <row r="66" spans="1:7" x14ac:dyDescent="0.35">
      <c r="A66" t="s">
        <v>5</v>
      </c>
      <c r="B66">
        <v>21544</v>
      </c>
      <c r="C66">
        <v>10</v>
      </c>
      <c r="D66">
        <v>262.60000000000002</v>
      </c>
      <c r="E66">
        <v>82.8</v>
      </c>
      <c r="F66">
        <v>9.44</v>
      </c>
      <c r="G66">
        <v>2.31</v>
      </c>
    </row>
    <row r="67" spans="1:7" x14ac:dyDescent="0.35">
      <c r="A67" t="s">
        <v>5</v>
      </c>
      <c r="B67">
        <v>46415</v>
      </c>
      <c r="C67">
        <v>10</v>
      </c>
      <c r="D67">
        <v>306.89999999999998</v>
      </c>
      <c r="E67">
        <v>151.19999999999999</v>
      </c>
      <c r="F67">
        <v>0.4</v>
      </c>
      <c r="G67">
        <v>0.2</v>
      </c>
    </row>
    <row r="68" spans="1:7" x14ac:dyDescent="0.35">
      <c r="A68" t="s">
        <v>5</v>
      </c>
      <c r="B68">
        <v>100000</v>
      </c>
      <c r="C68">
        <v>10</v>
      </c>
      <c r="D68">
        <v>365.3</v>
      </c>
      <c r="E68">
        <v>273.7</v>
      </c>
      <c r="F68">
        <v>0.49</v>
      </c>
      <c r="G68">
        <v>0.37</v>
      </c>
    </row>
    <row r="69" spans="1:7" x14ac:dyDescent="0.35">
      <c r="A69" t="s">
        <v>5</v>
      </c>
      <c r="B69">
        <v>215443</v>
      </c>
      <c r="C69">
        <v>10</v>
      </c>
      <c r="D69">
        <v>406.5</v>
      </c>
      <c r="E69">
        <v>530</v>
      </c>
      <c r="F69">
        <v>0.19</v>
      </c>
      <c r="G69">
        <v>0.25</v>
      </c>
    </row>
    <row r="70" spans="1:7" x14ac:dyDescent="0.35">
      <c r="A70" t="s">
        <v>5</v>
      </c>
      <c r="B70">
        <v>464158</v>
      </c>
      <c r="C70">
        <v>10</v>
      </c>
      <c r="D70">
        <v>435.1</v>
      </c>
      <c r="E70">
        <v>1066.9000000000001</v>
      </c>
      <c r="F70">
        <v>0.21</v>
      </c>
      <c r="G70">
        <v>0.52</v>
      </c>
    </row>
    <row r="71" spans="1:7" x14ac:dyDescent="0.35">
      <c r="A71" t="s">
        <v>5</v>
      </c>
      <c r="B71">
        <v>1000000</v>
      </c>
      <c r="C71">
        <v>10</v>
      </c>
      <c r="D71">
        <v>467.8</v>
      </c>
      <c r="E71">
        <v>2142.6999999999998</v>
      </c>
      <c r="F71">
        <v>8.0399999999999991</v>
      </c>
      <c r="G71">
        <v>32.380000000000003</v>
      </c>
    </row>
    <row r="72" spans="1:7" x14ac:dyDescent="0.35">
      <c r="A72" t="s">
        <v>39</v>
      </c>
    </row>
    <row r="73" spans="1:7" x14ac:dyDescent="0.35">
      <c r="A73" t="s">
        <v>40</v>
      </c>
    </row>
    <row r="74" spans="1:7" x14ac:dyDescent="0.35">
      <c r="A74" t="s">
        <v>41</v>
      </c>
      <c r="B74">
        <v>2154</v>
      </c>
      <c r="C74">
        <v>10</v>
      </c>
      <c r="D74">
        <v>230.3</v>
      </c>
      <c r="E74">
        <v>9.4</v>
      </c>
      <c r="F74">
        <v>2.1</v>
      </c>
      <c r="G74">
        <v>0.08</v>
      </c>
    </row>
    <row r="75" spans="1:7" x14ac:dyDescent="0.35">
      <c r="A75" t="s">
        <v>41</v>
      </c>
      <c r="B75">
        <v>4641</v>
      </c>
      <c r="C75">
        <v>10</v>
      </c>
      <c r="D75">
        <v>239.7</v>
      </c>
      <c r="E75">
        <v>19.399999999999999</v>
      </c>
      <c r="F75">
        <v>0.86</v>
      </c>
      <c r="G75">
        <v>7.0000000000000007E-2</v>
      </c>
    </row>
    <row r="76" spans="1:7" x14ac:dyDescent="0.35">
      <c r="A76" t="s">
        <v>41</v>
      </c>
      <c r="B76">
        <v>10000</v>
      </c>
      <c r="C76">
        <v>10</v>
      </c>
      <c r="D76">
        <v>246.3</v>
      </c>
      <c r="E76">
        <v>40.6</v>
      </c>
      <c r="F76">
        <v>0.27</v>
      </c>
      <c r="G76">
        <v>0.04</v>
      </c>
    </row>
    <row r="77" spans="1:7" x14ac:dyDescent="0.35">
      <c r="A77" t="s">
        <v>41</v>
      </c>
      <c r="B77">
        <v>21544</v>
      </c>
      <c r="C77">
        <v>10</v>
      </c>
      <c r="D77">
        <v>260.3</v>
      </c>
      <c r="E77">
        <v>82.8</v>
      </c>
      <c r="F77">
        <v>0.85</v>
      </c>
      <c r="G77">
        <v>0.27</v>
      </c>
    </row>
    <row r="78" spans="1:7" x14ac:dyDescent="0.35">
      <c r="A78" t="s">
        <v>41</v>
      </c>
      <c r="B78">
        <v>46415</v>
      </c>
      <c r="C78">
        <v>10</v>
      </c>
      <c r="D78">
        <v>310.2</v>
      </c>
      <c r="E78">
        <v>149.6</v>
      </c>
      <c r="F78">
        <v>0.37</v>
      </c>
      <c r="G78">
        <v>0.18</v>
      </c>
    </row>
    <row r="79" spans="1:7" x14ac:dyDescent="0.35">
      <c r="A79" t="s">
        <v>41</v>
      </c>
      <c r="B79">
        <v>100000</v>
      </c>
      <c r="C79">
        <v>10</v>
      </c>
      <c r="D79">
        <v>365</v>
      </c>
      <c r="E79">
        <v>274</v>
      </c>
      <c r="F79">
        <v>0.64</v>
      </c>
      <c r="G79">
        <v>0.48</v>
      </c>
    </row>
    <row r="80" spans="1:7" x14ac:dyDescent="0.35">
      <c r="A80" t="s">
        <v>41</v>
      </c>
      <c r="B80">
        <v>215443</v>
      </c>
      <c r="C80">
        <v>10</v>
      </c>
      <c r="D80">
        <v>404.9</v>
      </c>
      <c r="E80">
        <v>532.1</v>
      </c>
      <c r="F80">
        <v>0.33</v>
      </c>
      <c r="G80">
        <v>0.44</v>
      </c>
    </row>
    <row r="81" spans="1:7" x14ac:dyDescent="0.35">
      <c r="A81" t="s">
        <v>41</v>
      </c>
      <c r="B81">
        <v>464158</v>
      </c>
      <c r="C81">
        <v>10</v>
      </c>
      <c r="D81">
        <v>434.4</v>
      </c>
      <c r="E81">
        <v>1068.5999999999999</v>
      </c>
      <c r="F81">
        <v>0.66</v>
      </c>
      <c r="G81">
        <v>1.62</v>
      </c>
    </row>
    <row r="82" spans="1:7" x14ac:dyDescent="0.35">
      <c r="A82" t="s">
        <v>41</v>
      </c>
      <c r="B82">
        <v>1000000</v>
      </c>
      <c r="C82">
        <v>10</v>
      </c>
      <c r="D82">
        <v>462.4</v>
      </c>
      <c r="E82">
        <v>2163.4</v>
      </c>
      <c r="F82">
        <v>3.36</v>
      </c>
      <c r="G82">
        <v>14.88</v>
      </c>
    </row>
    <row r="83" spans="1:7" x14ac:dyDescent="0.35">
      <c r="A83" t="s">
        <v>42</v>
      </c>
    </row>
    <row r="84" spans="1:7" x14ac:dyDescent="0.35">
      <c r="A84" t="s">
        <v>43</v>
      </c>
    </row>
    <row r="86" spans="1:7" x14ac:dyDescent="0.35">
      <c r="A86" t="s">
        <v>10</v>
      </c>
    </row>
    <row r="87" spans="1:7" x14ac:dyDescent="0.35">
      <c r="A87" t="s">
        <v>11</v>
      </c>
    </row>
    <row r="88" spans="1:7" x14ac:dyDescent="0.35">
      <c r="A88" t="s">
        <v>12</v>
      </c>
    </row>
    <row r="89" spans="1:7" x14ac:dyDescent="0.35">
      <c r="A89" t="s">
        <v>13</v>
      </c>
    </row>
    <row r="90" spans="1:7" x14ac:dyDescent="0.35">
      <c r="A90" t="s">
        <v>14</v>
      </c>
    </row>
    <row r="92" spans="1:7" x14ac:dyDescent="0.35">
      <c r="A92" t="s">
        <v>15</v>
      </c>
    </row>
    <row r="93" spans="1:7" x14ac:dyDescent="0.35">
      <c r="A93" t="s">
        <v>16</v>
      </c>
    </row>
    <row r="94" spans="1:7" x14ac:dyDescent="0.35">
      <c r="A94" t="s">
        <v>17</v>
      </c>
    </row>
    <row r="95" spans="1:7" x14ac:dyDescent="0.35">
      <c r="A95" t="s">
        <v>15</v>
      </c>
    </row>
    <row r="98" spans="1:1" x14ac:dyDescent="0.35">
      <c r="A98" t="s">
        <v>15</v>
      </c>
    </row>
    <row r="99" spans="1:1" x14ac:dyDescent="0.35">
      <c r="A99" t="s">
        <v>18</v>
      </c>
    </row>
    <row r="100" spans="1:1" x14ac:dyDescent="0.35">
      <c r="A100" t="s">
        <v>19</v>
      </c>
    </row>
    <row r="101" spans="1:1" x14ac:dyDescent="0.35">
      <c r="A101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="63" zoomScaleNormal="63" workbookViewId="0">
      <selection activeCell="A5" sqref="A5"/>
    </sheetView>
  </sheetViews>
  <sheetFormatPr defaultRowHeight="14.5" x14ac:dyDescent="0.35"/>
  <cols>
    <col min="1" max="1" width="22.1796875" customWidth="1"/>
  </cols>
  <sheetData>
    <row r="1" spans="1:8" x14ac:dyDescent="0.35">
      <c r="A1" t="s">
        <v>106</v>
      </c>
      <c r="D1" t="s">
        <v>1</v>
      </c>
      <c r="E1" t="s">
        <v>0</v>
      </c>
      <c r="F1" t="s">
        <v>4</v>
      </c>
      <c r="G1" t="s">
        <v>6</v>
      </c>
      <c r="H1" t="s">
        <v>3</v>
      </c>
    </row>
    <row r="2" spans="1:8" x14ac:dyDescent="0.35">
      <c r="D2">
        <f>LOG10(E2)</f>
        <v>3.3332456989619628</v>
      </c>
      <c r="E2">
        <v>2154</v>
      </c>
      <c r="F2">
        <f t="shared" ref="F2:F10" si="0">D19</f>
        <v>166.7</v>
      </c>
      <c r="G2">
        <f>D41</f>
        <v>237.7</v>
      </c>
      <c r="H2">
        <f>D30</f>
        <v>108.3</v>
      </c>
    </row>
    <row r="3" spans="1:8" x14ac:dyDescent="0.35">
      <c r="D3">
        <f t="shared" ref="D3:D10" si="1">LOG10(E3)</f>
        <v>3.6666115684190301</v>
      </c>
      <c r="E3">
        <v>4641</v>
      </c>
      <c r="F3">
        <f t="shared" si="0"/>
        <v>166.6</v>
      </c>
      <c r="G3">
        <f t="shared" ref="G3:G10" si="2">D42</f>
        <v>252</v>
      </c>
      <c r="H3">
        <f t="shared" ref="H3:H10" si="3">D31</f>
        <v>90.8</v>
      </c>
    </row>
    <row r="4" spans="1:8" x14ac:dyDescent="0.35">
      <c r="A4" t="s">
        <v>108</v>
      </c>
      <c r="D4">
        <f>LOG10(E4)</f>
        <v>4</v>
      </c>
      <c r="E4">
        <v>10000</v>
      </c>
      <c r="F4">
        <f t="shared" si="0"/>
        <v>181.2</v>
      </c>
      <c r="G4">
        <f t="shared" si="2"/>
        <v>251</v>
      </c>
      <c r="H4">
        <f t="shared" si="3"/>
        <v>98</v>
      </c>
    </row>
    <row r="5" spans="1:8" x14ac:dyDescent="0.35">
      <c r="D5">
        <f t="shared" si="1"/>
        <v>4.3333263404034543</v>
      </c>
      <c r="E5">
        <v>21544</v>
      </c>
      <c r="F5">
        <f t="shared" si="0"/>
        <v>185.2</v>
      </c>
      <c r="G5">
        <f t="shared" si="2"/>
        <v>278.7</v>
      </c>
      <c r="H5">
        <f t="shared" si="3"/>
        <v>103</v>
      </c>
    </row>
    <row r="6" spans="1:8" x14ac:dyDescent="0.35">
      <c r="D6">
        <f t="shared" si="1"/>
        <v>4.6666583547893312</v>
      </c>
      <c r="E6">
        <v>46415</v>
      </c>
      <c r="F6">
        <f t="shared" si="0"/>
        <v>198.4</v>
      </c>
      <c r="G6">
        <f t="shared" si="2"/>
        <v>336.8</v>
      </c>
      <c r="H6">
        <f t="shared" si="3"/>
        <v>109.4</v>
      </c>
    </row>
    <row r="7" spans="1:8" x14ac:dyDescent="0.35">
      <c r="D7">
        <f t="shared" si="1"/>
        <v>5</v>
      </c>
      <c r="E7">
        <v>100000</v>
      </c>
      <c r="F7">
        <f t="shared" si="0"/>
        <v>254</v>
      </c>
      <c r="G7">
        <f t="shared" si="2"/>
        <v>374.7</v>
      </c>
      <c r="H7">
        <f t="shared" si="3"/>
        <v>136.69999999999999</v>
      </c>
    </row>
    <row r="8" spans="1:8" x14ac:dyDescent="0.35">
      <c r="D8">
        <f t="shared" si="1"/>
        <v>5.3333323879079773</v>
      </c>
      <c r="E8">
        <v>215443</v>
      </c>
      <c r="F8">
        <f t="shared" si="0"/>
        <v>296.60000000000002</v>
      </c>
      <c r="G8">
        <f t="shared" si="2"/>
        <v>422.1</v>
      </c>
      <c r="H8">
        <f t="shared" si="3"/>
        <v>165.7</v>
      </c>
    </row>
    <row r="9" spans="1:8" x14ac:dyDescent="0.35">
      <c r="D9">
        <f t="shared" si="1"/>
        <v>5.6666658401408645</v>
      </c>
      <c r="E9">
        <v>464158</v>
      </c>
      <c r="F9">
        <f t="shared" si="0"/>
        <v>331.9</v>
      </c>
      <c r="G9">
        <f t="shared" si="2"/>
        <v>463.7</v>
      </c>
      <c r="H9">
        <f t="shared" si="3"/>
        <v>196.8</v>
      </c>
    </row>
    <row r="10" spans="1:8" x14ac:dyDescent="0.35">
      <c r="D10">
        <f t="shared" si="1"/>
        <v>6</v>
      </c>
      <c r="E10">
        <v>1000000</v>
      </c>
      <c r="F10">
        <f t="shared" si="0"/>
        <v>376.6</v>
      </c>
      <c r="G10">
        <f t="shared" si="2"/>
        <v>480.5</v>
      </c>
      <c r="H10">
        <f t="shared" si="3"/>
        <v>243.6</v>
      </c>
    </row>
    <row r="12" spans="1:8" x14ac:dyDescent="0.35">
      <c r="A12" t="s">
        <v>32</v>
      </c>
    </row>
    <row r="13" spans="1:8" x14ac:dyDescent="0.35">
      <c r="A13" t="s">
        <v>33</v>
      </c>
    </row>
    <row r="14" spans="1:8" x14ac:dyDescent="0.35">
      <c r="A14" t="s">
        <v>44</v>
      </c>
    </row>
    <row r="15" spans="1:8" x14ac:dyDescent="0.35">
      <c r="A15" t="s">
        <v>107</v>
      </c>
    </row>
    <row r="17" spans="1:7" x14ac:dyDescent="0.35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 t="s">
        <v>26</v>
      </c>
      <c r="G17" t="s">
        <v>2</v>
      </c>
    </row>
    <row r="18" spans="1:7" x14ac:dyDescent="0.35">
      <c r="A18" t="s">
        <v>27</v>
      </c>
    </row>
    <row r="19" spans="1:7" x14ac:dyDescent="0.35">
      <c r="A19" t="s">
        <v>7</v>
      </c>
      <c r="B19">
        <v>2154</v>
      </c>
      <c r="C19">
        <v>10</v>
      </c>
      <c r="D19">
        <v>166.7</v>
      </c>
      <c r="E19">
        <v>601.79999999999995</v>
      </c>
      <c r="F19">
        <v>3.29</v>
      </c>
      <c r="G19">
        <v>11.64</v>
      </c>
    </row>
    <row r="20" spans="1:7" x14ac:dyDescent="0.35">
      <c r="A20" t="s">
        <v>7</v>
      </c>
      <c r="B20">
        <v>4641</v>
      </c>
      <c r="C20">
        <v>10</v>
      </c>
      <c r="D20">
        <v>166.6</v>
      </c>
      <c r="E20">
        <v>600.5</v>
      </c>
      <c r="F20">
        <v>1.46</v>
      </c>
      <c r="G20">
        <v>5.16</v>
      </c>
    </row>
    <row r="21" spans="1:7" x14ac:dyDescent="0.35">
      <c r="A21" t="s">
        <v>7</v>
      </c>
      <c r="B21">
        <v>10000</v>
      </c>
      <c r="C21">
        <v>10</v>
      </c>
      <c r="D21">
        <v>181.2</v>
      </c>
      <c r="E21">
        <v>553.20000000000005</v>
      </c>
      <c r="F21">
        <v>3.02</v>
      </c>
      <c r="G21">
        <v>8.76</v>
      </c>
    </row>
    <row r="22" spans="1:7" x14ac:dyDescent="0.35">
      <c r="A22" t="s">
        <v>7</v>
      </c>
      <c r="B22">
        <v>21544</v>
      </c>
      <c r="C22">
        <v>10</v>
      </c>
      <c r="D22">
        <v>185.2</v>
      </c>
      <c r="E22">
        <v>541.4</v>
      </c>
      <c r="F22">
        <v>3.5</v>
      </c>
      <c r="G22">
        <v>9.2200000000000006</v>
      </c>
    </row>
    <row r="23" spans="1:7" x14ac:dyDescent="0.35">
      <c r="A23" t="s">
        <v>7</v>
      </c>
      <c r="B23">
        <v>46415</v>
      </c>
      <c r="C23">
        <v>10</v>
      </c>
      <c r="D23">
        <v>198.4</v>
      </c>
      <c r="E23">
        <v>504.2</v>
      </c>
      <c r="F23">
        <v>0.95</v>
      </c>
      <c r="G23">
        <v>2.39</v>
      </c>
    </row>
    <row r="24" spans="1:7" x14ac:dyDescent="0.35">
      <c r="A24" t="s">
        <v>7</v>
      </c>
      <c r="B24">
        <v>100000</v>
      </c>
      <c r="C24">
        <v>10</v>
      </c>
      <c r="D24">
        <v>254</v>
      </c>
      <c r="E24">
        <v>396.3</v>
      </c>
      <c r="F24">
        <v>7.34</v>
      </c>
      <c r="G24">
        <v>10.119999999999999</v>
      </c>
    </row>
    <row r="25" spans="1:7" x14ac:dyDescent="0.35">
      <c r="A25" t="s">
        <v>7</v>
      </c>
      <c r="B25">
        <v>215443</v>
      </c>
      <c r="C25">
        <v>10</v>
      </c>
      <c r="D25">
        <v>296.60000000000002</v>
      </c>
      <c r="E25">
        <v>338.2</v>
      </c>
      <c r="F25">
        <v>5.8</v>
      </c>
      <c r="G25">
        <v>5.87</v>
      </c>
    </row>
    <row r="26" spans="1:7" x14ac:dyDescent="0.35">
      <c r="A26" t="s">
        <v>7</v>
      </c>
      <c r="B26">
        <v>464158</v>
      </c>
      <c r="C26">
        <v>10</v>
      </c>
      <c r="D26">
        <v>331.9</v>
      </c>
      <c r="E26">
        <v>301.39999999999998</v>
      </c>
      <c r="F26">
        <v>2.52</v>
      </c>
      <c r="G26">
        <v>2.2000000000000002</v>
      </c>
    </row>
    <row r="27" spans="1:7" x14ac:dyDescent="0.35">
      <c r="A27" t="s">
        <v>7</v>
      </c>
      <c r="B27">
        <v>1000000</v>
      </c>
      <c r="C27">
        <v>10</v>
      </c>
      <c r="D27">
        <v>376.6</v>
      </c>
      <c r="E27">
        <v>266.2</v>
      </c>
      <c r="F27">
        <v>6.6</v>
      </c>
      <c r="G27">
        <v>4.3600000000000003</v>
      </c>
    </row>
    <row r="28" spans="1:7" x14ac:dyDescent="0.35">
      <c r="A28" t="s">
        <v>34</v>
      </c>
    </row>
    <row r="29" spans="1:7" x14ac:dyDescent="0.35">
      <c r="A29" t="s">
        <v>28</v>
      </c>
    </row>
    <row r="30" spans="1:7" x14ac:dyDescent="0.35">
      <c r="A30" t="s">
        <v>20</v>
      </c>
      <c r="B30">
        <v>2154</v>
      </c>
      <c r="C30">
        <v>10</v>
      </c>
      <c r="D30">
        <v>108.3</v>
      </c>
      <c r="E30">
        <v>929.5</v>
      </c>
      <c r="F30">
        <v>3.16</v>
      </c>
      <c r="G30">
        <v>24.14</v>
      </c>
    </row>
    <row r="31" spans="1:7" x14ac:dyDescent="0.35">
      <c r="A31" t="s">
        <v>20</v>
      </c>
      <c r="B31">
        <v>4641</v>
      </c>
      <c r="C31">
        <v>10</v>
      </c>
      <c r="D31">
        <v>90.8</v>
      </c>
      <c r="E31">
        <v>1102</v>
      </c>
      <c r="F31">
        <v>0.27</v>
      </c>
      <c r="G31">
        <v>3.24</v>
      </c>
    </row>
    <row r="32" spans="1:7" x14ac:dyDescent="0.35">
      <c r="A32" t="s">
        <v>20</v>
      </c>
      <c r="B32">
        <v>10000</v>
      </c>
      <c r="C32">
        <v>10</v>
      </c>
      <c r="D32">
        <v>98</v>
      </c>
      <c r="E32">
        <v>1022.3</v>
      </c>
      <c r="F32">
        <v>1.35</v>
      </c>
      <c r="G32">
        <v>12.89</v>
      </c>
    </row>
    <row r="33" spans="1:7" x14ac:dyDescent="0.35">
      <c r="A33" t="s">
        <v>20</v>
      </c>
      <c r="B33">
        <v>21544</v>
      </c>
      <c r="C33">
        <v>10</v>
      </c>
      <c r="D33">
        <v>103</v>
      </c>
      <c r="E33">
        <v>971</v>
      </c>
      <c r="F33">
        <v>0.39</v>
      </c>
      <c r="G33">
        <v>3.67</v>
      </c>
    </row>
    <row r="34" spans="1:7" x14ac:dyDescent="0.35">
      <c r="A34" t="s">
        <v>20</v>
      </c>
      <c r="B34">
        <v>46415</v>
      </c>
      <c r="C34">
        <v>10</v>
      </c>
      <c r="D34">
        <v>109.4</v>
      </c>
      <c r="E34">
        <v>914.4</v>
      </c>
      <c r="F34">
        <v>0.45</v>
      </c>
      <c r="G34">
        <v>3.78</v>
      </c>
    </row>
    <row r="35" spans="1:7" x14ac:dyDescent="0.35">
      <c r="A35" t="s">
        <v>20</v>
      </c>
      <c r="B35">
        <v>100000</v>
      </c>
      <c r="C35">
        <v>10</v>
      </c>
      <c r="D35">
        <v>136.69999999999999</v>
      </c>
      <c r="E35">
        <v>739.8</v>
      </c>
      <c r="F35">
        <v>5.09</v>
      </c>
      <c r="G35">
        <v>24.09</v>
      </c>
    </row>
    <row r="36" spans="1:7" x14ac:dyDescent="0.35">
      <c r="A36" t="s">
        <v>20</v>
      </c>
      <c r="B36">
        <v>215443</v>
      </c>
      <c r="C36">
        <v>10</v>
      </c>
      <c r="D36">
        <v>165.7</v>
      </c>
      <c r="E36">
        <v>605.9</v>
      </c>
      <c r="F36">
        <v>3.68</v>
      </c>
      <c r="G36">
        <v>11.98</v>
      </c>
    </row>
    <row r="37" spans="1:7" x14ac:dyDescent="0.35">
      <c r="A37" t="s">
        <v>20</v>
      </c>
      <c r="B37">
        <v>464158</v>
      </c>
      <c r="C37">
        <v>10</v>
      </c>
      <c r="D37">
        <v>196.8</v>
      </c>
      <c r="E37">
        <v>509.6</v>
      </c>
      <c r="F37">
        <v>3.86</v>
      </c>
      <c r="G37">
        <v>8.66</v>
      </c>
    </row>
    <row r="38" spans="1:7" x14ac:dyDescent="0.35">
      <c r="A38" t="s">
        <v>20</v>
      </c>
      <c r="B38">
        <v>1000000</v>
      </c>
      <c r="C38">
        <v>10</v>
      </c>
      <c r="D38">
        <v>243.6</v>
      </c>
      <c r="E38">
        <v>414.4</v>
      </c>
      <c r="F38">
        <v>8.23</v>
      </c>
      <c r="G38">
        <v>12.49</v>
      </c>
    </row>
    <row r="39" spans="1:7" x14ac:dyDescent="0.35">
      <c r="A39" t="s">
        <v>38</v>
      </c>
    </row>
    <row r="40" spans="1:7" x14ac:dyDescent="0.35">
      <c r="A40" t="s">
        <v>31</v>
      </c>
    </row>
    <row r="41" spans="1:7" x14ac:dyDescent="0.35">
      <c r="A41" t="s">
        <v>5</v>
      </c>
      <c r="B41">
        <v>2154</v>
      </c>
      <c r="C41">
        <v>10</v>
      </c>
      <c r="D41">
        <v>237.7</v>
      </c>
      <c r="E41">
        <v>421.1</v>
      </c>
      <c r="F41">
        <v>2.08</v>
      </c>
      <c r="G41">
        <v>3.6</v>
      </c>
    </row>
    <row r="42" spans="1:7" x14ac:dyDescent="0.35">
      <c r="A42" t="s">
        <v>5</v>
      </c>
      <c r="B42">
        <v>4641</v>
      </c>
      <c r="C42">
        <v>10</v>
      </c>
      <c r="D42">
        <v>252</v>
      </c>
      <c r="E42">
        <v>398.2</v>
      </c>
      <c r="F42">
        <v>5.13</v>
      </c>
      <c r="G42">
        <v>7.58</v>
      </c>
    </row>
    <row r="43" spans="1:7" x14ac:dyDescent="0.35">
      <c r="A43" t="s">
        <v>5</v>
      </c>
      <c r="B43">
        <v>10000</v>
      </c>
      <c r="C43">
        <v>10</v>
      </c>
      <c r="D43">
        <v>251</v>
      </c>
      <c r="E43">
        <v>399.7</v>
      </c>
      <c r="F43">
        <v>4.82</v>
      </c>
      <c r="G43">
        <v>7.05</v>
      </c>
    </row>
    <row r="44" spans="1:7" x14ac:dyDescent="0.35">
      <c r="A44" t="s">
        <v>5</v>
      </c>
      <c r="B44">
        <v>21544</v>
      </c>
      <c r="C44">
        <v>10</v>
      </c>
      <c r="D44">
        <v>278.7</v>
      </c>
      <c r="E44">
        <v>360.2</v>
      </c>
      <c r="F44">
        <v>5.92</v>
      </c>
      <c r="G44">
        <v>7.19</v>
      </c>
    </row>
    <row r="45" spans="1:7" x14ac:dyDescent="0.35">
      <c r="A45" t="s">
        <v>5</v>
      </c>
      <c r="B45">
        <v>46415</v>
      </c>
      <c r="C45">
        <v>10</v>
      </c>
      <c r="D45">
        <v>336.8</v>
      </c>
      <c r="E45">
        <v>297.39999999999998</v>
      </c>
      <c r="F45">
        <v>4.57</v>
      </c>
      <c r="G45">
        <v>3.86</v>
      </c>
    </row>
    <row r="46" spans="1:7" x14ac:dyDescent="0.35">
      <c r="A46" t="s">
        <v>5</v>
      </c>
      <c r="B46">
        <v>100000</v>
      </c>
      <c r="C46">
        <v>10</v>
      </c>
      <c r="D46">
        <v>374.7</v>
      </c>
      <c r="E46">
        <v>267</v>
      </c>
      <c r="F46">
        <v>2.3199999999999998</v>
      </c>
      <c r="G46">
        <v>1.63</v>
      </c>
    </row>
    <row r="47" spans="1:7" x14ac:dyDescent="0.35">
      <c r="A47" t="s">
        <v>5</v>
      </c>
      <c r="B47">
        <v>215443</v>
      </c>
      <c r="C47">
        <v>10</v>
      </c>
      <c r="D47">
        <v>422.1</v>
      </c>
      <c r="E47">
        <v>237.3</v>
      </c>
      <c r="F47">
        <v>6.09</v>
      </c>
      <c r="G47">
        <v>3.14</v>
      </c>
    </row>
    <row r="48" spans="1:7" x14ac:dyDescent="0.35">
      <c r="A48" t="s">
        <v>5</v>
      </c>
      <c r="B48">
        <v>464158</v>
      </c>
      <c r="C48">
        <v>10</v>
      </c>
      <c r="D48">
        <v>463.7</v>
      </c>
      <c r="E48">
        <v>216.2</v>
      </c>
      <c r="F48">
        <v>8.26</v>
      </c>
      <c r="G48">
        <v>3.64</v>
      </c>
    </row>
    <row r="49" spans="1:7" x14ac:dyDescent="0.35">
      <c r="A49" t="s">
        <v>5</v>
      </c>
      <c r="B49">
        <v>1000000</v>
      </c>
      <c r="C49">
        <v>10</v>
      </c>
      <c r="D49">
        <v>480.5</v>
      </c>
      <c r="E49">
        <v>208.6</v>
      </c>
      <c r="F49">
        <v>8.27</v>
      </c>
      <c r="G49">
        <v>3.4</v>
      </c>
    </row>
    <row r="50" spans="1:7" x14ac:dyDescent="0.35">
      <c r="A50" t="s">
        <v>39</v>
      </c>
    </row>
    <row r="51" spans="1:7" x14ac:dyDescent="0.35">
      <c r="A51" t="s">
        <v>43</v>
      </c>
    </row>
    <row r="53" spans="1:7" x14ac:dyDescent="0.35">
      <c r="A53" t="s">
        <v>10</v>
      </c>
    </row>
    <row r="54" spans="1:7" x14ac:dyDescent="0.35">
      <c r="A54" t="s">
        <v>11</v>
      </c>
    </row>
    <row r="55" spans="1:7" x14ac:dyDescent="0.35">
      <c r="A55" t="s">
        <v>12</v>
      </c>
    </row>
    <row r="56" spans="1:7" x14ac:dyDescent="0.35">
      <c r="A56" t="s">
        <v>13</v>
      </c>
    </row>
    <row r="57" spans="1:7" x14ac:dyDescent="0.35">
      <c r="A57" t="s">
        <v>14</v>
      </c>
    </row>
    <row r="59" spans="1:7" x14ac:dyDescent="0.35">
      <c r="A59" t="s">
        <v>15</v>
      </c>
    </row>
    <row r="60" spans="1:7" x14ac:dyDescent="0.35">
      <c r="A60" t="s">
        <v>16</v>
      </c>
    </row>
    <row r="61" spans="1:7" x14ac:dyDescent="0.35">
      <c r="A61" t="s">
        <v>17</v>
      </c>
    </row>
    <row r="62" spans="1:7" x14ac:dyDescent="0.35">
      <c r="A62" t="s">
        <v>15</v>
      </c>
    </row>
    <row r="65" spans="1:7" x14ac:dyDescent="0.35">
      <c r="A65" t="s">
        <v>15</v>
      </c>
    </row>
    <row r="66" spans="1:7" x14ac:dyDescent="0.35">
      <c r="A66" t="s">
        <v>18</v>
      </c>
    </row>
    <row r="67" spans="1:7" x14ac:dyDescent="0.35">
      <c r="A67" t="s">
        <v>19</v>
      </c>
    </row>
    <row r="68" spans="1:7" x14ac:dyDescent="0.35">
      <c r="A68" t="s">
        <v>15</v>
      </c>
    </row>
    <row r="70" spans="1:7" x14ac:dyDescent="0.35">
      <c r="A70" t="s">
        <v>5</v>
      </c>
      <c r="B70">
        <v>464158</v>
      </c>
      <c r="C70">
        <v>10</v>
      </c>
      <c r="D70">
        <v>435.1</v>
      </c>
      <c r="E70">
        <v>1066.9000000000001</v>
      </c>
      <c r="F70">
        <v>0.21</v>
      </c>
      <c r="G70">
        <v>0.52</v>
      </c>
    </row>
    <row r="71" spans="1:7" x14ac:dyDescent="0.35">
      <c r="A71" t="s">
        <v>5</v>
      </c>
      <c r="B71">
        <v>1000000</v>
      </c>
      <c r="C71">
        <v>10</v>
      </c>
      <c r="D71">
        <v>467.8</v>
      </c>
      <c r="E71">
        <v>2142.6999999999998</v>
      </c>
      <c r="F71">
        <v>8.0399999999999991</v>
      </c>
      <c r="G71">
        <v>32.380000000000003</v>
      </c>
    </row>
    <row r="72" spans="1:7" x14ac:dyDescent="0.35">
      <c r="A72" t="s">
        <v>39</v>
      </c>
    </row>
    <row r="73" spans="1:7" x14ac:dyDescent="0.35">
      <c r="A73" t="s">
        <v>40</v>
      </c>
    </row>
    <row r="74" spans="1:7" x14ac:dyDescent="0.35">
      <c r="A74" t="s">
        <v>41</v>
      </c>
      <c r="B74">
        <v>2154</v>
      </c>
      <c r="C74">
        <v>10</v>
      </c>
      <c r="D74">
        <v>230.3</v>
      </c>
      <c r="E74">
        <v>9.4</v>
      </c>
      <c r="F74">
        <v>2.1</v>
      </c>
      <c r="G74">
        <v>0.08</v>
      </c>
    </row>
    <row r="75" spans="1:7" x14ac:dyDescent="0.35">
      <c r="A75" t="s">
        <v>41</v>
      </c>
      <c r="B75">
        <v>4641</v>
      </c>
      <c r="C75">
        <v>10</v>
      </c>
      <c r="D75">
        <v>239.7</v>
      </c>
      <c r="E75">
        <v>19.399999999999999</v>
      </c>
      <c r="F75">
        <v>0.86</v>
      </c>
      <c r="G75">
        <v>7.0000000000000007E-2</v>
      </c>
    </row>
    <row r="76" spans="1:7" x14ac:dyDescent="0.35">
      <c r="A76" t="s">
        <v>41</v>
      </c>
      <c r="B76">
        <v>10000</v>
      </c>
      <c r="C76">
        <v>10</v>
      </c>
      <c r="D76">
        <v>246.3</v>
      </c>
      <c r="E76">
        <v>40.6</v>
      </c>
      <c r="F76">
        <v>0.27</v>
      </c>
      <c r="G76">
        <v>0.04</v>
      </c>
    </row>
    <row r="77" spans="1:7" x14ac:dyDescent="0.35">
      <c r="A77" t="s">
        <v>41</v>
      </c>
      <c r="B77">
        <v>21544</v>
      </c>
      <c r="C77">
        <v>10</v>
      </c>
      <c r="D77">
        <v>260.3</v>
      </c>
      <c r="E77">
        <v>82.8</v>
      </c>
      <c r="F77">
        <v>0.85</v>
      </c>
      <c r="G77">
        <v>0.27</v>
      </c>
    </row>
    <row r="78" spans="1:7" x14ac:dyDescent="0.35">
      <c r="A78" t="s">
        <v>41</v>
      </c>
      <c r="B78">
        <v>46415</v>
      </c>
      <c r="C78">
        <v>10</v>
      </c>
      <c r="D78">
        <v>310.2</v>
      </c>
      <c r="E78">
        <v>149.6</v>
      </c>
      <c r="F78">
        <v>0.37</v>
      </c>
      <c r="G78">
        <v>0.18</v>
      </c>
    </row>
    <row r="79" spans="1:7" x14ac:dyDescent="0.35">
      <c r="A79" t="s">
        <v>41</v>
      </c>
      <c r="B79">
        <v>100000</v>
      </c>
      <c r="C79">
        <v>10</v>
      </c>
      <c r="D79">
        <v>365</v>
      </c>
      <c r="E79">
        <v>274</v>
      </c>
      <c r="F79">
        <v>0.64</v>
      </c>
      <c r="G79">
        <v>0.48</v>
      </c>
    </row>
    <row r="80" spans="1:7" x14ac:dyDescent="0.35">
      <c r="A80" t="s">
        <v>41</v>
      </c>
      <c r="B80">
        <v>215443</v>
      </c>
      <c r="C80">
        <v>10</v>
      </c>
      <c r="D80">
        <v>404.9</v>
      </c>
      <c r="E80">
        <v>532.1</v>
      </c>
      <c r="F80">
        <v>0.33</v>
      </c>
      <c r="G80">
        <v>0.44</v>
      </c>
    </row>
    <row r="81" spans="1:7" x14ac:dyDescent="0.35">
      <c r="A81" t="s">
        <v>41</v>
      </c>
      <c r="B81">
        <v>464158</v>
      </c>
      <c r="C81">
        <v>10</v>
      </c>
      <c r="D81">
        <v>434.4</v>
      </c>
      <c r="E81">
        <v>1068.5999999999999</v>
      </c>
      <c r="F81">
        <v>0.66</v>
      </c>
      <c r="G81">
        <v>1.62</v>
      </c>
    </row>
    <row r="82" spans="1:7" x14ac:dyDescent="0.35">
      <c r="A82" t="s">
        <v>41</v>
      </c>
      <c r="B82">
        <v>1000000</v>
      </c>
      <c r="C82">
        <v>10</v>
      </c>
      <c r="D82">
        <v>462.4</v>
      </c>
      <c r="E82">
        <v>2163.4</v>
      </c>
      <c r="F82">
        <v>3.36</v>
      </c>
      <c r="G82">
        <v>14.88</v>
      </c>
    </row>
    <row r="83" spans="1:7" x14ac:dyDescent="0.35">
      <c r="A83" t="s">
        <v>42</v>
      </c>
    </row>
    <row r="84" spans="1:7" x14ac:dyDescent="0.35">
      <c r="A84" t="s">
        <v>43</v>
      </c>
    </row>
    <row r="86" spans="1:7" x14ac:dyDescent="0.35">
      <c r="A86" t="s">
        <v>10</v>
      </c>
    </row>
    <row r="87" spans="1:7" x14ac:dyDescent="0.35">
      <c r="A87" t="s">
        <v>11</v>
      </c>
    </row>
    <row r="88" spans="1:7" x14ac:dyDescent="0.35">
      <c r="A88" t="s">
        <v>12</v>
      </c>
    </row>
    <row r="89" spans="1:7" x14ac:dyDescent="0.35">
      <c r="A89" t="s">
        <v>13</v>
      </c>
    </row>
    <row r="90" spans="1:7" x14ac:dyDescent="0.35">
      <c r="A90" t="s">
        <v>14</v>
      </c>
    </row>
    <row r="92" spans="1:7" x14ac:dyDescent="0.35">
      <c r="A92" t="s">
        <v>15</v>
      </c>
    </row>
    <row r="93" spans="1:7" x14ac:dyDescent="0.35">
      <c r="A93" t="s">
        <v>16</v>
      </c>
    </row>
    <row r="94" spans="1:7" x14ac:dyDescent="0.35">
      <c r="A94" t="s">
        <v>17</v>
      </c>
    </row>
    <row r="95" spans="1:7" x14ac:dyDescent="0.35">
      <c r="A95" t="s">
        <v>15</v>
      </c>
    </row>
    <row r="98" spans="1:1" x14ac:dyDescent="0.35">
      <c r="A98" t="s">
        <v>15</v>
      </c>
    </row>
    <row r="99" spans="1:1" x14ac:dyDescent="0.35">
      <c r="A99" t="s">
        <v>18</v>
      </c>
    </row>
    <row r="100" spans="1:1" x14ac:dyDescent="0.35">
      <c r="A100" t="s">
        <v>19</v>
      </c>
    </row>
    <row r="101" spans="1:1" x14ac:dyDescent="0.35">
      <c r="A101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I16" sqref="I16"/>
    </sheetView>
  </sheetViews>
  <sheetFormatPr defaultRowHeight="14.5" x14ac:dyDescent="0.35"/>
  <sheetData>
    <row r="1" spans="1:8" x14ac:dyDescent="0.35">
      <c r="D1" t="s">
        <v>1</v>
      </c>
      <c r="E1" t="s">
        <v>0</v>
      </c>
      <c r="F1" t="s">
        <v>4</v>
      </c>
      <c r="G1" t="s">
        <v>6</v>
      </c>
      <c r="H1" t="s">
        <v>3</v>
      </c>
    </row>
    <row r="2" spans="1:8" x14ac:dyDescent="0.35">
      <c r="D2">
        <f>LOG10(E2)</f>
        <v>3.3332456989619628</v>
      </c>
      <c r="E2">
        <v>2154</v>
      </c>
      <c r="F2">
        <f>D18</f>
        <v>35.4</v>
      </c>
      <c r="G2">
        <f>D62</f>
        <v>27.5</v>
      </c>
      <c r="H2">
        <f>D40</f>
        <v>34</v>
      </c>
    </row>
    <row r="3" spans="1:8" x14ac:dyDescent="0.35">
      <c r="D3">
        <f t="shared" ref="D3:D9" si="0">LOG10(E3)</f>
        <v>3.6666115684190301</v>
      </c>
      <c r="E3">
        <v>4641</v>
      </c>
      <c r="F3">
        <f t="shared" ref="F3:F9" si="1">D19</f>
        <v>36.700000000000003</v>
      </c>
      <c r="G3">
        <f t="shared" ref="G3:G9" si="2">D63</f>
        <v>30.8</v>
      </c>
      <c r="H3">
        <f t="shared" ref="H3:H9" si="3">D41</f>
        <v>23.5</v>
      </c>
    </row>
    <row r="4" spans="1:8" x14ac:dyDescent="0.35">
      <c r="D4">
        <f>LOG10(E4)</f>
        <v>4</v>
      </c>
      <c r="E4">
        <v>10000</v>
      </c>
      <c r="F4">
        <f t="shared" si="1"/>
        <v>42.6</v>
      </c>
      <c r="G4">
        <f t="shared" si="2"/>
        <v>35.6</v>
      </c>
      <c r="H4">
        <f t="shared" si="3"/>
        <v>26.4</v>
      </c>
    </row>
    <row r="5" spans="1:8" x14ac:dyDescent="0.35">
      <c r="D5">
        <f t="shared" si="0"/>
        <v>4.3333263404034543</v>
      </c>
      <c r="E5">
        <v>21544</v>
      </c>
      <c r="F5">
        <f t="shared" si="1"/>
        <v>50.7</v>
      </c>
      <c r="G5">
        <f t="shared" si="2"/>
        <v>40.799999999999997</v>
      </c>
      <c r="H5">
        <f t="shared" si="3"/>
        <v>29.8</v>
      </c>
    </row>
    <row r="6" spans="1:8" x14ac:dyDescent="0.35">
      <c r="D6">
        <f t="shared" si="0"/>
        <v>4.6666583547893312</v>
      </c>
      <c r="E6">
        <v>46415</v>
      </c>
      <c r="F6">
        <f t="shared" si="1"/>
        <v>60.1</v>
      </c>
      <c r="G6">
        <f t="shared" si="2"/>
        <v>51.8</v>
      </c>
      <c r="H6">
        <f t="shared" si="3"/>
        <v>34</v>
      </c>
    </row>
    <row r="7" spans="1:8" x14ac:dyDescent="0.35">
      <c r="D7">
        <f t="shared" si="0"/>
        <v>5</v>
      </c>
      <c r="E7">
        <v>100000</v>
      </c>
      <c r="F7">
        <f t="shared" si="1"/>
        <v>80.900000000000006</v>
      </c>
      <c r="G7">
        <f t="shared" si="2"/>
        <v>68.599999999999994</v>
      </c>
      <c r="H7">
        <f t="shared" si="3"/>
        <v>42.8</v>
      </c>
    </row>
    <row r="8" spans="1:8" x14ac:dyDescent="0.35">
      <c r="D8">
        <f t="shared" si="0"/>
        <v>5.3333323879079773</v>
      </c>
      <c r="E8">
        <v>215443</v>
      </c>
      <c r="F8">
        <f t="shared" si="1"/>
        <v>109</v>
      </c>
      <c r="G8">
        <f t="shared" si="2"/>
        <v>90.7</v>
      </c>
      <c r="H8">
        <f t="shared" si="3"/>
        <v>58</v>
      </c>
    </row>
    <row r="9" spans="1:8" x14ac:dyDescent="0.35">
      <c r="D9">
        <f t="shared" si="0"/>
        <v>5.6666658401408645</v>
      </c>
      <c r="E9">
        <v>464158</v>
      </c>
      <c r="F9">
        <f t="shared" si="1"/>
        <v>139</v>
      </c>
      <c r="G9">
        <f t="shared" si="2"/>
        <v>107.5</v>
      </c>
      <c r="H9">
        <f t="shared" si="3"/>
        <v>76.3</v>
      </c>
    </row>
    <row r="11" spans="1:8" x14ac:dyDescent="0.35">
      <c r="A11" t="s">
        <v>32</v>
      </c>
    </row>
    <row r="12" spans="1:8" x14ac:dyDescent="0.35">
      <c r="A12" t="s">
        <v>33</v>
      </c>
    </row>
    <row r="13" spans="1:8" x14ac:dyDescent="0.35">
      <c r="A13" t="s">
        <v>44</v>
      </c>
    </row>
    <row r="14" spans="1:8" x14ac:dyDescent="0.35">
      <c r="A14" t="s">
        <v>86</v>
      </c>
    </row>
    <row r="16" spans="1:8" x14ac:dyDescent="0.35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 t="s">
        <v>26</v>
      </c>
      <c r="G16" t="s">
        <v>2</v>
      </c>
    </row>
    <row r="17" spans="1:7" x14ac:dyDescent="0.35">
      <c r="A17" t="s">
        <v>8</v>
      </c>
    </row>
    <row r="18" spans="1:7" x14ac:dyDescent="0.35">
      <c r="A18" t="s">
        <v>7</v>
      </c>
      <c r="B18">
        <v>2154</v>
      </c>
      <c r="C18">
        <v>10</v>
      </c>
      <c r="D18">
        <v>35.4</v>
      </c>
      <c r="E18">
        <v>62</v>
      </c>
      <c r="F18">
        <v>1.72</v>
      </c>
      <c r="G18">
        <v>2.7</v>
      </c>
    </row>
    <row r="19" spans="1:7" x14ac:dyDescent="0.35">
      <c r="A19" t="s">
        <v>7</v>
      </c>
      <c r="B19">
        <v>4641</v>
      </c>
      <c r="C19">
        <v>10</v>
      </c>
      <c r="D19">
        <v>36.700000000000003</v>
      </c>
      <c r="E19">
        <v>126.6</v>
      </c>
      <c r="F19">
        <v>0.59</v>
      </c>
      <c r="G19">
        <v>1.86</v>
      </c>
    </row>
    <row r="20" spans="1:7" x14ac:dyDescent="0.35">
      <c r="A20" t="s">
        <v>7</v>
      </c>
      <c r="B20">
        <v>10000</v>
      </c>
      <c r="C20">
        <v>10</v>
      </c>
      <c r="D20">
        <v>42.6</v>
      </c>
      <c r="E20">
        <v>235</v>
      </c>
      <c r="F20">
        <v>0.24</v>
      </c>
      <c r="G20">
        <v>1.32</v>
      </c>
    </row>
    <row r="21" spans="1:7" x14ac:dyDescent="0.35">
      <c r="A21" t="s">
        <v>7</v>
      </c>
      <c r="B21">
        <v>21544</v>
      </c>
      <c r="C21">
        <v>10</v>
      </c>
      <c r="D21">
        <v>50.7</v>
      </c>
      <c r="E21">
        <v>425.4</v>
      </c>
      <c r="F21">
        <v>0.32</v>
      </c>
      <c r="G21">
        <v>2.72</v>
      </c>
    </row>
    <row r="22" spans="1:7" x14ac:dyDescent="0.35">
      <c r="A22" t="s">
        <v>7</v>
      </c>
      <c r="B22">
        <v>46415</v>
      </c>
      <c r="C22">
        <v>10</v>
      </c>
      <c r="D22">
        <v>60.1</v>
      </c>
      <c r="E22">
        <v>772.8</v>
      </c>
      <c r="F22">
        <v>0.43</v>
      </c>
      <c r="G22">
        <v>5.58</v>
      </c>
    </row>
    <row r="23" spans="1:7" x14ac:dyDescent="0.35">
      <c r="A23" t="s">
        <v>7</v>
      </c>
      <c r="B23">
        <v>100000</v>
      </c>
      <c r="C23">
        <v>10</v>
      </c>
      <c r="D23">
        <v>80.900000000000006</v>
      </c>
      <c r="E23">
        <v>1235.9000000000001</v>
      </c>
      <c r="F23">
        <v>0.31</v>
      </c>
      <c r="G23">
        <v>4.71</v>
      </c>
    </row>
    <row r="24" spans="1:7" x14ac:dyDescent="0.35">
      <c r="A24" t="s">
        <v>7</v>
      </c>
      <c r="B24">
        <v>215443</v>
      </c>
      <c r="C24">
        <v>10</v>
      </c>
      <c r="D24">
        <v>109</v>
      </c>
      <c r="E24">
        <v>1976.5</v>
      </c>
      <c r="F24">
        <v>0.25</v>
      </c>
      <c r="G24">
        <v>4.51</v>
      </c>
    </row>
    <row r="25" spans="1:7" x14ac:dyDescent="0.35">
      <c r="A25" t="s">
        <v>7</v>
      </c>
      <c r="B25">
        <v>464158</v>
      </c>
      <c r="C25">
        <v>10</v>
      </c>
      <c r="D25">
        <v>139</v>
      </c>
      <c r="E25">
        <v>3339.8</v>
      </c>
      <c r="F25">
        <v>0.34</v>
      </c>
      <c r="G25">
        <v>8.26</v>
      </c>
    </row>
    <row r="26" spans="1:7" x14ac:dyDescent="0.35">
      <c r="A26" t="s">
        <v>7</v>
      </c>
      <c r="B26">
        <v>1000000</v>
      </c>
      <c r="C26">
        <v>10</v>
      </c>
      <c r="D26">
        <v>165</v>
      </c>
      <c r="E26">
        <v>6059.1</v>
      </c>
      <c r="F26">
        <v>0.28000000000000003</v>
      </c>
      <c r="G26">
        <v>10.25</v>
      </c>
    </row>
    <row r="27" spans="1:7" x14ac:dyDescent="0.35">
      <c r="A27" t="s">
        <v>34</v>
      </c>
    </row>
    <row r="28" spans="1:7" x14ac:dyDescent="0.35">
      <c r="A28" t="s">
        <v>47</v>
      </c>
    </row>
    <row r="29" spans="1:7" x14ac:dyDescent="0.35">
      <c r="A29" t="s">
        <v>36</v>
      </c>
      <c r="B29">
        <v>2154</v>
      </c>
      <c r="C29">
        <v>10</v>
      </c>
      <c r="D29">
        <v>44.2</v>
      </c>
      <c r="E29">
        <v>52.1</v>
      </c>
      <c r="F29">
        <v>4.2699999999999996</v>
      </c>
      <c r="G29">
        <v>3.92</v>
      </c>
    </row>
    <row r="30" spans="1:7" x14ac:dyDescent="0.35">
      <c r="A30" t="s">
        <v>36</v>
      </c>
      <c r="B30">
        <v>4641</v>
      </c>
      <c r="C30">
        <v>10</v>
      </c>
      <c r="D30">
        <v>43</v>
      </c>
      <c r="E30">
        <v>108.3</v>
      </c>
      <c r="F30">
        <v>0.81</v>
      </c>
      <c r="G30">
        <v>1.97</v>
      </c>
    </row>
    <row r="31" spans="1:7" x14ac:dyDescent="0.35">
      <c r="A31" t="s">
        <v>36</v>
      </c>
      <c r="B31">
        <v>10000</v>
      </c>
      <c r="C31">
        <v>10</v>
      </c>
      <c r="D31">
        <v>49</v>
      </c>
      <c r="E31">
        <v>204.3</v>
      </c>
      <c r="F31">
        <v>0.18</v>
      </c>
      <c r="G31">
        <v>0.75</v>
      </c>
    </row>
    <row r="32" spans="1:7" x14ac:dyDescent="0.35">
      <c r="A32" t="s">
        <v>36</v>
      </c>
      <c r="B32">
        <v>21544</v>
      </c>
      <c r="C32">
        <v>10</v>
      </c>
      <c r="D32">
        <v>57.8</v>
      </c>
      <c r="E32">
        <v>373</v>
      </c>
      <c r="F32">
        <v>0.13</v>
      </c>
      <c r="G32">
        <v>0.86</v>
      </c>
    </row>
    <row r="33" spans="1:7" x14ac:dyDescent="0.35">
      <c r="A33" t="s">
        <v>36</v>
      </c>
      <c r="B33">
        <v>46415</v>
      </c>
      <c r="C33">
        <v>10</v>
      </c>
      <c r="D33">
        <v>68</v>
      </c>
      <c r="E33">
        <v>683.1</v>
      </c>
      <c r="F33">
        <v>0.23</v>
      </c>
      <c r="G33">
        <v>2.35</v>
      </c>
    </row>
    <row r="34" spans="1:7" x14ac:dyDescent="0.35">
      <c r="A34" t="s">
        <v>36</v>
      </c>
      <c r="B34">
        <v>100000</v>
      </c>
      <c r="C34">
        <v>10</v>
      </c>
      <c r="D34">
        <v>88.8</v>
      </c>
      <c r="E34">
        <v>1127</v>
      </c>
      <c r="F34">
        <v>0.78</v>
      </c>
      <c r="G34">
        <v>10.63</v>
      </c>
    </row>
    <row r="35" spans="1:7" x14ac:dyDescent="0.35">
      <c r="A35" t="s">
        <v>36</v>
      </c>
      <c r="B35">
        <v>215443</v>
      </c>
      <c r="C35">
        <v>10</v>
      </c>
      <c r="D35">
        <v>117.3</v>
      </c>
      <c r="E35">
        <v>1837.1</v>
      </c>
      <c r="F35">
        <v>0.27</v>
      </c>
      <c r="G35">
        <v>4.26</v>
      </c>
    </row>
    <row r="36" spans="1:7" x14ac:dyDescent="0.35">
      <c r="A36" t="s">
        <v>36</v>
      </c>
      <c r="B36">
        <v>464158</v>
      </c>
      <c r="C36">
        <v>10</v>
      </c>
      <c r="D36">
        <v>146.4</v>
      </c>
      <c r="E36">
        <v>3171.1</v>
      </c>
      <c r="F36">
        <v>0.15</v>
      </c>
      <c r="G36">
        <v>3.21</v>
      </c>
    </row>
    <row r="37" spans="1:7" x14ac:dyDescent="0.35">
      <c r="A37" t="s">
        <v>36</v>
      </c>
      <c r="B37">
        <v>1000000</v>
      </c>
      <c r="C37">
        <v>10</v>
      </c>
      <c r="D37">
        <v>178.3</v>
      </c>
      <c r="E37">
        <v>5607.7</v>
      </c>
      <c r="F37">
        <v>0.5</v>
      </c>
      <c r="G37">
        <v>15.62</v>
      </c>
    </row>
    <row r="38" spans="1:7" x14ac:dyDescent="0.35">
      <c r="A38" t="s">
        <v>37</v>
      </c>
    </row>
    <row r="39" spans="1:7" x14ac:dyDescent="0.35">
      <c r="A39" t="s">
        <v>49</v>
      </c>
    </row>
    <row r="40" spans="1:7" x14ac:dyDescent="0.35">
      <c r="A40" t="s">
        <v>20</v>
      </c>
      <c r="B40">
        <v>2154</v>
      </c>
      <c r="C40">
        <v>10</v>
      </c>
      <c r="D40">
        <v>34</v>
      </c>
      <c r="E40">
        <v>67</v>
      </c>
      <c r="F40">
        <v>2.61</v>
      </c>
      <c r="G40">
        <v>5.38</v>
      </c>
    </row>
    <row r="41" spans="1:7" x14ac:dyDescent="0.35">
      <c r="A41" t="s">
        <v>20</v>
      </c>
      <c r="B41">
        <v>4641</v>
      </c>
      <c r="C41">
        <v>10</v>
      </c>
      <c r="D41">
        <v>23.5</v>
      </c>
      <c r="E41">
        <v>198</v>
      </c>
      <c r="F41">
        <v>0.34</v>
      </c>
      <c r="G41">
        <v>2.63</v>
      </c>
    </row>
    <row r="42" spans="1:7" x14ac:dyDescent="0.35">
      <c r="A42" t="s">
        <v>20</v>
      </c>
      <c r="B42">
        <v>10000</v>
      </c>
      <c r="C42">
        <v>10</v>
      </c>
      <c r="D42">
        <v>26.4</v>
      </c>
      <c r="E42">
        <v>379.3</v>
      </c>
      <c r="F42">
        <v>7.0000000000000007E-2</v>
      </c>
      <c r="G42">
        <v>1.08</v>
      </c>
    </row>
    <row r="43" spans="1:7" x14ac:dyDescent="0.35">
      <c r="A43" t="s">
        <v>20</v>
      </c>
      <c r="B43">
        <v>21544</v>
      </c>
      <c r="C43">
        <v>10</v>
      </c>
      <c r="D43">
        <v>29.8</v>
      </c>
      <c r="E43">
        <v>722.7</v>
      </c>
      <c r="F43">
        <v>0.21</v>
      </c>
      <c r="G43">
        <v>4.8499999999999996</v>
      </c>
    </row>
    <row r="44" spans="1:7" x14ac:dyDescent="0.35">
      <c r="A44" t="s">
        <v>20</v>
      </c>
      <c r="B44">
        <v>46415</v>
      </c>
      <c r="C44">
        <v>10</v>
      </c>
      <c r="D44">
        <v>34</v>
      </c>
      <c r="E44">
        <v>1363.5</v>
      </c>
      <c r="F44">
        <v>0.13</v>
      </c>
      <c r="G44">
        <v>5.28</v>
      </c>
    </row>
    <row r="45" spans="1:7" x14ac:dyDescent="0.35">
      <c r="A45" t="s">
        <v>20</v>
      </c>
      <c r="B45">
        <v>100000</v>
      </c>
      <c r="C45">
        <v>10</v>
      </c>
      <c r="D45">
        <v>42.8</v>
      </c>
      <c r="E45">
        <v>2335.9</v>
      </c>
      <c r="F45">
        <v>0.15</v>
      </c>
      <c r="G45">
        <v>8.0399999999999991</v>
      </c>
    </row>
    <row r="46" spans="1:7" x14ac:dyDescent="0.35">
      <c r="A46" t="s">
        <v>20</v>
      </c>
      <c r="B46">
        <v>215443</v>
      </c>
      <c r="C46">
        <v>10</v>
      </c>
      <c r="D46">
        <v>58</v>
      </c>
      <c r="E46">
        <v>3714.7</v>
      </c>
      <c r="F46">
        <v>0.14000000000000001</v>
      </c>
      <c r="G46">
        <v>9</v>
      </c>
    </row>
    <row r="47" spans="1:7" x14ac:dyDescent="0.35">
      <c r="A47" t="s">
        <v>20</v>
      </c>
      <c r="B47">
        <v>464158</v>
      </c>
      <c r="C47">
        <v>10</v>
      </c>
      <c r="D47">
        <v>76.3</v>
      </c>
      <c r="E47">
        <v>6086.5</v>
      </c>
      <c r="F47">
        <v>0.23</v>
      </c>
      <c r="G47">
        <v>18.079999999999998</v>
      </c>
    </row>
    <row r="48" spans="1:7" x14ac:dyDescent="0.35">
      <c r="A48" t="s">
        <v>20</v>
      </c>
      <c r="B48">
        <v>1000000</v>
      </c>
      <c r="C48">
        <v>10</v>
      </c>
      <c r="D48">
        <v>98.7</v>
      </c>
      <c r="E48">
        <v>10135.299999999999</v>
      </c>
      <c r="F48">
        <v>0.37</v>
      </c>
      <c r="G48">
        <v>38.159999999999997</v>
      </c>
    </row>
    <row r="49" spans="1:7" x14ac:dyDescent="0.35">
      <c r="A49" t="s">
        <v>87</v>
      </c>
    </row>
    <row r="50" spans="1:7" x14ac:dyDescent="0.35">
      <c r="A50" t="s">
        <v>88</v>
      </c>
    </row>
    <row r="51" spans="1:7" x14ac:dyDescent="0.35">
      <c r="A51" t="s">
        <v>81</v>
      </c>
      <c r="B51">
        <v>2154</v>
      </c>
      <c r="C51">
        <v>10</v>
      </c>
      <c r="D51">
        <v>18.7</v>
      </c>
      <c r="E51">
        <v>115.3</v>
      </c>
      <c r="F51">
        <v>0.32</v>
      </c>
      <c r="G51">
        <v>1.88</v>
      </c>
    </row>
    <row r="52" spans="1:7" x14ac:dyDescent="0.35">
      <c r="A52" t="s">
        <v>81</v>
      </c>
      <c r="B52">
        <v>4641</v>
      </c>
      <c r="C52">
        <v>10</v>
      </c>
      <c r="D52">
        <v>20.100000000000001</v>
      </c>
      <c r="E52">
        <v>230.5</v>
      </c>
      <c r="F52">
        <v>0.14000000000000001</v>
      </c>
      <c r="G52">
        <v>1.61</v>
      </c>
    </row>
    <row r="53" spans="1:7" x14ac:dyDescent="0.35">
      <c r="A53" t="s">
        <v>81</v>
      </c>
      <c r="B53">
        <v>10000</v>
      </c>
      <c r="C53">
        <v>10</v>
      </c>
      <c r="D53">
        <v>22.6</v>
      </c>
      <c r="E53">
        <v>442</v>
      </c>
      <c r="F53">
        <v>0.14000000000000001</v>
      </c>
      <c r="G53">
        <v>2.6</v>
      </c>
    </row>
    <row r="54" spans="1:7" x14ac:dyDescent="0.35">
      <c r="A54" t="s">
        <v>81</v>
      </c>
      <c r="B54">
        <v>21544</v>
      </c>
      <c r="C54">
        <v>10</v>
      </c>
      <c r="D54">
        <v>26.2</v>
      </c>
      <c r="E54">
        <v>821.4</v>
      </c>
      <c r="F54">
        <v>0.15</v>
      </c>
      <c r="G54">
        <v>4.7699999999999996</v>
      </c>
    </row>
    <row r="55" spans="1:7" x14ac:dyDescent="0.35">
      <c r="A55" t="s">
        <v>81</v>
      </c>
      <c r="B55">
        <v>46415</v>
      </c>
      <c r="C55">
        <v>10</v>
      </c>
      <c r="D55">
        <v>30</v>
      </c>
      <c r="E55">
        <v>1548.8</v>
      </c>
      <c r="F55">
        <v>0.12</v>
      </c>
      <c r="G55">
        <v>6.02</v>
      </c>
    </row>
    <row r="56" spans="1:7" x14ac:dyDescent="0.35">
      <c r="A56" t="s">
        <v>81</v>
      </c>
      <c r="B56">
        <v>100000</v>
      </c>
      <c r="C56">
        <v>10</v>
      </c>
      <c r="D56">
        <v>39.200000000000003</v>
      </c>
      <c r="E56">
        <v>2554.9</v>
      </c>
      <c r="F56">
        <v>0.25</v>
      </c>
      <c r="G56">
        <v>16.39</v>
      </c>
    </row>
    <row r="57" spans="1:7" x14ac:dyDescent="0.35">
      <c r="A57" t="s">
        <v>81</v>
      </c>
      <c r="B57">
        <v>215443</v>
      </c>
      <c r="C57">
        <v>10</v>
      </c>
      <c r="D57">
        <v>53.6</v>
      </c>
      <c r="E57">
        <v>4023.5</v>
      </c>
      <c r="F57">
        <v>0.2</v>
      </c>
      <c r="G57">
        <v>14.83</v>
      </c>
    </row>
    <row r="58" spans="1:7" x14ac:dyDescent="0.35">
      <c r="A58" t="s">
        <v>81</v>
      </c>
      <c r="B58">
        <v>464158</v>
      </c>
      <c r="C58">
        <v>10</v>
      </c>
      <c r="D58">
        <v>72</v>
      </c>
      <c r="E58">
        <v>6447</v>
      </c>
      <c r="F58">
        <v>7.0000000000000007E-2</v>
      </c>
      <c r="G58">
        <v>6.38</v>
      </c>
    </row>
    <row r="59" spans="1:7" x14ac:dyDescent="0.35">
      <c r="A59" t="s">
        <v>81</v>
      </c>
      <c r="B59">
        <v>1000000</v>
      </c>
      <c r="C59">
        <v>10</v>
      </c>
      <c r="D59">
        <v>93.3</v>
      </c>
      <c r="E59">
        <v>10720.4</v>
      </c>
      <c r="F59">
        <v>0.14000000000000001</v>
      </c>
      <c r="G59">
        <v>16.54</v>
      </c>
    </row>
    <row r="60" spans="1:7" x14ac:dyDescent="0.35">
      <c r="A60" t="s">
        <v>87</v>
      </c>
    </row>
    <row r="61" spans="1:7" x14ac:dyDescent="0.35">
      <c r="A61" t="s">
        <v>9</v>
      </c>
    </row>
    <row r="62" spans="1:7" x14ac:dyDescent="0.35">
      <c r="A62" t="s">
        <v>5</v>
      </c>
      <c r="B62">
        <v>2154</v>
      </c>
      <c r="C62">
        <v>10</v>
      </c>
      <c r="D62">
        <v>27.5</v>
      </c>
      <c r="E62">
        <v>78.3</v>
      </c>
      <c r="F62">
        <v>0.23</v>
      </c>
      <c r="G62">
        <v>0.62</v>
      </c>
    </row>
    <row r="63" spans="1:7" x14ac:dyDescent="0.35">
      <c r="A63" t="s">
        <v>5</v>
      </c>
      <c r="B63">
        <v>4641</v>
      </c>
      <c r="C63">
        <v>10</v>
      </c>
      <c r="D63">
        <v>30.8</v>
      </c>
      <c r="E63">
        <v>150.80000000000001</v>
      </c>
      <c r="F63">
        <v>0.14000000000000001</v>
      </c>
      <c r="G63">
        <v>0.69</v>
      </c>
    </row>
    <row r="64" spans="1:7" x14ac:dyDescent="0.35">
      <c r="A64" t="s">
        <v>5</v>
      </c>
      <c r="B64">
        <v>10000</v>
      </c>
      <c r="C64">
        <v>10</v>
      </c>
      <c r="D64">
        <v>35.6</v>
      </c>
      <c r="E64">
        <v>281.39999999999998</v>
      </c>
      <c r="F64">
        <v>0.31</v>
      </c>
      <c r="G64">
        <v>2.4</v>
      </c>
    </row>
    <row r="65" spans="1:7" x14ac:dyDescent="0.35">
      <c r="A65" t="s">
        <v>5</v>
      </c>
      <c r="B65">
        <v>21544</v>
      </c>
      <c r="C65">
        <v>10</v>
      </c>
      <c r="D65">
        <v>40.799999999999997</v>
      </c>
      <c r="E65">
        <v>528.1</v>
      </c>
      <c r="F65">
        <v>0.23</v>
      </c>
      <c r="G65">
        <v>2.96</v>
      </c>
    </row>
    <row r="66" spans="1:7" x14ac:dyDescent="0.35">
      <c r="A66" t="s">
        <v>5</v>
      </c>
      <c r="B66">
        <v>46415</v>
      </c>
      <c r="C66">
        <v>10</v>
      </c>
      <c r="D66">
        <v>51.8</v>
      </c>
      <c r="E66">
        <v>895.9</v>
      </c>
      <c r="F66">
        <v>0.28999999999999998</v>
      </c>
      <c r="G66">
        <v>5</v>
      </c>
    </row>
    <row r="67" spans="1:7" x14ac:dyDescent="0.35">
      <c r="A67" t="s">
        <v>5</v>
      </c>
      <c r="B67">
        <v>100000</v>
      </c>
      <c r="C67">
        <v>10</v>
      </c>
      <c r="D67">
        <v>68.599999999999994</v>
      </c>
      <c r="E67">
        <v>1457.3</v>
      </c>
      <c r="F67">
        <v>0.38</v>
      </c>
      <c r="G67">
        <v>7.98</v>
      </c>
    </row>
    <row r="68" spans="1:7" x14ac:dyDescent="0.35">
      <c r="A68" t="s">
        <v>5</v>
      </c>
      <c r="B68">
        <v>215443</v>
      </c>
      <c r="C68">
        <v>10</v>
      </c>
      <c r="D68">
        <v>90.7</v>
      </c>
      <c r="E68">
        <v>2401.6999999999998</v>
      </c>
      <c r="F68">
        <v>3.54</v>
      </c>
      <c r="G68">
        <v>71.56</v>
      </c>
    </row>
    <row r="69" spans="1:7" x14ac:dyDescent="0.35">
      <c r="A69" t="s">
        <v>5</v>
      </c>
      <c r="B69">
        <v>464158</v>
      </c>
      <c r="C69">
        <v>10</v>
      </c>
      <c r="D69">
        <v>107.5</v>
      </c>
      <c r="E69">
        <v>4317.6000000000004</v>
      </c>
      <c r="F69">
        <v>0.49</v>
      </c>
      <c r="G69">
        <v>19.53</v>
      </c>
    </row>
    <row r="70" spans="1:7" x14ac:dyDescent="0.35">
      <c r="A70" t="s">
        <v>5</v>
      </c>
      <c r="B70">
        <v>1000000</v>
      </c>
      <c r="C70">
        <v>10</v>
      </c>
      <c r="D70">
        <v>127.5</v>
      </c>
      <c r="E70">
        <v>7846.4</v>
      </c>
      <c r="F70">
        <v>0.28000000000000003</v>
      </c>
      <c r="G70">
        <v>17.059999999999999</v>
      </c>
    </row>
    <row r="71" spans="1:7" x14ac:dyDescent="0.35">
      <c r="A71" t="s">
        <v>89</v>
      </c>
    </row>
    <row r="72" spans="1:7" x14ac:dyDescent="0.35">
      <c r="A72" t="s">
        <v>53</v>
      </c>
    </row>
    <row r="73" spans="1:7" x14ac:dyDescent="0.35">
      <c r="A73" t="s">
        <v>41</v>
      </c>
      <c r="B73">
        <v>2154</v>
      </c>
      <c r="C73">
        <v>10</v>
      </c>
      <c r="D73">
        <v>25.9</v>
      </c>
      <c r="E73">
        <v>83.4</v>
      </c>
      <c r="F73">
        <v>0.59</v>
      </c>
      <c r="G73">
        <v>1.78</v>
      </c>
    </row>
    <row r="74" spans="1:7" x14ac:dyDescent="0.35">
      <c r="A74" t="s">
        <v>41</v>
      </c>
      <c r="B74">
        <v>4641</v>
      </c>
      <c r="C74">
        <v>10</v>
      </c>
      <c r="D74">
        <v>28.7</v>
      </c>
      <c r="E74">
        <v>161.6</v>
      </c>
      <c r="F74">
        <v>0.15</v>
      </c>
      <c r="G74">
        <v>0.86</v>
      </c>
    </row>
    <row r="75" spans="1:7" x14ac:dyDescent="0.35">
      <c r="A75" t="s">
        <v>41</v>
      </c>
      <c r="B75">
        <v>10000</v>
      </c>
      <c r="C75">
        <v>10</v>
      </c>
      <c r="D75">
        <v>33.200000000000003</v>
      </c>
      <c r="E75">
        <v>301</v>
      </c>
      <c r="F75">
        <v>0.1</v>
      </c>
      <c r="G75">
        <v>0.89</v>
      </c>
    </row>
    <row r="76" spans="1:7" x14ac:dyDescent="0.35">
      <c r="A76" t="s">
        <v>41</v>
      </c>
      <c r="B76">
        <v>21544</v>
      </c>
      <c r="C76">
        <v>10</v>
      </c>
      <c r="D76">
        <v>38.6</v>
      </c>
      <c r="E76">
        <v>557.6</v>
      </c>
      <c r="F76">
        <v>0.21</v>
      </c>
      <c r="G76">
        <v>2.93</v>
      </c>
    </row>
    <row r="77" spans="1:7" x14ac:dyDescent="0.35">
      <c r="A77" t="s">
        <v>41</v>
      </c>
      <c r="B77">
        <v>46415</v>
      </c>
      <c r="C77">
        <v>10</v>
      </c>
      <c r="D77">
        <v>49.9</v>
      </c>
      <c r="E77">
        <v>930.3</v>
      </c>
      <c r="F77">
        <v>0.28999999999999998</v>
      </c>
      <c r="G77">
        <v>5.33</v>
      </c>
    </row>
    <row r="78" spans="1:7" x14ac:dyDescent="0.35">
      <c r="A78" t="s">
        <v>41</v>
      </c>
      <c r="B78">
        <v>100000</v>
      </c>
      <c r="C78">
        <v>10</v>
      </c>
      <c r="D78">
        <v>66.900000000000006</v>
      </c>
      <c r="E78">
        <v>1495.1</v>
      </c>
      <c r="F78">
        <v>0.23</v>
      </c>
      <c r="G78">
        <v>5.13</v>
      </c>
    </row>
    <row r="79" spans="1:7" x14ac:dyDescent="0.35">
      <c r="A79" t="s">
        <v>41</v>
      </c>
      <c r="B79">
        <v>215443</v>
      </c>
      <c r="C79">
        <v>10</v>
      </c>
      <c r="D79">
        <v>86.2</v>
      </c>
      <c r="E79">
        <v>2498.3000000000002</v>
      </c>
      <c r="F79">
        <v>0.24</v>
      </c>
      <c r="G79">
        <v>7.04</v>
      </c>
    </row>
    <row r="80" spans="1:7" x14ac:dyDescent="0.35">
      <c r="A80" t="s">
        <v>41</v>
      </c>
      <c r="B80">
        <v>464158</v>
      </c>
      <c r="C80">
        <v>10</v>
      </c>
      <c r="D80">
        <v>106.3</v>
      </c>
      <c r="E80">
        <v>4365.8999999999996</v>
      </c>
      <c r="F80">
        <v>0.28000000000000003</v>
      </c>
      <c r="G80">
        <v>11.35</v>
      </c>
    </row>
    <row r="81" spans="1:7" x14ac:dyDescent="0.35">
      <c r="A81" t="s">
        <v>41</v>
      </c>
      <c r="B81">
        <v>1000000</v>
      </c>
      <c r="C81">
        <v>10</v>
      </c>
      <c r="D81">
        <v>128.30000000000001</v>
      </c>
      <c r="E81">
        <v>7797.2</v>
      </c>
      <c r="F81">
        <v>0.31</v>
      </c>
      <c r="G81">
        <v>19.010000000000002</v>
      </c>
    </row>
    <row r="82" spans="1:7" x14ac:dyDescent="0.35">
      <c r="A82" t="s">
        <v>42</v>
      </c>
    </row>
    <row r="83" spans="1:7" x14ac:dyDescent="0.35">
      <c r="A83" t="s">
        <v>90</v>
      </c>
    </row>
    <row r="85" spans="1:7" x14ac:dyDescent="0.35">
      <c r="A85" t="s">
        <v>10</v>
      </c>
    </row>
    <row r="86" spans="1:7" x14ac:dyDescent="0.35">
      <c r="A86" t="s">
        <v>11</v>
      </c>
    </row>
    <row r="87" spans="1:7" x14ac:dyDescent="0.35">
      <c r="A87" t="s">
        <v>12</v>
      </c>
    </row>
    <row r="88" spans="1:7" x14ac:dyDescent="0.35">
      <c r="A88" t="s">
        <v>13</v>
      </c>
    </row>
    <row r="89" spans="1:7" x14ac:dyDescent="0.35">
      <c r="A89" t="s">
        <v>14</v>
      </c>
    </row>
    <row r="91" spans="1:7" x14ac:dyDescent="0.35">
      <c r="A91" t="s">
        <v>15</v>
      </c>
    </row>
    <row r="92" spans="1:7" x14ac:dyDescent="0.35">
      <c r="A92" t="s">
        <v>16</v>
      </c>
    </row>
    <row r="93" spans="1:7" x14ac:dyDescent="0.35">
      <c r="A93" t="s">
        <v>17</v>
      </c>
    </row>
    <row r="94" spans="1:7" x14ac:dyDescent="0.35">
      <c r="A94" t="s">
        <v>15</v>
      </c>
    </row>
    <row r="97" spans="1:1" x14ac:dyDescent="0.35">
      <c r="A97" t="s">
        <v>15</v>
      </c>
    </row>
    <row r="98" spans="1:1" x14ac:dyDescent="0.35">
      <c r="A98" t="s">
        <v>18</v>
      </c>
    </row>
    <row r="99" spans="1:1" x14ac:dyDescent="0.35">
      <c r="A99" t="s">
        <v>19</v>
      </c>
    </row>
    <row r="100" spans="1:1" x14ac:dyDescent="0.35">
      <c r="A100" t="s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4" zoomScale="78" zoomScaleNormal="78" workbookViewId="0">
      <selection activeCell="C23" sqref="C23"/>
    </sheetView>
  </sheetViews>
  <sheetFormatPr defaultRowHeight="14.5" x14ac:dyDescent="0.35"/>
  <sheetData>
    <row r="1" spans="1:9" x14ac:dyDescent="0.35">
      <c r="A1" t="s">
        <v>104</v>
      </c>
      <c r="D1" t="s">
        <v>1</v>
      </c>
      <c r="E1" t="s">
        <v>0</v>
      </c>
      <c r="F1" t="str">
        <f>"timeIntNC " &amp;A1</f>
        <v>timeIntNC (len 1 factor 10)</v>
      </c>
      <c r="G1" t="str">
        <f>"timeNCList "&amp;A1</f>
        <v>timeNCList (len 1 factor 10)</v>
      </c>
      <c r="H1" t="str">
        <f>"timeIntLink "&amp;A1</f>
        <v>timeIntLink (len 1 factor 10)</v>
      </c>
      <c r="I1" t="s">
        <v>103</v>
      </c>
    </row>
    <row r="2" spans="1:9" x14ac:dyDescent="0.35">
      <c r="D2">
        <f>LOG10(E2)</f>
        <v>3.3332456989619628</v>
      </c>
      <c r="E2">
        <v>2154</v>
      </c>
      <c r="F2">
        <f>D18</f>
        <v>102.6</v>
      </c>
      <c r="G2">
        <f>D62</f>
        <v>103</v>
      </c>
      <c r="H2">
        <f>D40</f>
        <v>57.8</v>
      </c>
    </row>
    <row r="3" spans="1:9" x14ac:dyDescent="0.35">
      <c r="D3">
        <f t="shared" ref="D3:D9" si="0">LOG10(E3)</f>
        <v>3.6666115684190301</v>
      </c>
      <c r="E3">
        <v>4641</v>
      </c>
      <c r="F3">
        <f t="shared" ref="F3:F9" si="1">D19</f>
        <v>101</v>
      </c>
      <c r="G3">
        <f t="shared" ref="G3:G9" si="2">D63</f>
        <v>106.4</v>
      </c>
      <c r="H3">
        <f t="shared" ref="H3:H9" si="3">D41</f>
        <v>60.6</v>
      </c>
    </row>
    <row r="4" spans="1:9" x14ac:dyDescent="0.35">
      <c r="D4">
        <f>LOG10(E4)</f>
        <v>4</v>
      </c>
      <c r="E4">
        <v>10000</v>
      </c>
      <c r="F4">
        <f t="shared" si="1"/>
        <v>105.1</v>
      </c>
      <c r="G4">
        <f t="shared" si="2"/>
        <v>111.9</v>
      </c>
      <c r="H4">
        <f t="shared" si="3"/>
        <v>63.4</v>
      </c>
    </row>
    <row r="5" spans="1:9" x14ac:dyDescent="0.35">
      <c r="D5">
        <f t="shared" si="0"/>
        <v>4.3333263404034543</v>
      </c>
      <c r="E5">
        <v>21544</v>
      </c>
      <c r="F5">
        <f t="shared" si="1"/>
        <v>116.3</v>
      </c>
      <c r="G5">
        <f t="shared" si="2"/>
        <v>118.6</v>
      </c>
      <c r="H5">
        <f t="shared" si="3"/>
        <v>70.400000000000006</v>
      </c>
    </row>
    <row r="6" spans="1:9" x14ac:dyDescent="0.35">
      <c r="D6">
        <f t="shared" si="0"/>
        <v>4.6666583547893312</v>
      </c>
      <c r="E6">
        <v>46415</v>
      </c>
      <c r="F6">
        <f t="shared" si="1"/>
        <v>113.3</v>
      </c>
      <c r="G6">
        <f t="shared" si="2"/>
        <v>131.9</v>
      </c>
      <c r="H6">
        <f t="shared" si="3"/>
        <v>73.599999999999994</v>
      </c>
    </row>
    <row r="7" spans="1:9" x14ac:dyDescent="0.35">
      <c r="D7">
        <f t="shared" si="0"/>
        <v>5</v>
      </c>
      <c r="E7">
        <v>100000</v>
      </c>
      <c r="F7">
        <f t="shared" si="1"/>
        <v>127.3</v>
      </c>
      <c r="G7">
        <f t="shared" si="2"/>
        <v>170.4</v>
      </c>
      <c r="H7">
        <f t="shared" si="3"/>
        <v>87.4</v>
      </c>
    </row>
    <row r="8" spans="1:9" x14ac:dyDescent="0.35">
      <c r="D8">
        <f t="shared" si="0"/>
        <v>5.3333323879079773</v>
      </c>
      <c r="E8">
        <v>215443</v>
      </c>
      <c r="F8">
        <f t="shared" si="1"/>
        <v>149.19999999999999</v>
      </c>
      <c r="G8">
        <f t="shared" si="2"/>
        <v>203.8</v>
      </c>
      <c r="H8">
        <f t="shared" si="3"/>
        <v>105.6</v>
      </c>
    </row>
    <row r="9" spans="1:9" x14ac:dyDescent="0.35">
      <c r="D9">
        <f t="shared" si="0"/>
        <v>5.6666658401408645</v>
      </c>
      <c r="E9">
        <v>464158</v>
      </c>
      <c r="F9">
        <f t="shared" si="1"/>
        <v>171.2</v>
      </c>
      <c r="G9">
        <f t="shared" si="2"/>
        <v>243.6</v>
      </c>
      <c r="H9">
        <f t="shared" si="3"/>
        <v>125.8</v>
      </c>
    </row>
    <row r="11" spans="1:9" x14ac:dyDescent="0.35">
      <c r="A11" t="s">
        <v>32</v>
      </c>
    </row>
    <row r="12" spans="1:9" x14ac:dyDescent="0.35">
      <c r="A12" t="s">
        <v>33</v>
      </c>
    </row>
    <row r="13" spans="1:9" x14ac:dyDescent="0.35">
      <c r="A13" t="s">
        <v>44</v>
      </c>
    </row>
    <row r="14" spans="1:9" x14ac:dyDescent="0.35">
      <c r="A14" t="s">
        <v>91</v>
      </c>
    </row>
    <row r="16" spans="1:9" x14ac:dyDescent="0.35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 t="s">
        <v>26</v>
      </c>
      <c r="G16" t="s">
        <v>2</v>
      </c>
    </row>
    <row r="17" spans="1:7" x14ac:dyDescent="0.35">
      <c r="A17" t="s">
        <v>92</v>
      </c>
    </row>
    <row r="18" spans="1:7" x14ac:dyDescent="0.35">
      <c r="A18" t="s">
        <v>7</v>
      </c>
      <c r="B18">
        <v>2154</v>
      </c>
      <c r="C18">
        <v>10</v>
      </c>
      <c r="D18">
        <v>102.6</v>
      </c>
      <c r="E18">
        <v>21</v>
      </c>
      <c r="F18">
        <v>1.71</v>
      </c>
      <c r="G18">
        <v>0.33</v>
      </c>
    </row>
    <row r="19" spans="1:7" x14ac:dyDescent="0.35">
      <c r="A19" t="s">
        <v>7</v>
      </c>
      <c r="B19">
        <v>4641</v>
      </c>
      <c r="C19">
        <v>10</v>
      </c>
      <c r="D19">
        <v>101</v>
      </c>
      <c r="E19">
        <v>46</v>
      </c>
      <c r="F19">
        <v>0.8</v>
      </c>
      <c r="G19">
        <v>0.34</v>
      </c>
    </row>
    <row r="20" spans="1:7" x14ac:dyDescent="0.35">
      <c r="A20" t="s">
        <v>7</v>
      </c>
      <c r="B20">
        <v>10000</v>
      </c>
      <c r="C20">
        <v>10</v>
      </c>
      <c r="D20">
        <v>105.1</v>
      </c>
      <c r="E20">
        <v>95.1</v>
      </c>
      <c r="F20">
        <v>0.76</v>
      </c>
      <c r="G20">
        <v>0.66</v>
      </c>
    </row>
    <row r="21" spans="1:7" x14ac:dyDescent="0.35">
      <c r="A21" t="s">
        <v>7</v>
      </c>
      <c r="B21">
        <v>21544</v>
      </c>
      <c r="C21">
        <v>10</v>
      </c>
      <c r="D21">
        <v>116.3</v>
      </c>
      <c r="E21">
        <v>188.9</v>
      </c>
      <c r="F21">
        <v>6.16</v>
      </c>
      <c r="G21">
        <v>7.73</v>
      </c>
    </row>
    <row r="22" spans="1:7" x14ac:dyDescent="0.35">
      <c r="A22" t="s">
        <v>7</v>
      </c>
      <c r="B22">
        <v>46415</v>
      </c>
      <c r="C22">
        <v>10</v>
      </c>
      <c r="D22">
        <v>113.3</v>
      </c>
      <c r="E22">
        <v>409.8</v>
      </c>
      <c r="F22">
        <v>0.67</v>
      </c>
      <c r="G22">
        <v>2.33</v>
      </c>
    </row>
    <row r="23" spans="1:7" x14ac:dyDescent="0.35">
      <c r="A23" t="s">
        <v>7</v>
      </c>
      <c r="B23">
        <v>100000</v>
      </c>
      <c r="C23">
        <v>10</v>
      </c>
      <c r="D23">
        <v>127.3</v>
      </c>
      <c r="E23">
        <v>786.2</v>
      </c>
      <c r="F23">
        <v>0.95</v>
      </c>
      <c r="G23">
        <v>5.71</v>
      </c>
    </row>
    <row r="24" spans="1:7" x14ac:dyDescent="0.35">
      <c r="A24" t="s">
        <v>7</v>
      </c>
      <c r="B24">
        <v>215443</v>
      </c>
      <c r="C24">
        <v>10</v>
      </c>
      <c r="D24">
        <v>149.19999999999999</v>
      </c>
      <c r="E24">
        <v>1443.6</v>
      </c>
      <c r="F24">
        <v>0.33</v>
      </c>
      <c r="G24">
        <v>3.11</v>
      </c>
    </row>
    <row r="25" spans="1:7" x14ac:dyDescent="0.35">
      <c r="A25" t="s">
        <v>7</v>
      </c>
      <c r="B25">
        <v>464158</v>
      </c>
      <c r="C25">
        <v>10</v>
      </c>
      <c r="D25">
        <v>171.2</v>
      </c>
      <c r="E25">
        <v>2711.4</v>
      </c>
      <c r="F25">
        <v>0.17</v>
      </c>
      <c r="G25">
        <v>2.63</v>
      </c>
    </row>
    <row r="26" spans="1:7" x14ac:dyDescent="0.35">
      <c r="A26" t="s">
        <v>7</v>
      </c>
      <c r="B26">
        <v>1000000</v>
      </c>
      <c r="C26">
        <v>10</v>
      </c>
      <c r="D26">
        <v>187.9</v>
      </c>
      <c r="E26">
        <v>5320.7</v>
      </c>
      <c r="F26">
        <v>0.3</v>
      </c>
      <c r="G26">
        <v>8.34</v>
      </c>
    </row>
    <row r="27" spans="1:7" x14ac:dyDescent="0.35">
      <c r="A27" t="s">
        <v>93</v>
      </c>
    </row>
    <row r="28" spans="1:7" x14ac:dyDescent="0.35">
      <c r="A28" t="s">
        <v>94</v>
      </c>
    </row>
    <row r="29" spans="1:7" x14ac:dyDescent="0.35">
      <c r="A29" t="s">
        <v>36</v>
      </c>
      <c r="B29">
        <v>2154</v>
      </c>
      <c r="C29">
        <v>10</v>
      </c>
      <c r="D29">
        <v>83.6</v>
      </c>
      <c r="E29">
        <v>25.8</v>
      </c>
      <c r="F29">
        <v>0.56000000000000005</v>
      </c>
      <c r="G29">
        <v>0.17</v>
      </c>
    </row>
    <row r="30" spans="1:7" x14ac:dyDescent="0.35">
      <c r="A30" t="s">
        <v>36</v>
      </c>
      <c r="B30">
        <v>4641</v>
      </c>
      <c r="C30">
        <v>10</v>
      </c>
      <c r="D30">
        <v>86</v>
      </c>
      <c r="E30">
        <v>54</v>
      </c>
      <c r="F30">
        <v>0.38</v>
      </c>
      <c r="G30">
        <v>0.23</v>
      </c>
    </row>
    <row r="31" spans="1:7" x14ac:dyDescent="0.35">
      <c r="A31" t="s">
        <v>36</v>
      </c>
      <c r="B31">
        <v>10000</v>
      </c>
      <c r="C31">
        <v>10</v>
      </c>
      <c r="D31">
        <v>88.1</v>
      </c>
      <c r="E31">
        <v>113.5</v>
      </c>
      <c r="F31">
        <v>0.25</v>
      </c>
      <c r="G31">
        <v>0.32</v>
      </c>
    </row>
    <row r="32" spans="1:7" x14ac:dyDescent="0.35">
      <c r="A32" t="s">
        <v>36</v>
      </c>
      <c r="B32">
        <v>21544</v>
      </c>
      <c r="C32">
        <v>10</v>
      </c>
      <c r="D32">
        <v>92.7</v>
      </c>
      <c r="E32">
        <v>232.4</v>
      </c>
      <c r="F32">
        <v>0.28999999999999998</v>
      </c>
      <c r="G32">
        <v>0.71</v>
      </c>
    </row>
    <row r="33" spans="1:7" x14ac:dyDescent="0.35">
      <c r="A33" t="s">
        <v>36</v>
      </c>
      <c r="B33">
        <v>46415</v>
      </c>
      <c r="C33">
        <v>10</v>
      </c>
      <c r="D33">
        <v>97.5</v>
      </c>
      <c r="E33">
        <v>476.1</v>
      </c>
      <c r="F33">
        <v>0.73</v>
      </c>
      <c r="G33">
        <v>3.4</v>
      </c>
    </row>
    <row r="34" spans="1:7" x14ac:dyDescent="0.35">
      <c r="A34" t="s">
        <v>36</v>
      </c>
      <c r="B34">
        <v>100000</v>
      </c>
      <c r="C34">
        <v>10</v>
      </c>
      <c r="D34">
        <v>113</v>
      </c>
      <c r="E34">
        <v>884.8</v>
      </c>
      <c r="F34">
        <v>0.31</v>
      </c>
      <c r="G34">
        <v>2.42</v>
      </c>
    </row>
    <row r="35" spans="1:7" x14ac:dyDescent="0.35">
      <c r="A35" t="s">
        <v>36</v>
      </c>
      <c r="B35">
        <v>215443</v>
      </c>
      <c r="C35">
        <v>10</v>
      </c>
      <c r="D35">
        <v>144.80000000000001</v>
      </c>
      <c r="E35">
        <v>1492.4</v>
      </c>
      <c r="F35">
        <v>2.69</v>
      </c>
      <c r="G35">
        <v>24.86</v>
      </c>
    </row>
    <row r="36" spans="1:7" x14ac:dyDescent="0.35">
      <c r="A36" t="s">
        <v>36</v>
      </c>
      <c r="B36">
        <v>464158</v>
      </c>
      <c r="C36">
        <v>10</v>
      </c>
      <c r="D36">
        <v>164.2</v>
      </c>
      <c r="E36">
        <v>2829.8</v>
      </c>
      <c r="F36">
        <v>1.94</v>
      </c>
      <c r="G36">
        <v>32.83</v>
      </c>
    </row>
    <row r="37" spans="1:7" x14ac:dyDescent="0.35">
      <c r="A37" t="s">
        <v>36</v>
      </c>
      <c r="B37">
        <v>1000000</v>
      </c>
      <c r="C37">
        <v>10</v>
      </c>
      <c r="D37">
        <v>186.4</v>
      </c>
      <c r="E37">
        <v>5381.6</v>
      </c>
      <c r="F37">
        <v>3.55</v>
      </c>
      <c r="G37">
        <v>93.18</v>
      </c>
    </row>
    <row r="38" spans="1:7" x14ac:dyDescent="0.35">
      <c r="A38" t="s">
        <v>95</v>
      </c>
    </row>
    <row r="39" spans="1:7" x14ac:dyDescent="0.35">
      <c r="A39" t="s">
        <v>96</v>
      </c>
    </row>
    <row r="40" spans="1:7" x14ac:dyDescent="0.35">
      <c r="A40" t="s">
        <v>20</v>
      </c>
      <c r="B40">
        <v>2154</v>
      </c>
      <c r="C40">
        <v>10</v>
      </c>
      <c r="D40">
        <v>57.8</v>
      </c>
      <c r="E40">
        <v>37.299999999999997</v>
      </c>
      <c r="F40">
        <v>0.4</v>
      </c>
      <c r="G40">
        <v>0.25</v>
      </c>
    </row>
    <row r="41" spans="1:7" x14ac:dyDescent="0.35">
      <c r="A41" t="s">
        <v>20</v>
      </c>
      <c r="B41">
        <v>4641</v>
      </c>
      <c r="C41">
        <v>10</v>
      </c>
      <c r="D41">
        <v>60.6</v>
      </c>
      <c r="E41">
        <v>76.599999999999994</v>
      </c>
      <c r="F41">
        <v>0.65</v>
      </c>
      <c r="G41">
        <v>0.78</v>
      </c>
    </row>
    <row r="42" spans="1:7" x14ac:dyDescent="0.35">
      <c r="A42" t="s">
        <v>20</v>
      </c>
      <c r="B42">
        <v>10000</v>
      </c>
      <c r="C42">
        <v>10</v>
      </c>
      <c r="D42">
        <v>63.4</v>
      </c>
      <c r="E42">
        <v>157.69999999999999</v>
      </c>
      <c r="F42">
        <v>0.13</v>
      </c>
      <c r="G42">
        <v>0.33</v>
      </c>
    </row>
    <row r="43" spans="1:7" x14ac:dyDescent="0.35">
      <c r="A43" t="s">
        <v>20</v>
      </c>
      <c r="B43">
        <v>21544</v>
      </c>
      <c r="C43">
        <v>10</v>
      </c>
      <c r="D43">
        <v>70.400000000000006</v>
      </c>
      <c r="E43">
        <v>306.89999999999998</v>
      </c>
      <c r="F43">
        <v>1.27</v>
      </c>
      <c r="G43">
        <v>5.16</v>
      </c>
    </row>
    <row r="44" spans="1:7" x14ac:dyDescent="0.35">
      <c r="A44" t="s">
        <v>20</v>
      </c>
      <c r="B44">
        <v>46415</v>
      </c>
      <c r="C44">
        <v>10</v>
      </c>
      <c r="D44">
        <v>73.599999999999994</v>
      </c>
      <c r="E44">
        <v>630.70000000000005</v>
      </c>
      <c r="F44">
        <v>0.3</v>
      </c>
      <c r="G44">
        <v>2.5099999999999998</v>
      </c>
    </row>
    <row r="45" spans="1:7" x14ac:dyDescent="0.35">
      <c r="A45" t="s">
        <v>20</v>
      </c>
      <c r="B45">
        <v>100000</v>
      </c>
      <c r="C45">
        <v>10</v>
      </c>
      <c r="D45">
        <v>87.4</v>
      </c>
      <c r="E45">
        <v>1144.7</v>
      </c>
      <c r="F45">
        <v>0.26</v>
      </c>
      <c r="G45">
        <v>3.36</v>
      </c>
    </row>
    <row r="46" spans="1:7" x14ac:dyDescent="0.35">
      <c r="A46" t="s">
        <v>20</v>
      </c>
      <c r="B46">
        <v>215443</v>
      </c>
      <c r="C46">
        <v>10</v>
      </c>
      <c r="D46">
        <v>105.6</v>
      </c>
      <c r="E46">
        <v>2040</v>
      </c>
      <c r="F46">
        <v>0.15</v>
      </c>
      <c r="G46">
        <v>2.82</v>
      </c>
    </row>
    <row r="47" spans="1:7" x14ac:dyDescent="0.35">
      <c r="A47" t="s">
        <v>20</v>
      </c>
      <c r="B47">
        <v>464158</v>
      </c>
      <c r="C47">
        <v>10</v>
      </c>
      <c r="D47">
        <v>125.8</v>
      </c>
      <c r="E47">
        <v>3688.8</v>
      </c>
      <c r="F47">
        <v>0.21</v>
      </c>
      <c r="G47">
        <v>6.26</v>
      </c>
    </row>
    <row r="48" spans="1:7" x14ac:dyDescent="0.35">
      <c r="A48" t="s">
        <v>20</v>
      </c>
      <c r="B48">
        <v>1000000</v>
      </c>
      <c r="C48">
        <v>10</v>
      </c>
      <c r="D48">
        <v>144.19999999999999</v>
      </c>
      <c r="E48">
        <v>6932.8</v>
      </c>
      <c r="F48">
        <v>0.13</v>
      </c>
      <c r="G48">
        <v>6.22</v>
      </c>
    </row>
    <row r="49" spans="1:7" x14ac:dyDescent="0.35">
      <c r="A49" t="s">
        <v>97</v>
      </c>
    </row>
    <row r="50" spans="1:7" x14ac:dyDescent="0.35">
      <c r="A50" t="s">
        <v>98</v>
      </c>
    </row>
    <row r="51" spans="1:7" x14ac:dyDescent="0.35">
      <c r="A51" t="s">
        <v>81</v>
      </c>
      <c r="B51">
        <v>2154</v>
      </c>
      <c r="C51">
        <v>10</v>
      </c>
      <c r="D51">
        <v>78.8</v>
      </c>
      <c r="E51">
        <v>27.3</v>
      </c>
      <c r="F51">
        <v>0.33</v>
      </c>
      <c r="G51">
        <v>0.11</v>
      </c>
    </row>
    <row r="52" spans="1:7" x14ac:dyDescent="0.35">
      <c r="A52" t="s">
        <v>81</v>
      </c>
      <c r="B52">
        <v>4641</v>
      </c>
      <c r="C52">
        <v>10</v>
      </c>
      <c r="D52">
        <v>80.900000000000006</v>
      </c>
      <c r="E52">
        <v>57.3</v>
      </c>
      <c r="F52">
        <v>0.28999999999999998</v>
      </c>
      <c r="G52">
        <v>0.21</v>
      </c>
    </row>
    <row r="53" spans="1:7" x14ac:dyDescent="0.35">
      <c r="A53" t="s">
        <v>81</v>
      </c>
      <c r="B53">
        <v>10000</v>
      </c>
      <c r="C53">
        <v>10</v>
      </c>
      <c r="D53">
        <v>83.6</v>
      </c>
      <c r="E53">
        <v>119.6</v>
      </c>
      <c r="F53">
        <v>0.17</v>
      </c>
      <c r="G53">
        <v>0.24</v>
      </c>
    </row>
    <row r="54" spans="1:7" x14ac:dyDescent="0.35">
      <c r="A54" t="s">
        <v>81</v>
      </c>
      <c r="B54">
        <v>21544</v>
      </c>
      <c r="C54">
        <v>10</v>
      </c>
      <c r="D54">
        <v>87.8</v>
      </c>
      <c r="E54">
        <v>245.4</v>
      </c>
      <c r="F54">
        <v>0.53</v>
      </c>
      <c r="G54">
        <v>1.45</v>
      </c>
    </row>
    <row r="55" spans="1:7" x14ac:dyDescent="0.35">
      <c r="A55" t="s">
        <v>81</v>
      </c>
      <c r="B55">
        <v>46415</v>
      </c>
      <c r="C55">
        <v>10</v>
      </c>
      <c r="D55">
        <v>93.9</v>
      </c>
      <c r="E55">
        <v>494.3</v>
      </c>
      <c r="F55">
        <v>0.28999999999999998</v>
      </c>
      <c r="G55">
        <v>1.54</v>
      </c>
    </row>
    <row r="56" spans="1:7" x14ac:dyDescent="0.35">
      <c r="A56" t="s">
        <v>81</v>
      </c>
      <c r="B56">
        <v>100000</v>
      </c>
      <c r="C56">
        <v>10</v>
      </c>
      <c r="D56">
        <v>113.5</v>
      </c>
      <c r="E56">
        <v>880.9</v>
      </c>
      <c r="F56">
        <v>0.4</v>
      </c>
      <c r="G56">
        <v>3.06</v>
      </c>
    </row>
    <row r="57" spans="1:7" x14ac:dyDescent="0.35">
      <c r="A57" t="s">
        <v>81</v>
      </c>
      <c r="B57">
        <v>215443</v>
      </c>
      <c r="C57">
        <v>10</v>
      </c>
      <c r="D57">
        <v>139.5</v>
      </c>
      <c r="E57">
        <v>1547</v>
      </c>
      <c r="F57">
        <v>2.17</v>
      </c>
      <c r="G57">
        <v>21.5</v>
      </c>
    </row>
    <row r="58" spans="1:7" x14ac:dyDescent="0.35">
      <c r="A58" t="s">
        <v>81</v>
      </c>
      <c r="B58">
        <v>464158</v>
      </c>
      <c r="C58">
        <v>10</v>
      </c>
      <c r="D58">
        <v>159.19999999999999</v>
      </c>
      <c r="E58">
        <v>2915.7</v>
      </c>
      <c r="F58">
        <v>0.23</v>
      </c>
      <c r="G58">
        <v>4.16</v>
      </c>
    </row>
    <row r="59" spans="1:7" x14ac:dyDescent="0.35">
      <c r="A59" t="s">
        <v>81</v>
      </c>
      <c r="B59">
        <v>1000000</v>
      </c>
      <c r="C59">
        <v>10</v>
      </c>
      <c r="D59">
        <v>178.2</v>
      </c>
      <c r="E59">
        <v>5612.5</v>
      </c>
      <c r="F59">
        <v>0.18</v>
      </c>
      <c r="G59">
        <v>5.84</v>
      </c>
    </row>
    <row r="60" spans="1:7" x14ac:dyDescent="0.35">
      <c r="A60" t="s">
        <v>97</v>
      </c>
    </row>
    <row r="61" spans="1:7" x14ac:dyDescent="0.35">
      <c r="A61" t="s">
        <v>99</v>
      </c>
    </row>
    <row r="62" spans="1:7" x14ac:dyDescent="0.35">
      <c r="A62" t="s">
        <v>5</v>
      </c>
      <c r="B62">
        <v>2154</v>
      </c>
      <c r="C62">
        <v>10</v>
      </c>
      <c r="D62">
        <v>103</v>
      </c>
      <c r="E62">
        <v>20.9</v>
      </c>
      <c r="F62">
        <v>0.89</v>
      </c>
      <c r="G62">
        <v>0.17</v>
      </c>
    </row>
    <row r="63" spans="1:7" x14ac:dyDescent="0.35">
      <c r="A63" t="s">
        <v>5</v>
      </c>
      <c r="B63">
        <v>4641</v>
      </c>
      <c r="C63">
        <v>10</v>
      </c>
      <c r="D63">
        <v>106.4</v>
      </c>
      <c r="E63">
        <v>43.6</v>
      </c>
      <c r="F63">
        <v>0.2</v>
      </c>
      <c r="G63">
        <v>0.08</v>
      </c>
    </row>
    <row r="64" spans="1:7" x14ac:dyDescent="0.35">
      <c r="A64" t="s">
        <v>5</v>
      </c>
      <c r="B64">
        <v>10000</v>
      </c>
      <c r="C64">
        <v>10</v>
      </c>
      <c r="D64">
        <v>111.9</v>
      </c>
      <c r="E64">
        <v>89.3</v>
      </c>
      <c r="F64">
        <v>0.21</v>
      </c>
      <c r="G64">
        <v>0.16</v>
      </c>
    </row>
    <row r="65" spans="1:7" x14ac:dyDescent="0.35">
      <c r="A65" t="s">
        <v>5</v>
      </c>
      <c r="B65">
        <v>21544</v>
      </c>
      <c r="C65">
        <v>10</v>
      </c>
      <c r="D65">
        <v>118.6</v>
      </c>
      <c r="E65">
        <v>181.6</v>
      </c>
      <c r="F65">
        <v>0.39</v>
      </c>
      <c r="G65">
        <v>0.6</v>
      </c>
    </row>
    <row r="66" spans="1:7" x14ac:dyDescent="0.35">
      <c r="A66" t="s">
        <v>5</v>
      </c>
      <c r="B66">
        <v>46415</v>
      </c>
      <c r="C66">
        <v>10</v>
      </c>
      <c r="D66">
        <v>131.9</v>
      </c>
      <c r="E66">
        <v>351.9</v>
      </c>
      <c r="F66">
        <v>0.32</v>
      </c>
      <c r="G66">
        <v>0.86</v>
      </c>
    </row>
    <row r="67" spans="1:7" x14ac:dyDescent="0.35">
      <c r="A67" t="s">
        <v>5</v>
      </c>
      <c r="B67">
        <v>100000</v>
      </c>
      <c r="C67">
        <v>10</v>
      </c>
      <c r="D67">
        <v>170.4</v>
      </c>
      <c r="E67">
        <v>587</v>
      </c>
      <c r="F67">
        <v>0.31</v>
      </c>
      <c r="G67">
        <v>1.08</v>
      </c>
    </row>
    <row r="68" spans="1:7" x14ac:dyDescent="0.35">
      <c r="A68" t="s">
        <v>5</v>
      </c>
      <c r="B68">
        <v>215443</v>
      </c>
      <c r="C68">
        <v>10</v>
      </c>
      <c r="D68">
        <v>203.8</v>
      </c>
      <c r="E68">
        <v>1057</v>
      </c>
      <c r="F68">
        <v>0.28999999999999998</v>
      </c>
      <c r="G68">
        <v>1.52</v>
      </c>
    </row>
    <row r="69" spans="1:7" x14ac:dyDescent="0.35">
      <c r="A69" t="s">
        <v>5</v>
      </c>
      <c r="B69">
        <v>464158</v>
      </c>
      <c r="C69">
        <v>10</v>
      </c>
      <c r="D69">
        <v>243.6</v>
      </c>
      <c r="E69">
        <v>1907.8</v>
      </c>
      <c r="F69">
        <v>3.02</v>
      </c>
      <c r="G69">
        <v>23.68</v>
      </c>
    </row>
    <row r="70" spans="1:7" x14ac:dyDescent="0.35">
      <c r="A70" t="s">
        <v>5</v>
      </c>
      <c r="B70">
        <v>1000000</v>
      </c>
      <c r="C70">
        <v>10</v>
      </c>
      <c r="D70">
        <v>260.2</v>
      </c>
      <c r="E70">
        <v>3847.8</v>
      </c>
      <c r="F70">
        <v>3</v>
      </c>
      <c r="G70">
        <v>41.61</v>
      </c>
    </row>
    <row r="71" spans="1:7" x14ac:dyDescent="0.35">
      <c r="A71" t="s">
        <v>93</v>
      </c>
    </row>
    <row r="72" spans="1:7" x14ac:dyDescent="0.35">
      <c r="A72" t="s">
        <v>100</v>
      </c>
    </row>
    <row r="73" spans="1:7" x14ac:dyDescent="0.35">
      <c r="A73" t="s">
        <v>41</v>
      </c>
      <c r="B73">
        <v>2154</v>
      </c>
      <c r="C73">
        <v>10</v>
      </c>
      <c r="D73">
        <v>100.4</v>
      </c>
      <c r="E73">
        <v>21.6</v>
      </c>
      <c r="F73">
        <v>2.57</v>
      </c>
      <c r="G73">
        <v>0.5</v>
      </c>
    </row>
    <row r="74" spans="1:7" x14ac:dyDescent="0.35">
      <c r="A74" t="s">
        <v>41</v>
      </c>
      <c r="B74">
        <v>4641</v>
      </c>
      <c r="C74">
        <v>10</v>
      </c>
      <c r="D74">
        <v>103.6</v>
      </c>
      <c r="E74">
        <v>44.9</v>
      </c>
      <c r="F74">
        <v>1.4</v>
      </c>
      <c r="G74">
        <v>0.6</v>
      </c>
    </row>
    <row r="75" spans="1:7" x14ac:dyDescent="0.35">
      <c r="A75" t="s">
        <v>41</v>
      </c>
      <c r="B75">
        <v>10000</v>
      </c>
      <c r="C75">
        <v>10</v>
      </c>
      <c r="D75">
        <v>106.3</v>
      </c>
      <c r="E75">
        <v>94.3</v>
      </c>
      <c r="F75">
        <v>1.79</v>
      </c>
      <c r="G75">
        <v>1.41</v>
      </c>
    </row>
    <row r="76" spans="1:7" x14ac:dyDescent="0.35">
      <c r="A76" t="s">
        <v>41</v>
      </c>
      <c r="B76">
        <v>21544</v>
      </c>
      <c r="C76">
        <v>10</v>
      </c>
      <c r="D76">
        <v>115.2</v>
      </c>
      <c r="E76">
        <v>188.1</v>
      </c>
      <c r="F76">
        <v>3.32</v>
      </c>
      <c r="G76">
        <v>4.51</v>
      </c>
    </row>
    <row r="77" spans="1:7" x14ac:dyDescent="0.35">
      <c r="A77" t="s">
        <v>41</v>
      </c>
      <c r="B77">
        <v>46415</v>
      </c>
      <c r="C77">
        <v>10</v>
      </c>
      <c r="D77">
        <v>131.19999999999999</v>
      </c>
      <c r="E77">
        <v>354.4</v>
      </c>
      <c r="F77">
        <v>1.72</v>
      </c>
      <c r="G77">
        <v>4.47</v>
      </c>
    </row>
    <row r="78" spans="1:7" x14ac:dyDescent="0.35">
      <c r="A78" t="s">
        <v>41</v>
      </c>
      <c r="B78">
        <v>100000</v>
      </c>
      <c r="C78">
        <v>10</v>
      </c>
      <c r="D78">
        <v>161</v>
      </c>
      <c r="E78">
        <v>621</v>
      </c>
      <c r="F78">
        <v>0.32</v>
      </c>
      <c r="G78">
        <v>1.22</v>
      </c>
    </row>
    <row r="79" spans="1:7" x14ac:dyDescent="0.35">
      <c r="A79" t="s">
        <v>41</v>
      </c>
      <c r="B79">
        <v>215443</v>
      </c>
      <c r="C79">
        <v>10</v>
      </c>
      <c r="D79">
        <v>194.1</v>
      </c>
      <c r="E79">
        <v>1109.7</v>
      </c>
      <c r="F79">
        <v>0.23</v>
      </c>
      <c r="G79">
        <v>1.3</v>
      </c>
    </row>
    <row r="80" spans="1:7" x14ac:dyDescent="0.35">
      <c r="A80" t="s">
        <v>41</v>
      </c>
      <c r="B80">
        <v>464158</v>
      </c>
      <c r="C80">
        <v>10</v>
      </c>
      <c r="D80">
        <v>220.5</v>
      </c>
      <c r="E80">
        <v>2105.3000000000002</v>
      </c>
      <c r="F80">
        <v>0.7</v>
      </c>
      <c r="G80">
        <v>6.64</v>
      </c>
    </row>
    <row r="81" spans="1:7" x14ac:dyDescent="0.35">
      <c r="A81" t="s">
        <v>41</v>
      </c>
      <c r="B81">
        <v>1000000</v>
      </c>
      <c r="C81">
        <v>10</v>
      </c>
      <c r="D81">
        <v>248.1</v>
      </c>
      <c r="E81">
        <v>4030.2</v>
      </c>
      <c r="F81">
        <v>0.27</v>
      </c>
      <c r="G81">
        <v>4.3899999999999997</v>
      </c>
    </row>
    <row r="82" spans="1:7" x14ac:dyDescent="0.35">
      <c r="A82" t="s">
        <v>101</v>
      </c>
    </row>
    <row r="83" spans="1:7" x14ac:dyDescent="0.35">
      <c r="A83" t="s">
        <v>102</v>
      </c>
    </row>
    <row r="85" spans="1:7" x14ac:dyDescent="0.35">
      <c r="A85" t="s">
        <v>10</v>
      </c>
    </row>
    <row r="86" spans="1:7" x14ac:dyDescent="0.35">
      <c r="A86" t="s">
        <v>11</v>
      </c>
    </row>
    <row r="87" spans="1:7" x14ac:dyDescent="0.35">
      <c r="A87" t="s">
        <v>12</v>
      </c>
    </row>
    <row r="88" spans="1:7" x14ac:dyDescent="0.35">
      <c r="A88" t="s">
        <v>13</v>
      </c>
    </row>
    <row r="89" spans="1:7" x14ac:dyDescent="0.35">
      <c r="A89" t="s">
        <v>14</v>
      </c>
    </row>
    <row r="91" spans="1:7" x14ac:dyDescent="0.35">
      <c r="A91" t="s">
        <v>15</v>
      </c>
    </row>
    <row r="92" spans="1:7" x14ac:dyDescent="0.35">
      <c r="A92" t="s">
        <v>16</v>
      </c>
    </row>
    <row r="93" spans="1:7" x14ac:dyDescent="0.35">
      <c r="A93" t="s">
        <v>17</v>
      </c>
    </row>
    <row r="94" spans="1:7" x14ac:dyDescent="0.35">
      <c r="A94" t="s">
        <v>15</v>
      </c>
    </row>
    <row r="97" spans="1:1" x14ac:dyDescent="0.35">
      <c r="A97" t="s">
        <v>15</v>
      </c>
    </row>
    <row r="98" spans="1:1" x14ac:dyDescent="0.35">
      <c r="A98" t="s">
        <v>18</v>
      </c>
    </row>
    <row r="99" spans="1:1" x14ac:dyDescent="0.35">
      <c r="A99" t="s">
        <v>19</v>
      </c>
    </row>
    <row r="100" spans="1:1" x14ac:dyDescent="0.35">
      <c r="A100" t="s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F1" sqref="F1"/>
    </sheetView>
  </sheetViews>
  <sheetFormatPr defaultRowHeight="14.5" x14ac:dyDescent="0.35"/>
  <cols>
    <col min="1" max="1" width="18.453125" customWidth="1"/>
  </cols>
  <sheetData>
    <row r="1" spans="1:7" x14ac:dyDescent="0.35">
      <c r="A1" t="s">
        <v>32</v>
      </c>
      <c r="F1" t="s">
        <v>84</v>
      </c>
    </row>
    <row r="2" spans="1:7" x14ac:dyDescent="0.35">
      <c r="A2" t="s">
        <v>33</v>
      </c>
    </row>
    <row r="3" spans="1:7" x14ac:dyDescent="0.35">
      <c r="A3" t="s">
        <v>44</v>
      </c>
    </row>
    <row r="4" spans="1:7" x14ac:dyDescent="0.35">
      <c r="A4" t="s">
        <v>45</v>
      </c>
    </row>
    <row r="6" spans="1:7" x14ac:dyDescent="0.35">
      <c r="A6" t="s">
        <v>21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 t="s">
        <v>2</v>
      </c>
    </row>
    <row r="7" spans="1:7" x14ac:dyDescent="0.35">
      <c r="A7" t="s">
        <v>8</v>
      </c>
    </row>
    <row r="8" spans="1:7" x14ac:dyDescent="0.35">
      <c r="A8" t="s">
        <v>7</v>
      </c>
      <c r="B8">
        <v>1000000</v>
      </c>
      <c r="C8">
        <v>10</v>
      </c>
      <c r="D8">
        <v>220.1</v>
      </c>
      <c r="E8">
        <v>4696.5</v>
      </c>
      <c r="F8">
        <v>13.95</v>
      </c>
      <c r="G8">
        <v>269.31</v>
      </c>
    </row>
    <row r="9" spans="1:7" x14ac:dyDescent="0.35">
      <c r="A9" t="s">
        <v>46</v>
      </c>
    </row>
    <row r="10" spans="1:7" x14ac:dyDescent="0.35">
      <c r="A10" t="s">
        <v>47</v>
      </c>
    </row>
    <row r="11" spans="1:7" x14ac:dyDescent="0.35">
      <c r="A11" t="s">
        <v>36</v>
      </c>
      <c r="B11">
        <v>1000000</v>
      </c>
      <c r="C11">
        <v>10</v>
      </c>
      <c r="D11">
        <v>227.5</v>
      </c>
      <c r="E11">
        <v>4501.7</v>
      </c>
      <c r="F11">
        <v>12.07</v>
      </c>
      <c r="G11">
        <v>223.67</v>
      </c>
    </row>
    <row r="12" spans="1:7" x14ac:dyDescent="0.35">
      <c r="A12" t="s">
        <v>48</v>
      </c>
    </row>
    <row r="13" spans="1:7" x14ac:dyDescent="0.35">
      <c r="A13" t="s">
        <v>49</v>
      </c>
    </row>
    <row r="14" spans="1:7" x14ac:dyDescent="0.35">
      <c r="A14" t="s">
        <v>20</v>
      </c>
      <c r="B14">
        <v>1000000</v>
      </c>
      <c r="C14">
        <v>10</v>
      </c>
      <c r="D14">
        <v>149.30000000000001</v>
      </c>
      <c r="E14">
        <v>6712.5</v>
      </c>
      <c r="F14">
        <v>2.6</v>
      </c>
      <c r="G14">
        <v>106.25</v>
      </c>
    </row>
    <row r="15" spans="1:7" x14ac:dyDescent="0.35">
      <c r="A15" t="s">
        <v>50</v>
      </c>
    </row>
    <row r="16" spans="1:7" x14ac:dyDescent="0.35">
      <c r="A16" t="s">
        <v>51</v>
      </c>
    </row>
    <row r="17" spans="1:7" x14ac:dyDescent="0.35">
      <c r="A17" t="s">
        <v>30</v>
      </c>
      <c r="B17">
        <v>1000000</v>
      </c>
      <c r="C17">
        <v>10</v>
      </c>
      <c r="D17">
        <v>149.6</v>
      </c>
      <c r="E17">
        <v>6718.7</v>
      </c>
      <c r="F17">
        <v>3.81</v>
      </c>
      <c r="G17">
        <v>143.79</v>
      </c>
    </row>
    <row r="18" spans="1:7" x14ac:dyDescent="0.35">
      <c r="A18" t="s">
        <v>50</v>
      </c>
    </row>
    <row r="19" spans="1:7" x14ac:dyDescent="0.35">
      <c r="A19" t="s">
        <v>9</v>
      </c>
    </row>
    <row r="20" spans="1:7" x14ac:dyDescent="0.35">
      <c r="A20" t="s">
        <v>5</v>
      </c>
      <c r="B20">
        <v>1000000</v>
      </c>
      <c r="C20">
        <v>10</v>
      </c>
      <c r="D20">
        <v>142.9</v>
      </c>
      <c r="E20">
        <v>7055.9</v>
      </c>
      <c r="F20">
        <v>4.6500000000000004</v>
      </c>
      <c r="G20">
        <v>199.19</v>
      </c>
    </row>
    <row r="21" spans="1:7" x14ac:dyDescent="0.35">
      <c r="A21" t="s">
        <v>52</v>
      </c>
    </row>
    <row r="22" spans="1:7" x14ac:dyDescent="0.35">
      <c r="A22" t="s">
        <v>53</v>
      </c>
    </row>
    <row r="23" spans="1:7" x14ac:dyDescent="0.35">
      <c r="A23" t="s">
        <v>41</v>
      </c>
      <c r="B23">
        <v>1000000</v>
      </c>
      <c r="C23">
        <v>10</v>
      </c>
      <c r="D23">
        <v>147.5</v>
      </c>
      <c r="E23">
        <v>6962.1</v>
      </c>
      <c r="F23">
        <v>9.26</v>
      </c>
      <c r="G23">
        <v>331.01</v>
      </c>
    </row>
    <row r="24" spans="1:7" x14ac:dyDescent="0.35">
      <c r="A24" t="s">
        <v>54</v>
      </c>
    </row>
    <row r="25" spans="1:7" x14ac:dyDescent="0.35">
      <c r="A25" t="s">
        <v>55</v>
      </c>
    </row>
    <row r="27" spans="1:7" x14ac:dyDescent="0.35">
      <c r="A27" t="s">
        <v>10</v>
      </c>
    </row>
    <row r="28" spans="1:7" x14ac:dyDescent="0.35">
      <c r="A28" t="s">
        <v>11</v>
      </c>
    </row>
    <row r="29" spans="1:7" x14ac:dyDescent="0.35">
      <c r="A29" t="s">
        <v>12</v>
      </c>
    </row>
    <row r="30" spans="1:7" x14ac:dyDescent="0.35">
      <c r="A30" t="s">
        <v>13</v>
      </c>
    </row>
    <row r="31" spans="1:7" x14ac:dyDescent="0.35">
      <c r="A31" t="s">
        <v>14</v>
      </c>
    </row>
    <row r="33" spans="1:1" x14ac:dyDescent="0.35">
      <c r="A33" t="s">
        <v>15</v>
      </c>
    </row>
    <row r="34" spans="1:1" x14ac:dyDescent="0.35">
      <c r="A34" t="s">
        <v>16</v>
      </c>
    </row>
    <row r="35" spans="1:1" x14ac:dyDescent="0.35">
      <c r="A35" t="s">
        <v>17</v>
      </c>
    </row>
    <row r="36" spans="1:1" x14ac:dyDescent="0.35">
      <c r="A36" t="s">
        <v>15</v>
      </c>
    </row>
    <row r="39" spans="1:1" x14ac:dyDescent="0.35">
      <c r="A39" t="s">
        <v>15</v>
      </c>
    </row>
    <row r="40" spans="1:1" x14ac:dyDescent="0.35">
      <c r="A40" t="s">
        <v>18</v>
      </c>
    </row>
    <row r="41" spans="1:1" x14ac:dyDescent="0.35">
      <c r="A41" t="s">
        <v>19</v>
      </c>
    </row>
    <row r="42" spans="1:1" x14ac:dyDescent="0.35">
      <c r="A42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F1" sqref="F1"/>
    </sheetView>
  </sheetViews>
  <sheetFormatPr defaultRowHeight="14.5" x14ac:dyDescent="0.35"/>
  <cols>
    <col min="1" max="1" width="20.26953125" customWidth="1"/>
  </cols>
  <sheetData>
    <row r="1" spans="1:7" x14ac:dyDescent="0.35">
      <c r="A1" t="s">
        <v>32</v>
      </c>
      <c r="F1" t="s">
        <v>84</v>
      </c>
    </row>
    <row r="2" spans="1:7" x14ac:dyDescent="0.35">
      <c r="A2" t="s">
        <v>33</v>
      </c>
    </row>
    <row r="3" spans="1:7" x14ac:dyDescent="0.35">
      <c r="A3" t="s">
        <v>44</v>
      </c>
    </row>
    <row r="4" spans="1:7" x14ac:dyDescent="0.35">
      <c r="A4" t="s">
        <v>56</v>
      </c>
    </row>
    <row r="6" spans="1:7" x14ac:dyDescent="0.35">
      <c r="A6" t="s">
        <v>21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 t="s">
        <v>2</v>
      </c>
    </row>
    <row r="7" spans="1:7" x14ac:dyDescent="0.35">
      <c r="A7" t="s">
        <v>57</v>
      </c>
    </row>
    <row r="8" spans="1:7" x14ac:dyDescent="0.35">
      <c r="A8" t="s">
        <v>7</v>
      </c>
      <c r="B8">
        <v>1000000</v>
      </c>
      <c r="C8">
        <v>10</v>
      </c>
      <c r="D8">
        <v>213.9</v>
      </c>
      <c r="E8">
        <v>4697.3</v>
      </c>
      <c r="F8">
        <v>5.24</v>
      </c>
      <c r="G8">
        <v>102.33</v>
      </c>
    </row>
    <row r="9" spans="1:7" x14ac:dyDescent="0.35">
      <c r="A9" t="s">
        <v>58</v>
      </c>
    </row>
    <row r="10" spans="1:7" x14ac:dyDescent="0.35">
      <c r="A10" t="s">
        <v>59</v>
      </c>
    </row>
    <row r="11" spans="1:7" x14ac:dyDescent="0.35">
      <c r="A11" t="s">
        <v>36</v>
      </c>
      <c r="B11">
        <v>1000000</v>
      </c>
      <c r="C11">
        <v>10</v>
      </c>
      <c r="D11">
        <v>284.89999999999998</v>
      </c>
      <c r="E11">
        <v>3621.9</v>
      </c>
      <c r="F11">
        <v>17.149999999999999</v>
      </c>
      <c r="G11">
        <v>210.79</v>
      </c>
    </row>
    <row r="12" spans="1:7" x14ac:dyDescent="0.35">
      <c r="A12" t="s">
        <v>60</v>
      </c>
    </row>
    <row r="13" spans="1:7" x14ac:dyDescent="0.35">
      <c r="A13" t="s">
        <v>61</v>
      </c>
    </row>
    <row r="14" spans="1:7" x14ac:dyDescent="0.35">
      <c r="A14" t="s">
        <v>20</v>
      </c>
      <c r="B14">
        <v>1000000</v>
      </c>
      <c r="C14">
        <v>10</v>
      </c>
      <c r="D14">
        <v>174.4</v>
      </c>
      <c r="E14">
        <v>5745.6</v>
      </c>
      <c r="F14">
        <v>2.7</v>
      </c>
      <c r="G14">
        <v>81.38</v>
      </c>
    </row>
    <row r="15" spans="1:7" x14ac:dyDescent="0.35">
      <c r="A15" t="s">
        <v>62</v>
      </c>
    </row>
    <row r="16" spans="1:7" x14ac:dyDescent="0.35">
      <c r="A16" t="s">
        <v>63</v>
      </c>
    </row>
    <row r="17" spans="1:7" x14ac:dyDescent="0.35">
      <c r="A17" t="s">
        <v>30</v>
      </c>
      <c r="B17">
        <v>1000000</v>
      </c>
      <c r="C17">
        <v>10</v>
      </c>
      <c r="D17">
        <v>176</v>
      </c>
      <c r="E17">
        <v>5732.8</v>
      </c>
      <c r="F17">
        <v>6.14</v>
      </c>
      <c r="G17">
        <v>165.98</v>
      </c>
    </row>
    <row r="18" spans="1:7" x14ac:dyDescent="0.35">
      <c r="A18" t="s">
        <v>62</v>
      </c>
    </row>
    <row r="19" spans="1:7" x14ac:dyDescent="0.35">
      <c r="A19" t="s">
        <v>64</v>
      </c>
    </row>
    <row r="20" spans="1:7" x14ac:dyDescent="0.35">
      <c r="A20" t="s">
        <v>5</v>
      </c>
      <c r="B20">
        <v>1000000</v>
      </c>
      <c r="C20">
        <v>10</v>
      </c>
      <c r="D20">
        <v>161.5</v>
      </c>
      <c r="E20">
        <v>6221.3</v>
      </c>
      <c r="F20">
        <v>3.82</v>
      </c>
      <c r="G20">
        <v>133.29</v>
      </c>
    </row>
    <row r="21" spans="1:7" x14ac:dyDescent="0.35">
      <c r="A21" t="s">
        <v>65</v>
      </c>
    </row>
    <row r="22" spans="1:7" x14ac:dyDescent="0.35">
      <c r="A22" t="s">
        <v>66</v>
      </c>
    </row>
    <row r="23" spans="1:7" x14ac:dyDescent="0.35">
      <c r="A23" t="s">
        <v>41</v>
      </c>
      <c r="B23">
        <v>1000000</v>
      </c>
      <c r="C23">
        <v>10</v>
      </c>
      <c r="D23">
        <v>238.4</v>
      </c>
      <c r="E23">
        <v>5626.4</v>
      </c>
      <c r="F23">
        <v>74.33</v>
      </c>
      <c r="G23">
        <v>522.22</v>
      </c>
    </row>
    <row r="24" spans="1:7" x14ac:dyDescent="0.35">
      <c r="A24" t="s">
        <v>67</v>
      </c>
    </row>
    <row r="25" spans="1:7" x14ac:dyDescent="0.35">
      <c r="A25" t="s">
        <v>68</v>
      </c>
    </row>
    <row r="27" spans="1:7" x14ac:dyDescent="0.35">
      <c r="A27" t="s">
        <v>10</v>
      </c>
    </row>
    <row r="28" spans="1:7" x14ac:dyDescent="0.35">
      <c r="A28" t="s">
        <v>11</v>
      </c>
    </row>
    <row r="29" spans="1:7" x14ac:dyDescent="0.35">
      <c r="A29" t="s">
        <v>12</v>
      </c>
    </row>
    <row r="30" spans="1:7" x14ac:dyDescent="0.35">
      <c r="A30" t="s">
        <v>13</v>
      </c>
    </row>
    <row r="31" spans="1:7" x14ac:dyDescent="0.35">
      <c r="A31" t="s">
        <v>14</v>
      </c>
    </row>
    <row r="33" spans="1:1" x14ac:dyDescent="0.35">
      <c r="A33" t="s">
        <v>15</v>
      </c>
    </row>
    <row r="34" spans="1:1" x14ac:dyDescent="0.35">
      <c r="A34" t="s">
        <v>16</v>
      </c>
    </row>
    <row r="35" spans="1:1" x14ac:dyDescent="0.35">
      <c r="A35" t="s">
        <v>17</v>
      </c>
    </row>
    <row r="36" spans="1:1" x14ac:dyDescent="0.35">
      <c r="A36" t="s">
        <v>15</v>
      </c>
    </row>
    <row r="39" spans="1:1" x14ac:dyDescent="0.35">
      <c r="A39" t="s">
        <v>15</v>
      </c>
    </row>
    <row r="40" spans="1:1" x14ac:dyDescent="0.35">
      <c r="A40" t="s">
        <v>18</v>
      </c>
    </row>
    <row r="41" spans="1:1" x14ac:dyDescent="0.35">
      <c r="A41" t="s">
        <v>19</v>
      </c>
    </row>
    <row r="42" spans="1:1" x14ac:dyDescent="0.35">
      <c r="A42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F1" sqref="F1"/>
    </sheetView>
  </sheetViews>
  <sheetFormatPr defaultRowHeight="14.5" x14ac:dyDescent="0.35"/>
  <cols>
    <col min="1" max="1" width="21.1796875" customWidth="1"/>
  </cols>
  <sheetData>
    <row r="1" spans="1:7" x14ac:dyDescent="0.35">
      <c r="A1" t="s">
        <v>32</v>
      </c>
      <c r="F1" t="s">
        <v>84</v>
      </c>
    </row>
    <row r="2" spans="1:7" x14ac:dyDescent="0.35">
      <c r="A2" t="s">
        <v>33</v>
      </c>
    </row>
    <row r="3" spans="1:7" x14ac:dyDescent="0.35">
      <c r="A3" t="s">
        <v>44</v>
      </c>
    </row>
    <row r="4" spans="1:7" x14ac:dyDescent="0.35">
      <c r="A4" t="s">
        <v>69</v>
      </c>
    </row>
    <row r="6" spans="1:7" x14ac:dyDescent="0.35">
      <c r="A6" t="s">
        <v>21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 t="s">
        <v>2</v>
      </c>
    </row>
    <row r="7" spans="1:7" x14ac:dyDescent="0.35">
      <c r="A7" t="s">
        <v>27</v>
      </c>
    </row>
    <row r="8" spans="1:7" x14ac:dyDescent="0.35">
      <c r="A8" t="s">
        <v>7</v>
      </c>
      <c r="B8">
        <v>1000000</v>
      </c>
      <c r="C8">
        <v>10</v>
      </c>
      <c r="D8">
        <v>480.3</v>
      </c>
      <c r="E8">
        <v>2143.5</v>
      </c>
      <c r="F8">
        <v>29.69</v>
      </c>
      <c r="G8">
        <v>111.72</v>
      </c>
    </row>
    <row r="9" spans="1:7" x14ac:dyDescent="0.35">
      <c r="A9" t="s">
        <v>46</v>
      </c>
    </row>
    <row r="10" spans="1:7" x14ac:dyDescent="0.35">
      <c r="A10" t="s">
        <v>35</v>
      </c>
    </row>
    <row r="11" spans="1:7" x14ac:dyDescent="0.35">
      <c r="A11" t="s">
        <v>36</v>
      </c>
      <c r="B11">
        <v>1000000</v>
      </c>
      <c r="C11">
        <v>10</v>
      </c>
      <c r="D11">
        <v>563.1</v>
      </c>
      <c r="E11">
        <v>1851.9</v>
      </c>
      <c r="F11">
        <v>37.869999999999997</v>
      </c>
      <c r="G11">
        <v>127.76</v>
      </c>
    </row>
    <row r="12" spans="1:7" x14ac:dyDescent="0.35">
      <c r="A12" t="s">
        <v>48</v>
      </c>
    </row>
    <row r="13" spans="1:7" x14ac:dyDescent="0.35">
      <c r="A13" t="s">
        <v>28</v>
      </c>
    </row>
    <row r="14" spans="1:7" x14ac:dyDescent="0.35">
      <c r="A14" t="s">
        <v>20</v>
      </c>
      <c r="B14">
        <v>1000000</v>
      </c>
      <c r="C14">
        <v>10</v>
      </c>
      <c r="D14">
        <v>425.8</v>
      </c>
      <c r="E14">
        <v>2386.1999999999998</v>
      </c>
      <c r="F14">
        <v>16.149999999999999</v>
      </c>
      <c r="G14">
        <v>111.38</v>
      </c>
    </row>
    <row r="15" spans="1:7" x14ac:dyDescent="0.35">
      <c r="A15" t="s">
        <v>70</v>
      </c>
    </row>
    <row r="16" spans="1:7" x14ac:dyDescent="0.35">
      <c r="A16" t="s">
        <v>29</v>
      </c>
    </row>
    <row r="17" spans="1:7" x14ac:dyDescent="0.35">
      <c r="A17" t="s">
        <v>30</v>
      </c>
      <c r="B17">
        <v>1000000</v>
      </c>
      <c r="C17">
        <v>10</v>
      </c>
      <c r="D17">
        <v>273.60000000000002</v>
      </c>
      <c r="E17">
        <v>3667.8</v>
      </c>
      <c r="F17">
        <v>5.45</v>
      </c>
      <c r="G17">
        <v>74.23</v>
      </c>
    </row>
    <row r="18" spans="1:7" x14ac:dyDescent="0.35">
      <c r="A18" t="s">
        <v>70</v>
      </c>
    </row>
    <row r="19" spans="1:7" x14ac:dyDescent="0.35">
      <c r="A19" t="s">
        <v>31</v>
      </c>
    </row>
    <row r="20" spans="1:7" x14ac:dyDescent="0.35">
      <c r="A20" t="s">
        <v>5</v>
      </c>
      <c r="B20">
        <v>1000000</v>
      </c>
      <c r="C20">
        <v>10</v>
      </c>
      <c r="D20">
        <v>675.9</v>
      </c>
      <c r="E20">
        <v>1572.3</v>
      </c>
      <c r="F20">
        <v>58.37</v>
      </c>
      <c r="G20">
        <v>120.54</v>
      </c>
    </row>
    <row r="21" spans="1:7" x14ac:dyDescent="0.35">
      <c r="A21" t="s">
        <v>71</v>
      </c>
    </row>
    <row r="22" spans="1:7" x14ac:dyDescent="0.35">
      <c r="A22" t="s">
        <v>40</v>
      </c>
    </row>
    <row r="23" spans="1:7" x14ac:dyDescent="0.35">
      <c r="A23" t="s">
        <v>41</v>
      </c>
      <c r="B23">
        <v>1000000</v>
      </c>
      <c r="C23">
        <v>10</v>
      </c>
      <c r="D23">
        <v>561.5</v>
      </c>
      <c r="E23">
        <v>1798.7</v>
      </c>
      <c r="F23">
        <v>19.86</v>
      </c>
      <c r="G23">
        <v>56.85</v>
      </c>
    </row>
    <row r="24" spans="1:7" x14ac:dyDescent="0.35">
      <c r="A24" t="s">
        <v>54</v>
      </c>
    </row>
    <row r="25" spans="1:7" x14ac:dyDescent="0.35">
      <c r="A25" t="s">
        <v>72</v>
      </c>
    </row>
    <row r="27" spans="1:7" x14ac:dyDescent="0.35">
      <c r="A27" t="s">
        <v>10</v>
      </c>
    </row>
    <row r="28" spans="1:7" x14ac:dyDescent="0.35">
      <c r="A28" t="s">
        <v>11</v>
      </c>
    </row>
    <row r="29" spans="1:7" x14ac:dyDescent="0.35">
      <c r="A29" t="s">
        <v>12</v>
      </c>
    </row>
    <row r="30" spans="1:7" x14ac:dyDescent="0.35">
      <c r="A30" t="s">
        <v>13</v>
      </c>
    </row>
    <row r="31" spans="1:7" x14ac:dyDescent="0.35">
      <c r="A31" t="s">
        <v>14</v>
      </c>
    </row>
    <row r="33" spans="1:1" x14ac:dyDescent="0.35">
      <c r="A33" t="s">
        <v>15</v>
      </c>
    </row>
    <row r="34" spans="1:1" x14ac:dyDescent="0.35">
      <c r="A34" t="s">
        <v>16</v>
      </c>
    </row>
    <row r="35" spans="1:1" x14ac:dyDescent="0.35">
      <c r="A35" t="s">
        <v>17</v>
      </c>
    </row>
    <row r="36" spans="1:1" x14ac:dyDescent="0.35">
      <c r="A36" t="s">
        <v>15</v>
      </c>
    </row>
    <row r="39" spans="1:1" x14ac:dyDescent="0.35">
      <c r="A39" t="s">
        <v>15</v>
      </c>
    </row>
    <row r="40" spans="1:1" x14ac:dyDescent="0.35">
      <c r="A40" t="s">
        <v>18</v>
      </c>
    </row>
    <row r="41" spans="1:1" x14ac:dyDescent="0.35">
      <c r="A41" t="s">
        <v>19</v>
      </c>
    </row>
    <row r="42" spans="1:1" x14ac:dyDescent="0.35">
      <c r="A42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sqref="A1:G43"/>
    </sheetView>
  </sheetViews>
  <sheetFormatPr defaultRowHeight="14.5" x14ac:dyDescent="0.35"/>
  <sheetData>
    <row r="1" spans="1:7" x14ac:dyDescent="0.35">
      <c r="A1" t="s">
        <v>32</v>
      </c>
    </row>
    <row r="2" spans="1:7" x14ac:dyDescent="0.35">
      <c r="A2" t="s">
        <v>33</v>
      </c>
    </row>
    <row r="3" spans="1:7" x14ac:dyDescent="0.35">
      <c r="A3" t="s">
        <v>44</v>
      </c>
    </row>
    <row r="4" spans="1:7" x14ac:dyDescent="0.35">
      <c r="A4" t="s">
        <v>82</v>
      </c>
    </row>
    <row r="6" spans="1:7" x14ac:dyDescent="0.35">
      <c r="A6" t="s">
        <v>21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 t="s">
        <v>2</v>
      </c>
    </row>
    <row r="7" spans="1:7" x14ac:dyDescent="0.35">
      <c r="A7" t="s">
        <v>73</v>
      </c>
    </row>
    <row r="8" spans="1:7" x14ac:dyDescent="0.35">
      <c r="A8" t="s">
        <v>7</v>
      </c>
      <c r="B8">
        <v>1000000</v>
      </c>
      <c r="C8">
        <v>10</v>
      </c>
      <c r="D8">
        <v>1173.5999999999999</v>
      </c>
      <c r="E8">
        <v>881.8</v>
      </c>
      <c r="F8">
        <v>86.11</v>
      </c>
      <c r="G8">
        <v>45.66</v>
      </c>
    </row>
    <row r="9" spans="1:7" x14ac:dyDescent="0.35">
      <c r="A9" t="s">
        <v>58</v>
      </c>
    </row>
    <row r="10" spans="1:7" x14ac:dyDescent="0.35">
      <c r="A10" t="s">
        <v>74</v>
      </c>
    </row>
    <row r="11" spans="1:7" x14ac:dyDescent="0.35">
      <c r="A11" t="s">
        <v>36</v>
      </c>
      <c r="B11">
        <v>1000000</v>
      </c>
      <c r="C11">
        <v>10</v>
      </c>
      <c r="D11">
        <v>1060.5999999999999</v>
      </c>
      <c r="E11">
        <v>943.9</v>
      </c>
      <c r="F11">
        <v>11.95</v>
      </c>
      <c r="G11">
        <v>10.34</v>
      </c>
    </row>
    <row r="12" spans="1:7" x14ac:dyDescent="0.35">
      <c r="A12" t="s">
        <v>60</v>
      </c>
    </row>
    <row r="13" spans="1:7" x14ac:dyDescent="0.35">
      <c r="A13" t="s">
        <v>75</v>
      </c>
    </row>
    <row r="14" spans="1:7" x14ac:dyDescent="0.35">
      <c r="A14" t="s">
        <v>20</v>
      </c>
      <c r="B14">
        <v>1000000</v>
      </c>
      <c r="C14">
        <v>10</v>
      </c>
      <c r="D14">
        <v>414.7</v>
      </c>
      <c r="E14">
        <v>2416.8000000000002</v>
      </c>
      <c r="F14">
        <v>6.54</v>
      </c>
      <c r="G14">
        <v>37.75</v>
      </c>
    </row>
    <row r="15" spans="1:7" x14ac:dyDescent="0.35">
      <c r="A15" t="s">
        <v>76</v>
      </c>
    </row>
    <row r="16" spans="1:7" x14ac:dyDescent="0.35">
      <c r="A16" t="s">
        <v>83</v>
      </c>
    </row>
    <row r="17" spans="1:7" x14ac:dyDescent="0.35">
      <c r="A17" t="s">
        <v>81</v>
      </c>
      <c r="B17">
        <v>1000000</v>
      </c>
      <c r="C17">
        <v>10</v>
      </c>
      <c r="D17">
        <v>728.6</v>
      </c>
      <c r="E17">
        <v>1385</v>
      </c>
      <c r="F17">
        <v>23.5</v>
      </c>
      <c r="G17">
        <v>43.18</v>
      </c>
    </row>
    <row r="18" spans="1:7" x14ac:dyDescent="0.35">
      <c r="A18" t="s">
        <v>76</v>
      </c>
    </row>
    <row r="19" spans="1:7" x14ac:dyDescent="0.35">
      <c r="A19" t="s">
        <v>77</v>
      </c>
    </row>
    <row r="20" spans="1:7" x14ac:dyDescent="0.35">
      <c r="A20" t="s">
        <v>5</v>
      </c>
      <c r="B20">
        <v>1000000</v>
      </c>
      <c r="C20">
        <v>10</v>
      </c>
      <c r="D20">
        <v>1359</v>
      </c>
      <c r="E20">
        <v>737</v>
      </c>
      <c r="F20">
        <v>17.920000000000002</v>
      </c>
      <c r="G20">
        <v>9.61</v>
      </c>
    </row>
    <row r="21" spans="1:7" x14ac:dyDescent="0.35">
      <c r="A21" t="s">
        <v>78</v>
      </c>
    </row>
    <row r="22" spans="1:7" x14ac:dyDescent="0.35">
      <c r="A22" t="s">
        <v>79</v>
      </c>
    </row>
    <row r="23" spans="1:7" x14ac:dyDescent="0.35">
      <c r="A23" t="s">
        <v>41</v>
      </c>
      <c r="B23">
        <v>1000000</v>
      </c>
      <c r="C23">
        <v>10</v>
      </c>
      <c r="D23">
        <v>1521.6</v>
      </c>
      <c r="E23">
        <v>690</v>
      </c>
      <c r="F23">
        <v>115.3</v>
      </c>
      <c r="G23">
        <v>48.23</v>
      </c>
    </row>
    <row r="24" spans="1:7" x14ac:dyDescent="0.35">
      <c r="A24" t="s">
        <v>67</v>
      </c>
    </row>
    <row r="25" spans="1:7" x14ac:dyDescent="0.35">
      <c r="A25" t="s">
        <v>80</v>
      </c>
    </row>
    <row r="27" spans="1:7" x14ac:dyDescent="0.35">
      <c r="A27" t="s">
        <v>10</v>
      </c>
    </row>
    <row r="28" spans="1:7" x14ac:dyDescent="0.35">
      <c r="A28" t="s">
        <v>11</v>
      </c>
    </row>
    <row r="29" spans="1:7" x14ac:dyDescent="0.35">
      <c r="A29" t="s">
        <v>12</v>
      </c>
    </row>
    <row r="30" spans="1:7" x14ac:dyDescent="0.35">
      <c r="A30" t="s">
        <v>13</v>
      </c>
    </row>
    <row r="31" spans="1:7" x14ac:dyDescent="0.35">
      <c r="A31" t="s">
        <v>14</v>
      </c>
    </row>
    <row r="33" spans="1:1" x14ac:dyDescent="0.35">
      <c r="A33" t="s">
        <v>15</v>
      </c>
    </row>
    <row r="34" spans="1:1" x14ac:dyDescent="0.35">
      <c r="A34" t="s">
        <v>16</v>
      </c>
    </row>
    <row r="35" spans="1:1" x14ac:dyDescent="0.35">
      <c r="A35" t="s">
        <v>17</v>
      </c>
    </row>
    <row r="36" spans="1:1" x14ac:dyDescent="0.35">
      <c r="A36" t="s">
        <v>15</v>
      </c>
    </row>
    <row r="39" spans="1:1" x14ac:dyDescent="0.35">
      <c r="A39" t="s">
        <v>15</v>
      </c>
    </row>
    <row r="40" spans="1:1" x14ac:dyDescent="0.35">
      <c r="A40" t="s">
        <v>18</v>
      </c>
    </row>
    <row r="41" spans="1:1" x14ac:dyDescent="0.35">
      <c r="A41" t="s">
        <v>19</v>
      </c>
    </row>
    <row r="42" spans="1:1" x14ac:dyDescent="0.35">
      <c r="A4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S50Q1000</vt:lpstr>
      <vt:lpstr>S50Q1000 (2)</vt:lpstr>
      <vt:lpstr>S50Q1</vt:lpstr>
      <vt:lpstr>S1Q1000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Hanson</dc:creator>
  <cp:lastModifiedBy>Robert Hanson</cp:lastModifiedBy>
  <dcterms:created xsi:type="dcterms:W3CDTF">2019-06-17T07:30:54Z</dcterms:created>
  <dcterms:modified xsi:type="dcterms:W3CDTF">2019-08-16T02:54:13Z</dcterms:modified>
</cp:coreProperties>
</file>