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sonr\git\IntervalStoreJ\discussion\"/>
    </mc:Choice>
  </mc:AlternateContent>
  <bookViews>
    <workbookView xWindow="0" yWindow="0" windowWidth="14380" windowHeight="5450" activeTab="3"/>
  </bookViews>
  <sheets>
    <sheet name="S50L1000 dup" sheetId="8" r:id="rId1"/>
    <sheet name="S50L1000 nodup" sheetId="17" r:id="rId2"/>
    <sheet name="S50R1000 noopt" sheetId="18" r:id="rId3"/>
    <sheet name="S50R1000 BitSet-optimized" sheetId="19" r:id="rId4"/>
    <sheet name="Sheet1" sheetId="16" r:id="rId5"/>
  </sheets>
  <calcPr calcId="162913"/>
</workbook>
</file>

<file path=xl/calcChain.xml><?xml version="1.0" encoding="utf-8"?>
<calcChain xmlns="http://schemas.openxmlformats.org/spreadsheetml/2006/main">
  <c r="H10" i="19" l="1"/>
  <c r="G10" i="19"/>
  <c r="F10" i="19"/>
  <c r="D10" i="19"/>
  <c r="C10" i="19" s="1"/>
  <c r="H9" i="19"/>
  <c r="G9" i="19"/>
  <c r="F9" i="19"/>
  <c r="D9" i="19"/>
  <c r="C9" i="19" s="1"/>
  <c r="H8" i="19"/>
  <c r="G8" i="19"/>
  <c r="F8" i="19"/>
  <c r="D8" i="19"/>
  <c r="C8" i="19" s="1"/>
  <c r="H7" i="19"/>
  <c r="G7" i="19"/>
  <c r="F7" i="19"/>
  <c r="D7" i="19"/>
  <c r="C7" i="19"/>
  <c r="H6" i="19"/>
  <c r="G6" i="19"/>
  <c r="F6" i="19"/>
  <c r="D6" i="19"/>
  <c r="C6" i="19"/>
  <c r="H5" i="19"/>
  <c r="G5" i="19"/>
  <c r="F5" i="19"/>
  <c r="D5" i="19"/>
  <c r="C5" i="19"/>
  <c r="H4" i="19"/>
  <c r="G4" i="19"/>
  <c r="F4" i="19"/>
  <c r="D4" i="19"/>
  <c r="C4" i="19" s="1"/>
  <c r="H3" i="19"/>
  <c r="G3" i="19"/>
  <c r="F3" i="19"/>
  <c r="D3" i="19"/>
  <c r="C3" i="19"/>
  <c r="H2" i="19"/>
  <c r="G2" i="19"/>
  <c r="F2" i="19"/>
  <c r="D2" i="19"/>
  <c r="C2" i="19"/>
  <c r="H10" i="18" l="1"/>
  <c r="G10" i="18"/>
  <c r="F10" i="18"/>
  <c r="D10" i="18"/>
  <c r="C10" i="18"/>
  <c r="H9" i="18"/>
  <c r="G9" i="18"/>
  <c r="F9" i="18"/>
  <c r="D9" i="18"/>
  <c r="C9" i="18" s="1"/>
  <c r="H8" i="18"/>
  <c r="G8" i="18"/>
  <c r="F8" i="18"/>
  <c r="D8" i="18"/>
  <c r="C8" i="18" s="1"/>
  <c r="H7" i="18"/>
  <c r="G7" i="18"/>
  <c r="F7" i="18"/>
  <c r="D7" i="18"/>
  <c r="C7" i="18"/>
  <c r="H6" i="18"/>
  <c r="G6" i="18"/>
  <c r="F6" i="18"/>
  <c r="D6" i="18"/>
  <c r="C6" i="18"/>
  <c r="H5" i="18"/>
  <c r="G5" i="18"/>
  <c r="F5" i="18"/>
  <c r="D5" i="18"/>
  <c r="C5" i="18" s="1"/>
  <c r="H4" i="18"/>
  <c r="G4" i="18"/>
  <c r="F4" i="18"/>
  <c r="D4" i="18"/>
  <c r="C4" i="18" s="1"/>
  <c r="H3" i="18"/>
  <c r="G3" i="18"/>
  <c r="F3" i="18"/>
  <c r="D3" i="18"/>
  <c r="C3" i="18"/>
  <c r="H2" i="18"/>
  <c r="G2" i="18"/>
  <c r="F2" i="18"/>
  <c r="D2" i="18"/>
  <c r="C2" i="18"/>
  <c r="H10" i="17"/>
  <c r="G10" i="17"/>
  <c r="F10" i="17"/>
  <c r="D10" i="17"/>
  <c r="C10" i="17" s="1"/>
  <c r="H9" i="17"/>
  <c r="G9" i="17"/>
  <c r="F9" i="17"/>
  <c r="D9" i="17"/>
  <c r="C9" i="17" s="1"/>
  <c r="H8" i="17"/>
  <c r="G8" i="17"/>
  <c r="F8" i="17"/>
  <c r="D8" i="17"/>
  <c r="C8" i="17"/>
  <c r="H7" i="17"/>
  <c r="G7" i="17"/>
  <c r="F7" i="17"/>
  <c r="D7" i="17"/>
  <c r="C7" i="17"/>
  <c r="H6" i="17"/>
  <c r="G6" i="17"/>
  <c r="F6" i="17"/>
  <c r="D6" i="17"/>
  <c r="C6" i="17" s="1"/>
  <c r="H5" i="17"/>
  <c r="G5" i="17"/>
  <c r="F5" i="17"/>
  <c r="D5" i="17"/>
  <c r="C5" i="17" s="1"/>
  <c r="H4" i="17"/>
  <c r="G4" i="17"/>
  <c r="F4" i="17"/>
  <c r="D4" i="17"/>
  <c r="C4" i="17"/>
  <c r="H3" i="17"/>
  <c r="G3" i="17"/>
  <c r="F3" i="17"/>
  <c r="D3" i="17"/>
  <c r="C3" i="17"/>
  <c r="H2" i="17"/>
  <c r="G2" i="17"/>
  <c r="F2" i="17"/>
  <c r="D2" i="17"/>
  <c r="C2" i="17" s="1"/>
  <c r="G3" i="8"/>
  <c r="G4" i="8"/>
  <c r="G5" i="8"/>
  <c r="G6" i="8"/>
  <c r="G7" i="8"/>
  <c r="G8" i="8"/>
  <c r="G9" i="8"/>
  <c r="G10" i="8"/>
  <c r="G2" i="8"/>
  <c r="H3" i="8"/>
  <c r="H4" i="8"/>
  <c r="H5" i="8"/>
  <c r="H6" i="8"/>
  <c r="H7" i="8"/>
  <c r="H8" i="8"/>
  <c r="H9" i="8"/>
  <c r="H10" i="8"/>
  <c r="H2" i="8"/>
  <c r="F2" i="8"/>
  <c r="C3" i="8"/>
  <c r="C4" i="8"/>
  <c r="C5" i="8"/>
  <c r="C6" i="8"/>
  <c r="C7" i="8"/>
  <c r="C8" i="8"/>
  <c r="C9" i="8"/>
  <c r="C10" i="8"/>
  <c r="C2" i="8"/>
  <c r="D9" i="8" l="1"/>
  <c r="F9" i="8"/>
  <c r="F10" i="8"/>
  <c r="F3" i="8" l="1"/>
  <c r="F4" i="8"/>
  <c r="F5" i="8"/>
  <c r="F6" i="8"/>
  <c r="F7" i="8"/>
  <c r="F8" i="8"/>
  <c r="D10" i="8" l="1"/>
  <c r="D8" i="8"/>
  <c r="D7" i="8"/>
  <c r="D4" i="8"/>
  <c r="D3" i="8" l="1"/>
  <c r="D5" i="8"/>
  <c r="D6" i="8"/>
  <c r="D2" i="8"/>
</calcChain>
</file>

<file path=xl/sharedStrings.xml><?xml version="1.0" encoding="utf-8"?>
<sst xmlns="http://schemas.openxmlformats.org/spreadsheetml/2006/main" count="218" uniqueCount="48">
  <si>
    <t>N</t>
  </si>
  <si>
    <t>logN</t>
  </si>
  <si>
    <t>rate stderr</t>
  </si>
  <si>
    <t>PASSED: testLoadTimeBulk</t>
  </si>
  <si>
    <t>PASSED: testLoadTimeIncrementalAllowDulicates</t>
  </si>
  <si>
    <t>PASSED: testLoadTimeIncrementalNoDuplicates</t>
  </si>
  <si>
    <t>PASSED: testQueryTime</t>
  </si>
  <si>
    <t>PASSED: testRemoveTime</t>
  </si>
  <si>
    <t>===============================================</t>
  </si>
  <si>
    <t xml:space="preserve">    Default test</t>
  </si>
  <si>
    <t xml:space="preserve">    Tests run: 5, Failures: 0, Skips: 0</t>
  </si>
  <si>
    <t>Default suite</t>
  </si>
  <si>
    <t>Total tests run: 5, Failures: 0, Skips: 0</t>
  </si>
  <si>
    <t xml:space="preserve">Test             </t>
  </si>
  <si>
    <t xml:space="preserve">size N </t>
  </si>
  <si>
    <t>tests</t>
  </si>
  <si>
    <t>time/ms</t>
  </si>
  <si>
    <t>rate/(N/ms)</t>
  </si>
  <si>
    <t>time stderr</t>
  </si>
  <si>
    <t>[RemoteTestNG] detected TestNG version 6.14.2</t>
  </si>
  <si>
    <t>Java version: 1.8.0_191</t>
  </si>
  <si>
    <t>amd64 Windows 10 10.0 cores:4</t>
  </si>
  <si>
    <t>(len 50 factor 10)</t>
  </si>
  <si>
    <t>15 Aug 2019 21:11:19 GMT</t>
  </si>
  <si>
    <t># incr allowDuplicates:true IntStoreNCList</t>
  </si>
  <si>
    <t>IntStoreNCList incr load dup</t>
  </si>
  <si>
    <t># incr allowDuplicates:true IntStoreLink</t>
  </si>
  <si>
    <t>IntStoreLink incr load dup</t>
  </si>
  <si>
    <t># incr allowDuplicates:true NCList</t>
  </si>
  <si>
    <t>NCList incr load dup</t>
  </si>
  <si>
    <t>NlogN</t>
  </si>
  <si>
    <t>IntNC(len 50 factor 10)</t>
  </si>
  <si>
    <t>NCList (len 50, factor 10)</t>
  </si>
  <si>
    <t>IntLink (len 50, factor 10)</t>
  </si>
  <si>
    <t># incr allowDuplicates:false IntStoreNCList</t>
  </si>
  <si>
    <t>IntStoreNCList incr load nodup</t>
  </si>
  <si>
    <t># incr allowDuplicates:false IntStoreLink</t>
  </si>
  <si>
    <t>IntStoreLink incr load nodup</t>
  </si>
  <si>
    <t># incr allowDuplicates:false NCList</t>
  </si>
  <si>
    <t>NCList incr load nodup</t>
  </si>
  <si>
    <t># remove IntStoreNCList</t>
  </si>
  <si>
    <t>IntStoreNCList remove</t>
  </si>
  <si>
    <t># remove IntStoreLink</t>
  </si>
  <si>
    <t>IntStoreLink remove</t>
  </si>
  <si>
    <t># remove NCList</t>
  </si>
  <si>
    <t>NCList remove</t>
  </si>
  <si>
    <t>15 Aug 2019 22:56:25 GMT</t>
  </si>
  <si>
    <t>16 Aug 2019 00:22:00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</si>
</sst>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N-load(allow</a:t>
            </a:r>
            <a:r>
              <a:rPr lang="en-US" baseline="0"/>
              <a:t> dup</a:t>
            </a:r>
            <a:r>
              <a:rPr lang="en-US"/>
              <a:t>) </a:t>
            </a:r>
            <a:r>
              <a:rPr lang="en-US" baseline="0"/>
              <a:t>time/ms vs.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'S50L1000 dup'!$F$1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'S50L1000 dup'!$D$2:$D$10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'S50L1000 dup'!$F$2:$F$10</c:f>
              <c:numCache>
                <c:formatCode>General</c:formatCode>
                <c:ptCount val="9"/>
                <c:pt idx="0">
                  <c:v>1.5</c:v>
                </c:pt>
                <c:pt idx="1">
                  <c:v>3.4</c:v>
                </c:pt>
                <c:pt idx="2">
                  <c:v>7.4</c:v>
                </c:pt>
                <c:pt idx="3">
                  <c:v>16.5</c:v>
                </c:pt>
                <c:pt idx="4">
                  <c:v>43.3</c:v>
                </c:pt>
                <c:pt idx="5">
                  <c:v>172.2</c:v>
                </c:pt>
                <c:pt idx="6">
                  <c:v>765.2</c:v>
                </c:pt>
                <c:pt idx="7">
                  <c:v>3496.1</c:v>
                </c:pt>
                <c:pt idx="8">
                  <c:v>18245.900000000001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E-43D4-A8F0-B3B008689887}"/>
            </c:ext>
          </c:extLst>
        </c:ser>
        <c:ser>
          <c:idx val="1"/>
          <c:order val="1"/>
          <c:tx>
            <c:strRef>
              <c:f>'S50L1000 dup'!$G$1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'S50L1000 dup'!$D$2:$D$10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'S50L1000 dup'!$G$2:$G$10</c:f>
              <c:numCache>
                <c:formatCode>General</c:formatCode>
                <c:ptCount val="9"/>
                <c:pt idx="0">
                  <c:v>1.5</c:v>
                </c:pt>
                <c:pt idx="1">
                  <c:v>3.7</c:v>
                </c:pt>
                <c:pt idx="2">
                  <c:v>7.4</c:v>
                </c:pt>
                <c:pt idx="3">
                  <c:v>17</c:v>
                </c:pt>
                <c:pt idx="4">
                  <c:v>50.1</c:v>
                </c:pt>
                <c:pt idx="5">
                  <c:v>206.5</c:v>
                </c:pt>
                <c:pt idx="6">
                  <c:v>906.3</c:v>
                </c:pt>
                <c:pt idx="7">
                  <c:v>4359.8</c:v>
                </c:pt>
                <c:pt idx="8">
                  <c:v>23051.1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E-43D4-A8F0-B3B008689887}"/>
            </c:ext>
          </c:extLst>
        </c:ser>
        <c:ser>
          <c:idx val="2"/>
          <c:order val="2"/>
          <c:tx>
            <c:strRef>
              <c:f>'S50L1000 dup'!$H$1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'S50L1000 dup'!$D$2:$D$10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'S50L1000 dup'!$H$2:$H$10</c:f>
              <c:numCache>
                <c:formatCode>General</c:formatCode>
                <c:ptCount val="9"/>
                <c:pt idx="0">
                  <c:v>3.9</c:v>
                </c:pt>
                <c:pt idx="1">
                  <c:v>5.3</c:v>
                </c:pt>
                <c:pt idx="2">
                  <c:v>11.7</c:v>
                </c:pt>
                <c:pt idx="3">
                  <c:v>26.5</c:v>
                </c:pt>
                <c:pt idx="4">
                  <c:v>65.7</c:v>
                </c:pt>
                <c:pt idx="5">
                  <c:v>148.69999999999999</c:v>
                </c:pt>
                <c:pt idx="6">
                  <c:v>356.7</c:v>
                </c:pt>
                <c:pt idx="7">
                  <c:v>870.2</c:v>
                </c:pt>
                <c:pt idx="8">
                  <c:v>2200.6999999999998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E-43D4-A8F0-B3B008689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1000-delete </a:t>
            </a:r>
            <a:r>
              <a:rPr lang="en-US" baseline="0"/>
              <a:t>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'S50R1000 BitSet-optimized'!$F$1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'S50R1000 BitSet-optimized'!$D$2:$D$10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'S50R1000 BitSet-optimized'!$F$2:$F$10</c:f>
              <c:numCache>
                <c:formatCode>General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2.2999999999999998</c:v>
                </c:pt>
                <c:pt idx="5">
                  <c:v>3.1</c:v>
                </c:pt>
                <c:pt idx="6">
                  <c:v>6.4</c:v>
                </c:pt>
                <c:pt idx="7">
                  <c:v>14.4</c:v>
                </c:pt>
                <c:pt idx="8">
                  <c:v>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E-43BA-ADD6-9F31FA3D6C43}"/>
            </c:ext>
          </c:extLst>
        </c:ser>
        <c:ser>
          <c:idx val="1"/>
          <c:order val="1"/>
          <c:tx>
            <c:strRef>
              <c:f>'S50R1000 BitSet-optimized'!$G$1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'S50R1000 BitSet-optimized'!$D$2:$D$10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'S50R1000 BitSet-optimized'!$G$2:$G$10</c:f>
              <c:numCache>
                <c:formatCode>General</c:formatCode>
                <c:ptCount val="9"/>
                <c:pt idx="0">
                  <c:v>0.4</c:v>
                </c:pt>
                <c:pt idx="1">
                  <c:v>0.5</c:v>
                </c:pt>
                <c:pt idx="2">
                  <c:v>0.9</c:v>
                </c:pt>
                <c:pt idx="3">
                  <c:v>1.2</c:v>
                </c:pt>
                <c:pt idx="4">
                  <c:v>1.9</c:v>
                </c:pt>
                <c:pt idx="5">
                  <c:v>3.4</c:v>
                </c:pt>
                <c:pt idx="6">
                  <c:v>6.3</c:v>
                </c:pt>
                <c:pt idx="7">
                  <c:v>13.4</c:v>
                </c:pt>
                <c:pt idx="8">
                  <c:v>31.9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6E-43BA-ADD6-9F31FA3D6C43}"/>
            </c:ext>
          </c:extLst>
        </c:ser>
        <c:ser>
          <c:idx val="2"/>
          <c:order val="2"/>
          <c:tx>
            <c:strRef>
              <c:f>'S50R1000 BitSet-optimized'!$H$1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'S50R1000 BitSet-optimized'!$D$2:$D$10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'S50R1000 BitSet-optimized'!$H$2:$H$10</c:f>
              <c:numCache>
                <c:formatCode>General</c:formatCode>
                <c:ptCount val="9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</c:v>
                </c:pt>
                <c:pt idx="4">
                  <c:v>2.5</c:v>
                </c:pt>
                <c:pt idx="5">
                  <c:v>3.7</c:v>
                </c:pt>
                <c:pt idx="6">
                  <c:v>6.5</c:v>
                </c:pt>
                <c:pt idx="7">
                  <c:v>12.9</c:v>
                </c:pt>
                <c:pt idx="8">
                  <c:v>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6E-43BA-ADD6-9F31FA3D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1000-delete</a:t>
            </a:r>
            <a:r>
              <a:rPr lang="en-US" baseline="0"/>
              <a:t>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'S50R1000 BitSet-optimized'!$F$1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'S50R1000 BitSet-optimized'!$E$2:$E$10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'S50R1000 BitSet-optimized'!$F$2:$F$10</c:f>
              <c:numCache>
                <c:formatCode>General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2.2999999999999998</c:v>
                </c:pt>
                <c:pt idx="5">
                  <c:v>3.1</c:v>
                </c:pt>
                <c:pt idx="6">
                  <c:v>6.4</c:v>
                </c:pt>
                <c:pt idx="7">
                  <c:v>14.4</c:v>
                </c:pt>
                <c:pt idx="8">
                  <c:v>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1-424B-B6B2-D5BB98E57777}"/>
            </c:ext>
          </c:extLst>
        </c:ser>
        <c:ser>
          <c:idx val="1"/>
          <c:order val="1"/>
          <c:tx>
            <c:strRef>
              <c:f>'S50R1000 BitSet-optimized'!$G$1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'S50R1000 BitSet-optimized'!$E$2:$E$10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'S50R1000 BitSet-optimized'!$G$2:$G$10</c:f>
              <c:numCache>
                <c:formatCode>General</c:formatCode>
                <c:ptCount val="9"/>
                <c:pt idx="0">
                  <c:v>0.4</c:v>
                </c:pt>
                <c:pt idx="1">
                  <c:v>0.5</c:v>
                </c:pt>
                <c:pt idx="2">
                  <c:v>0.9</c:v>
                </c:pt>
                <c:pt idx="3">
                  <c:v>1.2</c:v>
                </c:pt>
                <c:pt idx="4">
                  <c:v>1.9</c:v>
                </c:pt>
                <c:pt idx="5">
                  <c:v>3.4</c:v>
                </c:pt>
                <c:pt idx="6">
                  <c:v>6.3</c:v>
                </c:pt>
                <c:pt idx="7">
                  <c:v>13.4</c:v>
                </c:pt>
                <c:pt idx="8">
                  <c:v>31.9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1-424B-B6B2-D5BB98E57777}"/>
            </c:ext>
          </c:extLst>
        </c:ser>
        <c:ser>
          <c:idx val="2"/>
          <c:order val="2"/>
          <c:tx>
            <c:strRef>
              <c:f>'S50R1000 BitSet-optimized'!$H$1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'S50R1000 BitSet-optimized'!$E$2:$E$10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'S50R1000 BitSet-optimized'!$H$2:$H$10</c:f>
              <c:numCache>
                <c:formatCode>General</c:formatCode>
                <c:ptCount val="9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</c:v>
                </c:pt>
                <c:pt idx="4">
                  <c:v>2.5</c:v>
                </c:pt>
                <c:pt idx="5">
                  <c:v>3.7</c:v>
                </c:pt>
                <c:pt idx="6">
                  <c:v>6.5</c:v>
                </c:pt>
                <c:pt idx="7">
                  <c:v>12.9</c:v>
                </c:pt>
                <c:pt idx="8">
                  <c:v>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1-424B-B6B2-D5BB98E57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1000-delete</a:t>
            </a:r>
            <a:r>
              <a:rPr lang="en-US" baseline="0"/>
              <a:t> time/ms vs. N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'S50R1000 BitSet-optimized'!$F$1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'S50R1000 BitSet-optimized'!$C$2:$C$10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'S50R1000 BitSet-optimized'!$F$2:$F$10</c:f>
              <c:numCache>
                <c:formatCode>General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2.2999999999999998</c:v>
                </c:pt>
                <c:pt idx="5">
                  <c:v>3.1</c:v>
                </c:pt>
                <c:pt idx="6">
                  <c:v>6.4</c:v>
                </c:pt>
                <c:pt idx="7">
                  <c:v>14.4</c:v>
                </c:pt>
                <c:pt idx="8">
                  <c:v>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C-4E7F-8B70-8B92A21DC26D}"/>
            </c:ext>
          </c:extLst>
        </c:ser>
        <c:ser>
          <c:idx val="1"/>
          <c:order val="1"/>
          <c:tx>
            <c:strRef>
              <c:f>'S50R1000 BitSet-optimized'!$G$1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'S50R1000 BitSet-optimized'!$C$2:$C$10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'S50R1000 BitSet-optimized'!$G$2:$G$10</c:f>
              <c:numCache>
                <c:formatCode>General</c:formatCode>
                <c:ptCount val="9"/>
                <c:pt idx="0">
                  <c:v>0.4</c:v>
                </c:pt>
                <c:pt idx="1">
                  <c:v>0.5</c:v>
                </c:pt>
                <c:pt idx="2">
                  <c:v>0.9</c:v>
                </c:pt>
                <c:pt idx="3">
                  <c:v>1.2</c:v>
                </c:pt>
                <c:pt idx="4">
                  <c:v>1.9</c:v>
                </c:pt>
                <c:pt idx="5">
                  <c:v>3.4</c:v>
                </c:pt>
                <c:pt idx="6">
                  <c:v>6.3</c:v>
                </c:pt>
                <c:pt idx="7">
                  <c:v>13.4</c:v>
                </c:pt>
                <c:pt idx="8">
                  <c:v>31.9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C-4E7F-8B70-8B92A21DC26D}"/>
            </c:ext>
          </c:extLst>
        </c:ser>
        <c:ser>
          <c:idx val="2"/>
          <c:order val="2"/>
          <c:tx>
            <c:strRef>
              <c:f>'S50R1000 BitSet-optimized'!$H$1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'S50R1000 BitSet-optimized'!$C$2:$C$10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'S50R1000 BitSet-optimized'!$H$2:$H$10</c:f>
              <c:numCache>
                <c:formatCode>General</c:formatCode>
                <c:ptCount val="9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</c:v>
                </c:pt>
                <c:pt idx="4">
                  <c:v>2.5</c:v>
                </c:pt>
                <c:pt idx="5">
                  <c:v>3.7</c:v>
                </c:pt>
                <c:pt idx="6">
                  <c:v>6.5</c:v>
                </c:pt>
                <c:pt idx="7">
                  <c:v>12.9</c:v>
                </c:pt>
                <c:pt idx="8">
                  <c:v>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C-4E7F-8B70-8B92A21D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N-load(allow</a:t>
            </a:r>
            <a:r>
              <a:rPr lang="en-US" baseline="0"/>
              <a:t> </a:t>
            </a:r>
            <a:r>
              <a:rPr lang="en-US"/>
              <a:t>dup)</a:t>
            </a:r>
            <a:r>
              <a:rPr lang="en-US" baseline="0"/>
              <a:t> time/ms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'S50L1000 dup'!$F$1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'S50L1000 dup'!$E$2:$E$10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'S50L1000 dup'!$F$2:$F$10</c:f>
              <c:numCache>
                <c:formatCode>General</c:formatCode>
                <c:ptCount val="9"/>
                <c:pt idx="0">
                  <c:v>1.5</c:v>
                </c:pt>
                <c:pt idx="1">
                  <c:v>3.4</c:v>
                </c:pt>
                <c:pt idx="2">
                  <c:v>7.4</c:v>
                </c:pt>
                <c:pt idx="3">
                  <c:v>16.5</c:v>
                </c:pt>
                <c:pt idx="4">
                  <c:v>43.3</c:v>
                </c:pt>
                <c:pt idx="5">
                  <c:v>172.2</c:v>
                </c:pt>
                <c:pt idx="6">
                  <c:v>765.2</c:v>
                </c:pt>
                <c:pt idx="7">
                  <c:v>3496.1</c:v>
                </c:pt>
                <c:pt idx="8">
                  <c:v>18245.900000000001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D-43E9-ABB3-E570225EE13C}"/>
            </c:ext>
          </c:extLst>
        </c:ser>
        <c:ser>
          <c:idx val="1"/>
          <c:order val="1"/>
          <c:tx>
            <c:strRef>
              <c:f>'S50L1000 dup'!$G$1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'S50L1000 dup'!$E$2:$E$10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'S50L1000 dup'!$G$2:$G$10</c:f>
              <c:numCache>
                <c:formatCode>General</c:formatCode>
                <c:ptCount val="9"/>
                <c:pt idx="0">
                  <c:v>1.5</c:v>
                </c:pt>
                <c:pt idx="1">
                  <c:v>3.7</c:v>
                </c:pt>
                <c:pt idx="2">
                  <c:v>7.4</c:v>
                </c:pt>
                <c:pt idx="3">
                  <c:v>17</c:v>
                </c:pt>
                <c:pt idx="4">
                  <c:v>50.1</c:v>
                </c:pt>
                <c:pt idx="5">
                  <c:v>206.5</c:v>
                </c:pt>
                <c:pt idx="6">
                  <c:v>906.3</c:v>
                </c:pt>
                <c:pt idx="7">
                  <c:v>4359.8</c:v>
                </c:pt>
                <c:pt idx="8">
                  <c:v>23051.1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D-43E9-ABB3-E570225EE13C}"/>
            </c:ext>
          </c:extLst>
        </c:ser>
        <c:ser>
          <c:idx val="2"/>
          <c:order val="2"/>
          <c:tx>
            <c:strRef>
              <c:f>'S50L1000 dup'!$H$1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'S50L1000 dup'!$E$2:$E$10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'S50L1000 dup'!$H$2:$H$10</c:f>
              <c:numCache>
                <c:formatCode>General</c:formatCode>
                <c:ptCount val="9"/>
                <c:pt idx="0">
                  <c:v>3.9</c:v>
                </c:pt>
                <c:pt idx="1">
                  <c:v>5.3</c:v>
                </c:pt>
                <c:pt idx="2">
                  <c:v>11.7</c:v>
                </c:pt>
                <c:pt idx="3">
                  <c:v>26.5</c:v>
                </c:pt>
                <c:pt idx="4">
                  <c:v>65.7</c:v>
                </c:pt>
                <c:pt idx="5">
                  <c:v>148.69999999999999</c:v>
                </c:pt>
                <c:pt idx="6">
                  <c:v>356.7</c:v>
                </c:pt>
                <c:pt idx="7">
                  <c:v>870.2</c:v>
                </c:pt>
                <c:pt idx="8">
                  <c:v>2200.6999999999998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D-43E9-ABB3-E570225E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N-load(allow</a:t>
            </a:r>
            <a:r>
              <a:rPr lang="en-US" baseline="0"/>
              <a:t> </a:t>
            </a:r>
            <a:r>
              <a:rPr lang="en-US"/>
              <a:t>dup)</a:t>
            </a:r>
            <a:r>
              <a:rPr lang="en-US" baseline="0"/>
              <a:t> time/ms vs. N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'S50L1000 dup'!$F$1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'S50L1000 dup'!$C$2:$C$10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'S50L1000 dup'!$F$2:$F$10</c:f>
              <c:numCache>
                <c:formatCode>General</c:formatCode>
                <c:ptCount val="9"/>
                <c:pt idx="0">
                  <c:v>1.5</c:v>
                </c:pt>
                <c:pt idx="1">
                  <c:v>3.4</c:v>
                </c:pt>
                <c:pt idx="2">
                  <c:v>7.4</c:v>
                </c:pt>
                <c:pt idx="3">
                  <c:v>16.5</c:v>
                </c:pt>
                <c:pt idx="4">
                  <c:v>43.3</c:v>
                </c:pt>
                <c:pt idx="5">
                  <c:v>172.2</c:v>
                </c:pt>
                <c:pt idx="6">
                  <c:v>765.2</c:v>
                </c:pt>
                <c:pt idx="7">
                  <c:v>3496.1</c:v>
                </c:pt>
                <c:pt idx="8">
                  <c:v>18245.900000000001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2-42B9-B3E6-EC67FFD52343}"/>
            </c:ext>
          </c:extLst>
        </c:ser>
        <c:ser>
          <c:idx val="1"/>
          <c:order val="1"/>
          <c:tx>
            <c:strRef>
              <c:f>'S50L1000 dup'!$G$1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'S50L1000 dup'!$C$2:$C$10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'S50L1000 dup'!$G$2:$G$10</c:f>
              <c:numCache>
                <c:formatCode>General</c:formatCode>
                <c:ptCount val="9"/>
                <c:pt idx="0">
                  <c:v>1.5</c:v>
                </c:pt>
                <c:pt idx="1">
                  <c:v>3.7</c:v>
                </c:pt>
                <c:pt idx="2">
                  <c:v>7.4</c:v>
                </c:pt>
                <c:pt idx="3">
                  <c:v>17</c:v>
                </c:pt>
                <c:pt idx="4">
                  <c:v>50.1</c:v>
                </c:pt>
                <c:pt idx="5">
                  <c:v>206.5</c:v>
                </c:pt>
                <c:pt idx="6">
                  <c:v>906.3</c:v>
                </c:pt>
                <c:pt idx="7">
                  <c:v>4359.8</c:v>
                </c:pt>
                <c:pt idx="8">
                  <c:v>23051.1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C2-42B9-B3E6-EC67FFD52343}"/>
            </c:ext>
          </c:extLst>
        </c:ser>
        <c:ser>
          <c:idx val="2"/>
          <c:order val="2"/>
          <c:tx>
            <c:strRef>
              <c:f>'S50L1000 dup'!$H$1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'S50L1000 dup'!$C$2:$C$10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'S50L1000 dup'!$H$2:$H$10</c:f>
              <c:numCache>
                <c:formatCode>General</c:formatCode>
                <c:ptCount val="9"/>
                <c:pt idx="0">
                  <c:v>3.9</c:v>
                </c:pt>
                <c:pt idx="1">
                  <c:v>5.3</c:v>
                </c:pt>
                <c:pt idx="2">
                  <c:v>11.7</c:v>
                </c:pt>
                <c:pt idx="3">
                  <c:v>26.5</c:v>
                </c:pt>
                <c:pt idx="4">
                  <c:v>65.7</c:v>
                </c:pt>
                <c:pt idx="5">
                  <c:v>148.69999999999999</c:v>
                </c:pt>
                <c:pt idx="6">
                  <c:v>356.7</c:v>
                </c:pt>
                <c:pt idx="7">
                  <c:v>870.2</c:v>
                </c:pt>
                <c:pt idx="8">
                  <c:v>2200.6999999999998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2-42B9-B3E6-EC67FFD52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N-load(nodup) </a:t>
            </a:r>
            <a:r>
              <a:rPr lang="en-US" baseline="0"/>
              <a:t>time/ms vs.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'S50L1000 nodup'!$F$1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'S50L1000 nodup'!$D$2:$D$10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'S50L1000 nodup'!$F$2:$F$10</c:f>
              <c:numCache>
                <c:formatCode>General</c:formatCode>
                <c:ptCount val="9"/>
                <c:pt idx="0">
                  <c:v>2.7</c:v>
                </c:pt>
                <c:pt idx="1">
                  <c:v>5.0999999999999996</c:v>
                </c:pt>
                <c:pt idx="2">
                  <c:v>10.1</c:v>
                </c:pt>
                <c:pt idx="3">
                  <c:v>27.6</c:v>
                </c:pt>
                <c:pt idx="4">
                  <c:v>84.7</c:v>
                </c:pt>
                <c:pt idx="5">
                  <c:v>308.5</c:v>
                </c:pt>
                <c:pt idx="6">
                  <c:v>1067.5</c:v>
                </c:pt>
                <c:pt idx="7">
                  <c:v>4411.8999999999996</c:v>
                </c:pt>
                <c:pt idx="8">
                  <c:v>22540.3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5-4B6B-B14C-52ED60FE29A6}"/>
            </c:ext>
          </c:extLst>
        </c:ser>
        <c:ser>
          <c:idx val="1"/>
          <c:order val="1"/>
          <c:tx>
            <c:strRef>
              <c:f>'S50L1000 nodup'!$G$1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'S50L1000 nodup'!$D$2:$D$10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'S50L1000 nodup'!$G$2:$G$10</c:f>
              <c:numCache>
                <c:formatCode>General</c:formatCode>
                <c:ptCount val="9"/>
                <c:pt idx="0">
                  <c:v>1.8</c:v>
                </c:pt>
                <c:pt idx="1">
                  <c:v>3.5</c:v>
                </c:pt>
                <c:pt idx="2">
                  <c:v>7.8</c:v>
                </c:pt>
                <c:pt idx="3">
                  <c:v>21</c:v>
                </c:pt>
                <c:pt idx="4">
                  <c:v>69.5</c:v>
                </c:pt>
                <c:pt idx="5">
                  <c:v>262.7</c:v>
                </c:pt>
                <c:pt idx="6">
                  <c:v>1107.9000000000001</c:v>
                </c:pt>
                <c:pt idx="7">
                  <c:v>4899.2</c:v>
                </c:pt>
                <c:pt idx="8">
                  <c:v>23859.4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5-4B6B-B14C-52ED60FE29A6}"/>
            </c:ext>
          </c:extLst>
        </c:ser>
        <c:ser>
          <c:idx val="2"/>
          <c:order val="2"/>
          <c:tx>
            <c:strRef>
              <c:f>'S50L1000 nodup'!$H$1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'S50L1000 nodup'!$D$2:$D$10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'S50L1000 nodup'!$H$2:$H$10</c:f>
              <c:numCache>
                <c:formatCode>General</c:formatCode>
                <c:ptCount val="9"/>
                <c:pt idx="0">
                  <c:v>2.8</c:v>
                </c:pt>
                <c:pt idx="1">
                  <c:v>7.2</c:v>
                </c:pt>
                <c:pt idx="2">
                  <c:v>11.6</c:v>
                </c:pt>
                <c:pt idx="3">
                  <c:v>26.7</c:v>
                </c:pt>
                <c:pt idx="4">
                  <c:v>69.3</c:v>
                </c:pt>
                <c:pt idx="5">
                  <c:v>160.19999999999999</c:v>
                </c:pt>
                <c:pt idx="6">
                  <c:v>371.5</c:v>
                </c:pt>
                <c:pt idx="7">
                  <c:v>976.6</c:v>
                </c:pt>
                <c:pt idx="8">
                  <c:v>2546.9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5-4B6B-B14C-52ED60FE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N-load(nodup)</a:t>
            </a:r>
            <a:r>
              <a:rPr lang="en-US" baseline="0"/>
              <a:t> time/ms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'S50L1000 nodup'!$F$1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'S50L1000 nodup'!$E$2:$E$10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'S50L1000 nodup'!$F$2:$F$10</c:f>
              <c:numCache>
                <c:formatCode>General</c:formatCode>
                <c:ptCount val="9"/>
                <c:pt idx="0">
                  <c:v>2.7</c:v>
                </c:pt>
                <c:pt idx="1">
                  <c:v>5.0999999999999996</c:v>
                </c:pt>
                <c:pt idx="2">
                  <c:v>10.1</c:v>
                </c:pt>
                <c:pt idx="3">
                  <c:v>27.6</c:v>
                </c:pt>
                <c:pt idx="4">
                  <c:v>84.7</c:v>
                </c:pt>
                <c:pt idx="5">
                  <c:v>308.5</c:v>
                </c:pt>
                <c:pt idx="6">
                  <c:v>1067.5</c:v>
                </c:pt>
                <c:pt idx="7">
                  <c:v>4411.8999999999996</c:v>
                </c:pt>
                <c:pt idx="8">
                  <c:v>22540.3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1-4119-B5CD-710BAD4E8198}"/>
            </c:ext>
          </c:extLst>
        </c:ser>
        <c:ser>
          <c:idx val="1"/>
          <c:order val="1"/>
          <c:tx>
            <c:strRef>
              <c:f>'S50L1000 nodup'!$G$1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'S50L1000 nodup'!$E$2:$E$10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'S50L1000 nodup'!$G$2:$G$10</c:f>
              <c:numCache>
                <c:formatCode>General</c:formatCode>
                <c:ptCount val="9"/>
                <c:pt idx="0">
                  <c:v>1.8</c:v>
                </c:pt>
                <c:pt idx="1">
                  <c:v>3.5</c:v>
                </c:pt>
                <c:pt idx="2">
                  <c:v>7.8</c:v>
                </c:pt>
                <c:pt idx="3">
                  <c:v>21</c:v>
                </c:pt>
                <c:pt idx="4">
                  <c:v>69.5</c:v>
                </c:pt>
                <c:pt idx="5">
                  <c:v>262.7</c:v>
                </c:pt>
                <c:pt idx="6">
                  <c:v>1107.9000000000001</c:v>
                </c:pt>
                <c:pt idx="7">
                  <c:v>4899.2</c:v>
                </c:pt>
                <c:pt idx="8">
                  <c:v>23859.4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1-4119-B5CD-710BAD4E8198}"/>
            </c:ext>
          </c:extLst>
        </c:ser>
        <c:ser>
          <c:idx val="2"/>
          <c:order val="2"/>
          <c:tx>
            <c:strRef>
              <c:f>'S50L1000 nodup'!$H$1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'S50L1000 nodup'!$E$2:$E$10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'S50L1000 nodup'!$H$2:$H$10</c:f>
              <c:numCache>
                <c:formatCode>General</c:formatCode>
                <c:ptCount val="9"/>
                <c:pt idx="0">
                  <c:v>2.8</c:v>
                </c:pt>
                <c:pt idx="1">
                  <c:v>7.2</c:v>
                </c:pt>
                <c:pt idx="2">
                  <c:v>11.6</c:v>
                </c:pt>
                <c:pt idx="3">
                  <c:v>26.7</c:v>
                </c:pt>
                <c:pt idx="4">
                  <c:v>69.3</c:v>
                </c:pt>
                <c:pt idx="5">
                  <c:v>160.19999999999999</c:v>
                </c:pt>
                <c:pt idx="6">
                  <c:v>371.5</c:v>
                </c:pt>
                <c:pt idx="7">
                  <c:v>976.6</c:v>
                </c:pt>
                <c:pt idx="8">
                  <c:v>2546.9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E1-4119-B5CD-710BAD4E8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N-load(nodup)</a:t>
            </a:r>
            <a:r>
              <a:rPr lang="en-US" baseline="0"/>
              <a:t> time/ms vs. N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'S50L1000 nodup'!$F$1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'S50L1000 nodup'!$C$2:$C$10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'S50L1000 nodup'!$F$2:$F$10</c:f>
              <c:numCache>
                <c:formatCode>General</c:formatCode>
                <c:ptCount val="9"/>
                <c:pt idx="0">
                  <c:v>2.7</c:v>
                </c:pt>
                <c:pt idx="1">
                  <c:v>5.0999999999999996</c:v>
                </c:pt>
                <c:pt idx="2">
                  <c:v>10.1</c:v>
                </c:pt>
                <c:pt idx="3">
                  <c:v>27.6</c:v>
                </c:pt>
                <c:pt idx="4">
                  <c:v>84.7</c:v>
                </c:pt>
                <c:pt idx="5">
                  <c:v>308.5</c:v>
                </c:pt>
                <c:pt idx="6">
                  <c:v>1067.5</c:v>
                </c:pt>
                <c:pt idx="7">
                  <c:v>4411.8999999999996</c:v>
                </c:pt>
                <c:pt idx="8">
                  <c:v>22540.3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B-44D4-9C77-12F0FEDFA5BB}"/>
            </c:ext>
          </c:extLst>
        </c:ser>
        <c:ser>
          <c:idx val="1"/>
          <c:order val="1"/>
          <c:tx>
            <c:strRef>
              <c:f>'S50L1000 nodup'!$G$1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'S50L1000 nodup'!$C$2:$C$10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'S50L1000 nodup'!$G$2:$G$10</c:f>
              <c:numCache>
                <c:formatCode>General</c:formatCode>
                <c:ptCount val="9"/>
                <c:pt idx="0">
                  <c:v>1.8</c:v>
                </c:pt>
                <c:pt idx="1">
                  <c:v>3.5</c:v>
                </c:pt>
                <c:pt idx="2">
                  <c:v>7.8</c:v>
                </c:pt>
                <c:pt idx="3">
                  <c:v>21</c:v>
                </c:pt>
                <c:pt idx="4">
                  <c:v>69.5</c:v>
                </c:pt>
                <c:pt idx="5">
                  <c:v>262.7</c:v>
                </c:pt>
                <c:pt idx="6">
                  <c:v>1107.9000000000001</c:v>
                </c:pt>
                <c:pt idx="7">
                  <c:v>4899.2</c:v>
                </c:pt>
                <c:pt idx="8">
                  <c:v>23859.4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B-44D4-9C77-12F0FEDFA5BB}"/>
            </c:ext>
          </c:extLst>
        </c:ser>
        <c:ser>
          <c:idx val="2"/>
          <c:order val="2"/>
          <c:tx>
            <c:strRef>
              <c:f>'S50L1000 nodup'!$H$1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'S50L1000 nodup'!$C$2:$C$10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'S50L1000 nodup'!$H$2:$H$10</c:f>
              <c:numCache>
                <c:formatCode>General</c:formatCode>
                <c:ptCount val="9"/>
                <c:pt idx="0">
                  <c:v>2.8</c:v>
                </c:pt>
                <c:pt idx="1">
                  <c:v>7.2</c:v>
                </c:pt>
                <c:pt idx="2">
                  <c:v>11.6</c:v>
                </c:pt>
                <c:pt idx="3">
                  <c:v>26.7</c:v>
                </c:pt>
                <c:pt idx="4">
                  <c:v>69.3</c:v>
                </c:pt>
                <c:pt idx="5">
                  <c:v>160.19999999999999</c:v>
                </c:pt>
                <c:pt idx="6">
                  <c:v>371.5</c:v>
                </c:pt>
                <c:pt idx="7">
                  <c:v>976.6</c:v>
                </c:pt>
                <c:pt idx="8">
                  <c:v>2546.9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B-44D4-9C77-12F0FEDFA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1000-delete </a:t>
            </a:r>
            <a:r>
              <a:rPr lang="en-US" baseline="0"/>
              <a:t>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'S50R1000 noopt'!$F$1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'S50R1000 noopt'!$D$2:$D$10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'S50R1000 noopt'!$F$2:$F$10</c:f>
              <c:numCache>
                <c:formatCode>General</c:formatCode>
                <c:ptCount val="9"/>
                <c:pt idx="0">
                  <c:v>0.7</c:v>
                </c:pt>
                <c:pt idx="1">
                  <c:v>0.7</c:v>
                </c:pt>
                <c:pt idx="2">
                  <c:v>0.9</c:v>
                </c:pt>
                <c:pt idx="3">
                  <c:v>1.5</c:v>
                </c:pt>
                <c:pt idx="4">
                  <c:v>1.9</c:v>
                </c:pt>
                <c:pt idx="5">
                  <c:v>3.2</c:v>
                </c:pt>
                <c:pt idx="6">
                  <c:v>6.5</c:v>
                </c:pt>
                <c:pt idx="7">
                  <c:v>14</c:v>
                </c:pt>
                <c:pt idx="8">
                  <c:v>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C-49E2-BCF0-D1795767EBF2}"/>
            </c:ext>
          </c:extLst>
        </c:ser>
        <c:ser>
          <c:idx val="1"/>
          <c:order val="1"/>
          <c:tx>
            <c:strRef>
              <c:f>'S50R1000 noopt'!$G$1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'S50R1000 noopt'!$D$2:$D$10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'S50R1000 noopt'!$G$2:$G$10</c:f>
              <c:numCache>
                <c:formatCode>General</c:formatCode>
                <c:ptCount val="9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1.9</c:v>
                </c:pt>
                <c:pt idx="5">
                  <c:v>3.2</c:v>
                </c:pt>
                <c:pt idx="6">
                  <c:v>6.5</c:v>
                </c:pt>
                <c:pt idx="7">
                  <c:v>13.3</c:v>
                </c:pt>
                <c:pt idx="8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C-49E2-BCF0-D1795767EBF2}"/>
            </c:ext>
          </c:extLst>
        </c:ser>
        <c:ser>
          <c:idx val="2"/>
          <c:order val="2"/>
          <c:tx>
            <c:strRef>
              <c:f>'S50R1000 noopt'!$H$1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'S50R1000 noopt'!$D$2:$D$10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'S50R1000 noopt'!$H$2:$H$10</c:f>
              <c:numCache>
                <c:formatCode>General</c:formatCode>
                <c:ptCount val="9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1.7</c:v>
                </c:pt>
                <c:pt idx="4">
                  <c:v>3.1</c:v>
                </c:pt>
                <c:pt idx="5">
                  <c:v>5.9</c:v>
                </c:pt>
                <c:pt idx="6">
                  <c:v>14.2</c:v>
                </c:pt>
                <c:pt idx="7">
                  <c:v>32.5</c:v>
                </c:pt>
                <c:pt idx="8">
                  <c:v>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1C-49E2-BCF0-D1795767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1000-delete</a:t>
            </a:r>
            <a:r>
              <a:rPr lang="en-US" baseline="0"/>
              <a:t>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'S50R1000 noopt'!$F$1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'S50R1000 noopt'!$E$2:$E$10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'S50R1000 noopt'!$F$2:$F$10</c:f>
              <c:numCache>
                <c:formatCode>General</c:formatCode>
                <c:ptCount val="9"/>
                <c:pt idx="0">
                  <c:v>0.7</c:v>
                </c:pt>
                <c:pt idx="1">
                  <c:v>0.7</c:v>
                </c:pt>
                <c:pt idx="2">
                  <c:v>0.9</c:v>
                </c:pt>
                <c:pt idx="3">
                  <c:v>1.5</c:v>
                </c:pt>
                <c:pt idx="4">
                  <c:v>1.9</c:v>
                </c:pt>
                <c:pt idx="5">
                  <c:v>3.2</c:v>
                </c:pt>
                <c:pt idx="6">
                  <c:v>6.5</c:v>
                </c:pt>
                <c:pt idx="7">
                  <c:v>14</c:v>
                </c:pt>
                <c:pt idx="8">
                  <c:v>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C-4176-B7E5-D9BA06CEF7A9}"/>
            </c:ext>
          </c:extLst>
        </c:ser>
        <c:ser>
          <c:idx val="1"/>
          <c:order val="1"/>
          <c:tx>
            <c:strRef>
              <c:f>'S50R1000 noopt'!$G$1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'S50R1000 noopt'!$E$2:$E$10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'S50R1000 noopt'!$G$2:$G$10</c:f>
              <c:numCache>
                <c:formatCode>General</c:formatCode>
                <c:ptCount val="9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1.9</c:v>
                </c:pt>
                <c:pt idx="5">
                  <c:v>3.2</c:v>
                </c:pt>
                <c:pt idx="6">
                  <c:v>6.5</c:v>
                </c:pt>
                <c:pt idx="7">
                  <c:v>13.3</c:v>
                </c:pt>
                <c:pt idx="8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C-4176-B7E5-D9BA06CEF7A9}"/>
            </c:ext>
          </c:extLst>
        </c:ser>
        <c:ser>
          <c:idx val="2"/>
          <c:order val="2"/>
          <c:tx>
            <c:strRef>
              <c:f>'S50R1000 noopt'!$H$1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'S50R1000 noopt'!$E$2:$E$10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'S50R1000 noopt'!$H$2:$H$10</c:f>
              <c:numCache>
                <c:formatCode>General</c:formatCode>
                <c:ptCount val="9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1.7</c:v>
                </c:pt>
                <c:pt idx="4">
                  <c:v>3.1</c:v>
                </c:pt>
                <c:pt idx="5">
                  <c:v>5.9</c:v>
                </c:pt>
                <c:pt idx="6">
                  <c:v>14.2</c:v>
                </c:pt>
                <c:pt idx="7">
                  <c:v>32.5</c:v>
                </c:pt>
                <c:pt idx="8">
                  <c:v>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C-4176-B7E5-D9BA06CE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1000-delete</a:t>
            </a:r>
            <a:r>
              <a:rPr lang="en-US" baseline="0"/>
              <a:t> time/ms vs. N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'S50R1000 noopt'!$F$1</c:f>
              <c:strCache>
                <c:ptCount val="1"/>
                <c:pt idx="0">
                  <c:v>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'S50R1000 noopt'!$C$2:$C$10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'S50R1000 noopt'!$F$2:$F$10</c:f>
              <c:numCache>
                <c:formatCode>General</c:formatCode>
                <c:ptCount val="9"/>
                <c:pt idx="0">
                  <c:v>0.7</c:v>
                </c:pt>
                <c:pt idx="1">
                  <c:v>0.7</c:v>
                </c:pt>
                <c:pt idx="2">
                  <c:v>0.9</c:v>
                </c:pt>
                <c:pt idx="3">
                  <c:v>1.5</c:v>
                </c:pt>
                <c:pt idx="4">
                  <c:v>1.9</c:v>
                </c:pt>
                <c:pt idx="5">
                  <c:v>3.2</c:v>
                </c:pt>
                <c:pt idx="6">
                  <c:v>6.5</c:v>
                </c:pt>
                <c:pt idx="7">
                  <c:v>14</c:v>
                </c:pt>
                <c:pt idx="8">
                  <c:v>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D-454D-BC9E-39E267354637}"/>
            </c:ext>
          </c:extLst>
        </c:ser>
        <c:ser>
          <c:idx val="1"/>
          <c:order val="1"/>
          <c:tx>
            <c:strRef>
              <c:f>'S50R1000 noopt'!$G$1</c:f>
              <c:strCache>
                <c:ptCount val="1"/>
                <c:pt idx="0">
                  <c:v>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'S50R1000 noopt'!$C$2:$C$10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'S50R1000 noopt'!$G$2:$G$10</c:f>
              <c:numCache>
                <c:formatCode>General</c:formatCode>
                <c:ptCount val="9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1.9</c:v>
                </c:pt>
                <c:pt idx="5">
                  <c:v>3.2</c:v>
                </c:pt>
                <c:pt idx="6">
                  <c:v>6.5</c:v>
                </c:pt>
                <c:pt idx="7">
                  <c:v>13.3</c:v>
                </c:pt>
                <c:pt idx="8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D-454D-BC9E-39E267354637}"/>
            </c:ext>
          </c:extLst>
        </c:ser>
        <c:ser>
          <c:idx val="2"/>
          <c:order val="2"/>
          <c:tx>
            <c:strRef>
              <c:f>'S50R1000 noopt'!$H$1</c:f>
              <c:strCache>
                <c:ptCount val="1"/>
                <c:pt idx="0">
                  <c:v>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'S50R1000 noopt'!$C$2:$C$10</c:f>
              <c:numCache>
                <c:formatCode>General</c:formatCode>
                <c:ptCount val="9"/>
                <c:pt idx="0">
                  <c:v>7179.8112355640678</c:v>
                </c:pt>
                <c:pt idx="1">
                  <c:v>17016.744289032718</c:v>
                </c:pt>
                <c:pt idx="2">
                  <c:v>40000</c:v>
                </c:pt>
                <c:pt idx="3">
                  <c:v>93357.182677652017</c:v>
                </c:pt>
                <c:pt idx="4">
                  <c:v>216602.9475375468</c:v>
                </c:pt>
                <c:pt idx="5">
                  <c:v>500000</c:v>
                </c:pt>
                <c:pt idx="6">
                  <c:v>1149029.1296480584</c:v>
                </c:pt>
                <c:pt idx="7">
                  <c:v>2630228.2830281034</c:v>
                </c:pt>
                <c:pt idx="8">
                  <c:v>6000000</c:v>
                </c:pt>
              </c:numCache>
            </c:numRef>
          </c:xVal>
          <c:yVal>
            <c:numRef>
              <c:f>'S50R1000 noopt'!$H$2:$H$10</c:f>
              <c:numCache>
                <c:formatCode>General</c:formatCode>
                <c:ptCount val="9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1.7</c:v>
                </c:pt>
                <c:pt idx="4">
                  <c:v>3.1</c:v>
                </c:pt>
                <c:pt idx="5">
                  <c:v>5.9</c:v>
                </c:pt>
                <c:pt idx="6">
                  <c:v>14.2</c:v>
                </c:pt>
                <c:pt idx="7">
                  <c:v>32.5</c:v>
                </c:pt>
                <c:pt idx="8">
                  <c:v>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D-454D-BC9E-39E26735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19</xdr:row>
      <xdr:rowOff>117475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19</xdr:row>
      <xdr:rowOff>133350</xdr:rowOff>
    </xdr:from>
    <xdr:to>
      <xdr:col>17</xdr:col>
      <xdr:colOff>0</xdr:colOff>
      <xdr:row>35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292301</xdr:colOff>
      <xdr:row>36</xdr:row>
      <xdr:rowOff>40317</xdr:rowOff>
    </xdr:from>
    <xdr:to>
      <xdr:col>16</xdr:col>
      <xdr:colOff>574524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19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19</xdr:row>
      <xdr:rowOff>133350</xdr:rowOff>
    </xdr:from>
    <xdr:to>
      <xdr:col>17</xdr:col>
      <xdr:colOff>0</xdr:colOff>
      <xdr:row>35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292301</xdr:colOff>
      <xdr:row>36</xdr:row>
      <xdr:rowOff>40317</xdr:rowOff>
    </xdr:from>
    <xdr:to>
      <xdr:col>16</xdr:col>
      <xdr:colOff>574524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19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19</xdr:row>
      <xdr:rowOff>133350</xdr:rowOff>
    </xdr:from>
    <xdr:to>
      <xdr:col>17</xdr:col>
      <xdr:colOff>0</xdr:colOff>
      <xdr:row>35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292301</xdr:colOff>
      <xdr:row>36</xdr:row>
      <xdr:rowOff>40317</xdr:rowOff>
    </xdr:from>
    <xdr:to>
      <xdr:col>16</xdr:col>
      <xdr:colOff>574524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19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19</xdr:row>
      <xdr:rowOff>133350</xdr:rowOff>
    </xdr:from>
    <xdr:to>
      <xdr:col>17</xdr:col>
      <xdr:colOff>0</xdr:colOff>
      <xdr:row>35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292301</xdr:colOff>
      <xdr:row>36</xdr:row>
      <xdr:rowOff>40317</xdr:rowOff>
    </xdr:from>
    <xdr:to>
      <xdr:col>16</xdr:col>
      <xdr:colOff>574524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1" zoomScale="63" zoomScaleNormal="63" workbookViewId="0">
      <selection activeCell="S41" sqref="S41"/>
    </sheetView>
  </sheetViews>
  <sheetFormatPr defaultRowHeight="14.5" x14ac:dyDescent="0.35"/>
  <cols>
    <col min="1" max="1" width="22.1796875" customWidth="1"/>
  </cols>
  <sheetData>
    <row r="1" spans="1:8" x14ac:dyDescent="0.35">
      <c r="A1" t="s">
        <v>22</v>
      </c>
      <c r="C1" t="s">
        <v>30</v>
      </c>
      <c r="D1" t="s">
        <v>1</v>
      </c>
      <c r="E1" t="s">
        <v>0</v>
      </c>
      <c r="F1" t="s">
        <v>31</v>
      </c>
      <c r="G1" t="s">
        <v>32</v>
      </c>
      <c r="H1" t="s">
        <v>33</v>
      </c>
    </row>
    <row r="2" spans="1:8" x14ac:dyDescent="0.35">
      <c r="C2">
        <f>E2*D2</f>
        <v>7179.8112355640678</v>
      </c>
      <c r="D2">
        <f>LOG10(E2)</f>
        <v>3.3332456989619628</v>
      </c>
      <c r="E2">
        <v>2154</v>
      </c>
      <c r="F2">
        <f>D19</f>
        <v>1.5</v>
      </c>
      <c r="G2">
        <f>D39</f>
        <v>1.5</v>
      </c>
      <c r="H2">
        <f>D29</f>
        <v>3.9</v>
      </c>
    </row>
    <row r="3" spans="1:8" x14ac:dyDescent="0.35">
      <c r="C3">
        <f t="shared" ref="C3:C10" si="0">E3*D3</f>
        <v>17016.744289032718</v>
      </c>
      <c r="D3">
        <f t="shared" ref="D3:D6" si="1">LOG10(E3)</f>
        <v>3.6666115684190301</v>
      </c>
      <c r="E3">
        <v>4641</v>
      </c>
      <c r="F3">
        <f t="shared" ref="F3:F8" si="2">D20</f>
        <v>3.4</v>
      </c>
      <c r="G3">
        <f t="shared" ref="G3:G10" si="3">D40</f>
        <v>3.7</v>
      </c>
      <c r="H3">
        <f t="shared" ref="H3:H10" si="4">D30</f>
        <v>5.3</v>
      </c>
    </row>
    <row r="4" spans="1:8" x14ac:dyDescent="0.35">
      <c r="C4">
        <f t="shared" si="0"/>
        <v>40000</v>
      </c>
      <c r="D4">
        <f>LOG10(E4)</f>
        <v>4</v>
      </c>
      <c r="E4">
        <v>10000</v>
      </c>
      <c r="F4">
        <f t="shared" si="2"/>
        <v>7.4</v>
      </c>
      <c r="G4">
        <f t="shared" si="3"/>
        <v>7.4</v>
      </c>
      <c r="H4">
        <f t="shared" si="4"/>
        <v>11.7</v>
      </c>
    </row>
    <row r="5" spans="1:8" x14ac:dyDescent="0.35">
      <c r="C5">
        <f t="shared" si="0"/>
        <v>93357.182677652017</v>
      </c>
      <c r="D5">
        <f t="shared" si="1"/>
        <v>4.3333263404034543</v>
      </c>
      <c r="E5">
        <v>21544</v>
      </c>
      <c r="F5">
        <f t="shared" si="2"/>
        <v>16.5</v>
      </c>
      <c r="G5">
        <f t="shared" si="3"/>
        <v>17</v>
      </c>
      <c r="H5">
        <f t="shared" si="4"/>
        <v>26.5</v>
      </c>
    </row>
    <row r="6" spans="1:8" x14ac:dyDescent="0.35">
      <c r="C6">
        <f t="shared" si="0"/>
        <v>216602.9475375468</v>
      </c>
      <c r="D6">
        <f t="shared" si="1"/>
        <v>4.6666583547893312</v>
      </c>
      <c r="E6">
        <v>46415</v>
      </c>
      <c r="F6">
        <f t="shared" si="2"/>
        <v>43.3</v>
      </c>
      <c r="G6">
        <f t="shared" si="3"/>
        <v>50.1</v>
      </c>
      <c r="H6">
        <f t="shared" si="4"/>
        <v>65.7</v>
      </c>
    </row>
    <row r="7" spans="1:8" x14ac:dyDescent="0.35">
      <c r="C7">
        <f t="shared" si="0"/>
        <v>500000</v>
      </c>
      <c r="D7">
        <f t="shared" ref="D7:D9" si="5">LOG10(E7)</f>
        <v>5</v>
      </c>
      <c r="E7">
        <v>100000</v>
      </c>
      <c r="F7">
        <f t="shared" si="2"/>
        <v>172.2</v>
      </c>
      <c r="G7">
        <f t="shared" si="3"/>
        <v>206.5</v>
      </c>
      <c r="H7">
        <f t="shared" si="4"/>
        <v>148.69999999999999</v>
      </c>
    </row>
    <row r="8" spans="1:8" x14ac:dyDescent="0.35">
      <c r="C8">
        <f t="shared" si="0"/>
        <v>1149029.1296480584</v>
      </c>
      <c r="D8">
        <f t="shared" si="5"/>
        <v>5.3333323879079773</v>
      </c>
      <c r="E8">
        <v>215443</v>
      </c>
      <c r="F8">
        <f t="shared" si="2"/>
        <v>765.2</v>
      </c>
      <c r="G8">
        <f t="shared" si="3"/>
        <v>906.3</v>
      </c>
      <c r="H8">
        <f t="shared" si="4"/>
        <v>356.7</v>
      </c>
    </row>
    <row r="9" spans="1:8" x14ac:dyDescent="0.35">
      <c r="C9">
        <f t="shared" si="0"/>
        <v>2630228.2830281034</v>
      </c>
      <c r="D9">
        <f t="shared" si="5"/>
        <v>5.6666658401408645</v>
      </c>
      <c r="E9">
        <v>464158</v>
      </c>
      <c r="F9">
        <f t="shared" ref="F9:F10" si="6">D26</f>
        <v>3496.1</v>
      </c>
      <c r="G9">
        <f t="shared" si="3"/>
        <v>4359.8</v>
      </c>
      <c r="H9">
        <f t="shared" si="4"/>
        <v>870.2</v>
      </c>
    </row>
    <row r="10" spans="1:8" x14ac:dyDescent="0.35">
      <c r="C10">
        <f t="shared" si="0"/>
        <v>6000000</v>
      </c>
      <c r="D10">
        <f t="shared" ref="D10" si="7">LOG10(E10)</f>
        <v>6</v>
      </c>
      <c r="E10">
        <v>1000000</v>
      </c>
      <c r="F10">
        <f t="shared" si="6"/>
        <v>18245.900000000001</v>
      </c>
      <c r="G10">
        <f t="shared" si="3"/>
        <v>23051.1</v>
      </c>
      <c r="H10">
        <f t="shared" si="4"/>
        <v>2200.6999999999998</v>
      </c>
    </row>
    <row r="12" spans="1:8" x14ac:dyDescent="0.35">
      <c r="A12" t="s">
        <v>19</v>
      </c>
    </row>
    <row r="13" spans="1:8" x14ac:dyDescent="0.35">
      <c r="A13" t="s">
        <v>20</v>
      </c>
    </row>
    <row r="14" spans="1:8" x14ac:dyDescent="0.35">
      <c r="A14" t="s">
        <v>21</v>
      </c>
    </row>
    <row r="15" spans="1:8" x14ac:dyDescent="0.35">
      <c r="A15" t="s">
        <v>23</v>
      </c>
    </row>
    <row r="17" spans="1:7" x14ac:dyDescent="0.35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2</v>
      </c>
    </row>
    <row r="18" spans="1:7" x14ac:dyDescent="0.35">
      <c r="A18" t="s">
        <v>24</v>
      </c>
    </row>
    <row r="19" spans="1:7" x14ac:dyDescent="0.35">
      <c r="A19" t="s">
        <v>25</v>
      </c>
      <c r="B19">
        <v>2154</v>
      </c>
      <c r="C19">
        <v>10</v>
      </c>
      <c r="D19">
        <v>1.5</v>
      </c>
      <c r="E19">
        <v>1485.1</v>
      </c>
      <c r="F19">
        <v>0.09</v>
      </c>
      <c r="G19">
        <v>110.44</v>
      </c>
    </row>
    <row r="20" spans="1:7" x14ac:dyDescent="0.35">
      <c r="A20" t="s">
        <v>25</v>
      </c>
      <c r="B20">
        <v>4641</v>
      </c>
      <c r="C20">
        <v>10</v>
      </c>
      <c r="D20">
        <v>3.4</v>
      </c>
      <c r="E20">
        <v>1416.6</v>
      </c>
      <c r="F20">
        <v>0.24</v>
      </c>
      <c r="G20">
        <v>106.29</v>
      </c>
    </row>
    <row r="21" spans="1:7" x14ac:dyDescent="0.35">
      <c r="A21" t="s">
        <v>25</v>
      </c>
      <c r="B21">
        <v>10000</v>
      </c>
      <c r="C21">
        <v>10</v>
      </c>
      <c r="D21">
        <v>7.4</v>
      </c>
      <c r="E21">
        <v>1401.6</v>
      </c>
      <c r="F21">
        <v>0.42</v>
      </c>
      <c r="G21">
        <v>83.57</v>
      </c>
    </row>
    <row r="22" spans="1:7" x14ac:dyDescent="0.35">
      <c r="A22" t="s">
        <v>25</v>
      </c>
      <c r="B22">
        <v>21544</v>
      </c>
      <c r="C22">
        <v>10</v>
      </c>
      <c r="D22">
        <v>16.5</v>
      </c>
      <c r="E22">
        <v>1368.6</v>
      </c>
      <c r="F22">
        <v>1.28</v>
      </c>
      <c r="G22">
        <v>92.09</v>
      </c>
    </row>
    <row r="23" spans="1:7" x14ac:dyDescent="0.35">
      <c r="A23" t="s">
        <v>25</v>
      </c>
      <c r="B23">
        <v>46415</v>
      </c>
      <c r="C23">
        <v>10</v>
      </c>
      <c r="D23">
        <v>43.3</v>
      </c>
      <c r="E23">
        <v>1077.5999999999999</v>
      </c>
      <c r="F23">
        <v>1.23</v>
      </c>
      <c r="G23">
        <v>25.18</v>
      </c>
    </row>
    <row r="24" spans="1:7" x14ac:dyDescent="0.35">
      <c r="A24" t="s">
        <v>25</v>
      </c>
      <c r="B24">
        <v>100000</v>
      </c>
      <c r="C24">
        <v>10</v>
      </c>
      <c r="D24">
        <v>172.2</v>
      </c>
      <c r="E24">
        <v>582.9</v>
      </c>
      <c r="F24">
        <v>3.74</v>
      </c>
      <c r="G24">
        <v>11.57</v>
      </c>
    </row>
    <row r="25" spans="1:7" x14ac:dyDescent="0.35">
      <c r="A25" t="s">
        <v>25</v>
      </c>
      <c r="B25">
        <v>215443</v>
      </c>
      <c r="C25">
        <v>10</v>
      </c>
      <c r="D25">
        <v>765.2</v>
      </c>
      <c r="E25">
        <v>282.7</v>
      </c>
      <c r="F25">
        <v>17.149999999999999</v>
      </c>
      <c r="G25">
        <v>5.55</v>
      </c>
    </row>
    <row r="26" spans="1:7" x14ac:dyDescent="0.35">
      <c r="A26" t="s">
        <v>25</v>
      </c>
      <c r="B26">
        <v>464158</v>
      </c>
      <c r="C26">
        <v>10</v>
      </c>
      <c r="D26">
        <v>3496.1</v>
      </c>
      <c r="E26">
        <v>132.80000000000001</v>
      </c>
      <c r="F26">
        <v>15.56</v>
      </c>
      <c r="G26">
        <v>0.59</v>
      </c>
    </row>
    <row r="27" spans="1:7" x14ac:dyDescent="0.35">
      <c r="A27" t="s">
        <v>25</v>
      </c>
      <c r="B27">
        <v>1000000</v>
      </c>
      <c r="C27">
        <v>10</v>
      </c>
      <c r="D27">
        <v>18245.900000000001</v>
      </c>
      <c r="E27">
        <v>54.8</v>
      </c>
      <c r="F27">
        <v>40.36</v>
      </c>
      <c r="G27">
        <v>0.12</v>
      </c>
    </row>
    <row r="28" spans="1:7" x14ac:dyDescent="0.35">
      <c r="A28" t="s">
        <v>26</v>
      </c>
    </row>
    <row r="29" spans="1:7" x14ac:dyDescent="0.35">
      <c r="A29" t="s">
        <v>27</v>
      </c>
      <c r="B29">
        <v>2154</v>
      </c>
      <c r="C29">
        <v>10</v>
      </c>
      <c r="D29">
        <v>3.9</v>
      </c>
      <c r="E29">
        <v>603.9</v>
      </c>
      <c r="F29">
        <v>0.37</v>
      </c>
      <c r="G29">
        <v>58.82</v>
      </c>
    </row>
    <row r="30" spans="1:7" x14ac:dyDescent="0.35">
      <c r="A30" t="s">
        <v>27</v>
      </c>
      <c r="B30">
        <v>4641</v>
      </c>
      <c r="C30">
        <v>10</v>
      </c>
      <c r="D30">
        <v>5.3</v>
      </c>
      <c r="E30">
        <v>917.6</v>
      </c>
      <c r="F30">
        <v>0.45</v>
      </c>
      <c r="G30">
        <v>49.58</v>
      </c>
    </row>
    <row r="31" spans="1:7" x14ac:dyDescent="0.35">
      <c r="A31" t="s">
        <v>27</v>
      </c>
      <c r="B31">
        <v>10000</v>
      </c>
      <c r="C31">
        <v>10</v>
      </c>
      <c r="D31">
        <v>11.7</v>
      </c>
      <c r="E31">
        <v>869.1</v>
      </c>
      <c r="F31">
        <v>0.52</v>
      </c>
      <c r="G31">
        <v>32.64</v>
      </c>
    </row>
    <row r="32" spans="1:7" x14ac:dyDescent="0.35">
      <c r="A32" t="s">
        <v>27</v>
      </c>
      <c r="B32">
        <v>21544</v>
      </c>
      <c r="C32">
        <v>10</v>
      </c>
      <c r="D32">
        <v>26.5</v>
      </c>
      <c r="E32">
        <v>831.4</v>
      </c>
      <c r="F32">
        <v>1.64</v>
      </c>
      <c r="G32">
        <v>34.71</v>
      </c>
    </row>
    <row r="33" spans="1:7" x14ac:dyDescent="0.35">
      <c r="A33" t="s">
        <v>27</v>
      </c>
      <c r="B33">
        <v>46415</v>
      </c>
      <c r="C33">
        <v>10</v>
      </c>
      <c r="D33">
        <v>65.7</v>
      </c>
      <c r="E33">
        <v>714.1</v>
      </c>
      <c r="F33">
        <v>2.2200000000000002</v>
      </c>
      <c r="G33">
        <v>24.46</v>
      </c>
    </row>
    <row r="34" spans="1:7" x14ac:dyDescent="0.35">
      <c r="A34" t="s">
        <v>27</v>
      </c>
      <c r="B34">
        <v>100000</v>
      </c>
      <c r="C34">
        <v>10</v>
      </c>
      <c r="D34">
        <v>148.69999999999999</v>
      </c>
      <c r="E34">
        <v>696.3</v>
      </c>
      <c r="F34">
        <v>11.62</v>
      </c>
      <c r="G34">
        <v>33.9</v>
      </c>
    </row>
    <row r="35" spans="1:7" x14ac:dyDescent="0.35">
      <c r="A35" t="s">
        <v>27</v>
      </c>
      <c r="B35">
        <v>215443</v>
      </c>
      <c r="C35">
        <v>10</v>
      </c>
      <c r="D35">
        <v>356.7</v>
      </c>
      <c r="E35">
        <v>607.79999999999995</v>
      </c>
      <c r="F35">
        <v>9.76</v>
      </c>
      <c r="G35">
        <v>15.54</v>
      </c>
    </row>
    <row r="36" spans="1:7" x14ac:dyDescent="0.35">
      <c r="A36" t="s">
        <v>27</v>
      </c>
      <c r="B36">
        <v>464158</v>
      </c>
      <c r="C36">
        <v>10</v>
      </c>
      <c r="D36">
        <v>870.2</v>
      </c>
      <c r="E36">
        <v>534.29999999999995</v>
      </c>
      <c r="F36">
        <v>12.36</v>
      </c>
      <c r="G36">
        <v>7.21</v>
      </c>
    </row>
    <row r="37" spans="1:7" x14ac:dyDescent="0.35">
      <c r="A37" t="s">
        <v>27</v>
      </c>
      <c r="B37">
        <v>1000000</v>
      </c>
      <c r="C37">
        <v>10</v>
      </c>
      <c r="D37">
        <v>2200.6999999999998</v>
      </c>
      <c r="E37">
        <v>454.7</v>
      </c>
      <c r="F37">
        <v>19.940000000000001</v>
      </c>
      <c r="G37">
        <v>4.09</v>
      </c>
    </row>
    <row r="38" spans="1:7" x14ac:dyDescent="0.35">
      <c r="A38" t="s">
        <v>28</v>
      </c>
    </row>
    <row r="39" spans="1:7" x14ac:dyDescent="0.35">
      <c r="A39" t="s">
        <v>29</v>
      </c>
      <c r="B39">
        <v>2154</v>
      </c>
      <c r="C39">
        <v>10</v>
      </c>
      <c r="D39">
        <v>1.5</v>
      </c>
      <c r="E39">
        <v>1563.8</v>
      </c>
      <c r="F39">
        <v>0.13</v>
      </c>
      <c r="G39">
        <v>156.47</v>
      </c>
    </row>
    <row r="40" spans="1:7" x14ac:dyDescent="0.35">
      <c r="A40" t="s">
        <v>29</v>
      </c>
      <c r="B40">
        <v>4641</v>
      </c>
      <c r="C40">
        <v>10</v>
      </c>
      <c r="D40">
        <v>3.7</v>
      </c>
      <c r="E40">
        <v>1353.7</v>
      </c>
      <c r="F40">
        <v>0.32</v>
      </c>
      <c r="G40">
        <v>114.84</v>
      </c>
    </row>
    <row r="41" spans="1:7" x14ac:dyDescent="0.35">
      <c r="A41" t="s">
        <v>29</v>
      </c>
      <c r="B41">
        <v>10000</v>
      </c>
      <c r="C41">
        <v>10</v>
      </c>
      <c r="D41">
        <v>7.4</v>
      </c>
      <c r="E41">
        <v>1374.5</v>
      </c>
      <c r="F41">
        <v>0.28999999999999998</v>
      </c>
      <c r="G41">
        <v>42.92</v>
      </c>
    </row>
    <row r="42" spans="1:7" x14ac:dyDescent="0.35">
      <c r="A42" t="s">
        <v>29</v>
      </c>
      <c r="B42">
        <v>21544</v>
      </c>
      <c r="C42">
        <v>10</v>
      </c>
      <c r="D42">
        <v>17</v>
      </c>
      <c r="E42">
        <v>1320.1</v>
      </c>
      <c r="F42">
        <v>1.19</v>
      </c>
      <c r="G42">
        <v>79.900000000000006</v>
      </c>
    </row>
    <row r="43" spans="1:7" x14ac:dyDescent="0.35">
      <c r="A43" t="s">
        <v>29</v>
      </c>
      <c r="B43">
        <v>46415</v>
      </c>
      <c r="C43">
        <v>10</v>
      </c>
      <c r="D43">
        <v>50.1</v>
      </c>
      <c r="E43">
        <v>927</v>
      </c>
      <c r="F43">
        <v>0.48</v>
      </c>
      <c r="G43">
        <v>8.8000000000000007</v>
      </c>
    </row>
    <row r="44" spans="1:7" x14ac:dyDescent="0.35">
      <c r="A44" t="s">
        <v>29</v>
      </c>
      <c r="B44">
        <v>100000</v>
      </c>
      <c r="C44">
        <v>10</v>
      </c>
      <c r="D44">
        <v>206.5</v>
      </c>
      <c r="E44">
        <v>487.1</v>
      </c>
      <c r="F44">
        <v>5.72</v>
      </c>
      <c r="G44">
        <v>11.64</v>
      </c>
    </row>
    <row r="45" spans="1:7" x14ac:dyDescent="0.35">
      <c r="A45" t="s">
        <v>29</v>
      </c>
      <c r="B45">
        <v>215443</v>
      </c>
      <c r="C45">
        <v>10</v>
      </c>
      <c r="D45">
        <v>906.3</v>
      </c>
      <c r="E45">
        <v>237.9</v>
      </c>
      <c r="F45">
        <v>9.4</v>
      </c>
      <c r="G45">
        <v>2.37</v>
      </c>
    </row>
    <row r="46" spans="1:7" x14ac:dyDescent="0.35">
      <c r="A46" t="s">
        <v>29</v>
      </c>
      <c r="B46">
        <v>464158</v>
      </c>
      <c r="C46">
        <v>10</v>
      </c>
      <c r="D46">
        <v>4359.8</v>
      </c>
      <c r="E46">
        <v>106.5</v>
      </c>
      <c r="F46">
        <v>18.97</v>
      </c>
      <c r="G46">
        <v>0.46</v>
      </c>
    </row>
    <row r="47" spans="1:7" x14ac:dyDescent="0.35">
      <c r="A47" t="s">
        <v>29</v>
      </c>
      <c r="B47">
        <v>1000000</v>
      </c>
      <c r="C47">
        <v>10</v>
      </c>
      <c r="D47">
        <v>23051.1</v>
      </c>
      <c r="E47">
        <v>43.6</v>
      </c>
      <c r="F47">
        <v>495.51</v>
      </c>
      <c r="G47">
        <v>0.91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0" zoomScale="63" zoomScaleNormal="63" workbookViewId="0">
      <selection activeCell="E105" sqref="A90:E105"/>
    </sheetView>
  </sheetViews>
  <sheetFormatPr defaultRowHeight="14.5" x14ac:dyDescent="0.35"/>
  <cols>
    <col min="1" max="1" width="22.1796875" customWidth="1"/>
  </cols>
  <sheetData>
    <row r="1" spans="1:8" x14ac:dyDescent="0.35">
      <c r="A1" t="s">
        <v>22</v>
      </c>
      <c r="C1" t="s">
        <v>30</v>
      </c>
      <c r="D1" t="s">
        <v>1</v>
      </c>
      <c r="E1" t="s">
        <v>0</v>
      </c>
      <c r="F1" t="s">
        <v>31</v>
      </c>
      <c r="G1" t="s">
        <v>32</v>
      </c>
      <c r="H1" t="s">
        <v>33</v>
      </c>
    </row>
    <row r="2" spans="1:8" x14ac:dyDescent="0.35">
      <c r="C2">
        <f>E2*D2</f>
        <v>7179.8112355640678</v>
      </c>
      <c r="D2">
        <f>LOG10(E2)</f>
        <v>3.3332456989619628</v>
      </c>
      <c r="E2">
        <v>2154</v>
      </c>
      <c r="F2">
        <f>D19</f>
        <v>2.7</v>
      </c>
      <c r="G2">
        <f>D39</f>
        <v>1.8</v>
      </c>
      <c r="H2">
        <f>D29</f>
        <v>2.8</v>
      </c>
    </row>
    <row r="3" spans="1:8" x14ac:dyDescent="0.35">
      <c r="C3">
        <f t="shared" ref="C3:C10" si="0">E3*D3</f>
        <v>17016.744289032718</v>
      </c>
      <c r="D3">
        <f t="shared" ref="D3:D10" si="1">LOG10(E3)</f>
        <v>3.6666115684190301</v>
      </c>
      <c r="E3">
        <v>4641</v>
      </c>
      <c r="F3">
        <f t="shared" ref="F3:F10" si="2">D20</f>
        <v>5.0999999999999996</v>
      </c>
      <c r="G3">
        <f t="shared" ref="G3:G10" si="3">D40</f>
        <v>3.5</v>
      </c>
      <c r="H3">
        <f t="shared" ref="H3:H10" si="4">D30</f>
        <v>7.2</v>
      </c>
    </row>
    <row r="4" spans="1:8" x14ac:dyDescent="0.35">
      <c r="C4">
        <f t="shared" si="0"/>
        <v>40000</v>
      </c>
      <c r="D4">
        <f>LOG10(E4)</f>
        <v>4</v>
      </c>
      <c r="E4">
        <v>10000</v>
      </c>
      <c r="F4">
        <f t="shared" si="2"/>
        <v>10.1</v>
      </c>
      <c r="G4">
        <f t="shared" si="3"/>
        <v>7.8</v>
      </c>
      <c r="H4">
        <f t="shared" si="4"/>
        <v>11.6</v>
      </c>
    </row>
    <row r="5" spans="1:8" x14ac:dyDescent="0.35">
      <c r="C5">
        <f t="shared" si="0"/>
        <v>93357.182677652017</v>
      </c>
      <c r="D5">
        <f t="shared" si="1"/>
        <v>4.3333263404034543</v>
      </c>
      <c r="E5">
        <v>21544</v>
      </c>
      <c r="F5">
        <f t="shared" si="2"/>
        <v>27.6</v>
      </c>
      <c r="G5">
        <f t="shared" si="3"/>
        <v>21</v>
      </c>
      <c r="H5">
        <f t="shared" si="4"/>
        <v>26.7</v>
      </c>
    </row>
    <row r="6" spans="1:8" x14ac:dyDescent="0.35">
      <c r="C6">
        <f t="shared" si="0"/>
        <v>216602.9475375468</v>
      </c>
      <c r="D6">
        <f t="shared" si="1"/>
        <v>4.6666583547893312</v>
      </c>
      <c r="E6">
        <v>46415</v>
      </c>
      <c r="F6">
        <f t="shared" si="2"/>
        <v>84.7</v>
      </c>
      <c r="G6">
        <f t="shared" si="3"/>
        <v>69.5</v>
      </c>
      <c r="H6">
        <f t="shared" si="4"/>
        <v>69.3</v>
      </c>
    </row>
    <row r="7" spans="1:8" x14ac:dyDescent="0.35">
      <c r="C7">
        <f t="shared" si="0"/>
        <v>500000</v>
      </c>
      <c r="D7">
        <f t="shared" si="1"/>
        <v>5</v>
      </c>
      <c r="E7">
        <v>100000</v>
      </c>
      <c r="F7">
        <f t="shared" si="2"/>
        <v>308.5</v>
      </c>
      <c r="G7">
        <f t="shared" si="3"/>
        <v>262.7</v>
      </c>
      <c r="H7">
        <f t="shared" si="4"/>
        <v>160.19999999999999</v>
      </c>
    </row>
    <row r="8" spans="1:8" x14ac:dyDescent="0.35">
      <c r="C8">
        <f t="shared" si="0"/>
        <v>1149029.1296480584</v>
      </c>
      <c r="D8">
        <f t="shared" si="1"/>
        <v>5.3333323879079773</v>
      </c>
      <c r="E8">
        <v>215443</v>
      </c>
      <c r="F8">
        <f t="shared" si="2"/>
        <v>1067.5</v>
      </c>
      <c r="G8">
        <f t="shared" si="3"/>
        <v>1107.9000000000001</v>
      </c>
      <c r="H8">
        <f t="shared" si="4"/>
        <v>371.5</v>
      </c>
    </row>
    <row r="9" spans="1:8" x14ac:dyDescent="0.35">
      <c r="C9">
        <f t="shared" si="0"/>
        <v>2630228.2830281034</v>
      </c>
      <c r="D9">
        <f t="shared" si="1"/>
        <v>5.6666658401408645</v>
      </c>
      <c r="E9">
        <v>464158</v>
      </c>
      <c r="F9">
        <f t="shared" si="2"/>
        <v>4411.8999999999996</v>
      </c>
      <c r="G9">
        <f t="shared" si="3"/>
        <v>4899.2</v>
      </c>
      <c r="H9">
        <f t="shared" si="4"/>
        <v>976.6</v>
      </c>
    </row>
    <row r="10" spans="1:8" x14ac:dyDescent="0.35">
      <c r="C10">
        <f t="shared" si="0"/>
        <v>6000000</v>
      </c>
      <c r="D10">
        <f t="shared" si="1"/>
        <v>6</v>
      </c>
      <c r="E10">
        <v>1000000</v>
      </c>
      <c r="F10">
        <f t="shared" si="2"/>
        <v>22540.3</v>
      </c>
      <c r="G10">
        <f t="shared" si="3"/>
        <v>23859.4</v>
      </c>
      <c r="H10">
        <f t="shared" si="4"/>
        <v>2546.9</v>
      </c>
    </row>
    <row r="12" spans="1:8" x14ac:dyDescent="0.35">
      <c r="A12" t="s">
        <v>19</v>
      </c>
    </row>
    <row r="13" spans="1:8" x14ac:dyDescent="0.35">
      <c r="A13" t="s">
        <v>20</v>
      </c>
    </row>
    <row r="14" spans="1:8" x14ac:dyDescent="0.35">
      <c r="A14" t="s">
        <v>21</v>
      </c>
    </row>
    <row r="15" spans="1:8" x14ac:dyDescent="0.35">
      <c r="A15" t="s">
        <v>23</v>
      </c>
    </row>
    <row r="17" spans="1:7" x14ac:dyDescent="0.35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2</v>
      </c>
    </row>
    <row r="18" spans="1:7" x14ac:dyDescent="0.35">
      <c r="A18" t="s">
        <v>34</v>
      </c>
    </row>
    <row r="19" spans="1:7" x14ac:dyDescent="0.35">
      <c r="A19" t="s">
        <v>35</v>
      </c>
      <c r="B19">
        <v>2154</v>
      </c>
      <c r="C19">
        <v>10</v>
      </c>
      <c r="D19">
        <v>2.7</v>
      </c>
      <c r="E19">
        <v>901.9</v>
      </c>
      <c r="F19">
        <v>0.32</v>
      </c>
      <c r="G19">
        <v>112.45</v>
      </c>
    </row>
    <row r="20" spans="1:7" x14ac:dyDescent="0.35">
      <c r="A20" t="s">
        <v>35</v>
      </c>
      <c r="B20">
        <v>4641</v>
      </c>
      <c r="C20">
        <v>10</v>
      </c>
      <c r="D20">
        <v>5.0999999999999996</v>
      </c>
      <c r="E20">
        <v>939.1</v>
      </c>
      <c r="F20">
        <v>0.3</v>
      </c>
      <c r="G20">
        <v>51.51</v>
      </c>
    </row>
    <row r="21" spans="1:7" x14ac:dyDescent="0.35">
      <c r="A21" t="s">
        <v>35</v>
      </c>
      <c r="B21">
        <v>10000</v>
      </c>
      <c r="C21">
        <v>10</v>
      </c>
      <c r="D21">
        <v>10.1</v>
      </c>
      <c r="E21">
        <v>1001.2</v>
      </c>
      <c r="F21">
        <v>0.3</v>
      </c>
      <c r="G21">
        <v>26.86</v>
      </c>
    </row>
    <row r="22" spans="1:7" x14ac:dyDescent="0.35">
      <c r="A22" t="s">
        <v>35</v>
      </c>
      <c r="B22">
        <v>21544</v>
      </c>
      <c r="C22">
        <v>10</v>
      </c>
      <c r="D22">
        <v>27.6</v>
      </c>
      <c r="E22">
        <v>780.3</v>
      </c>
      <c r="F22">
        <v>0.3</v>
      </c>
      <c r="G22">
        <v>8.3699999999999992</v>
      </c>
    </row>
    <row r="23" spans="1:7" x14ac:dyDescent="0.35">
      <c r="A23" t="s">
        <v>35</v>
      </c>
      <c r="B23">
        <v>46415</v>
      </c>
      <c r="C23">
        <v>10</v>
      </c>
      <c r="D23">
        <v>84.7</v>
      </c>
      <c r="E23">
        <v>550.4</v>
      </c>
      <c r="F23">
        <v>1.96</v>
      </c>
      <c r="G23">
        <v>11.3</v>
      </c>
    </row>
    <row r="24" spans="1:7" x14ac:dyDescent="0.35">
      <c r="A24" t="s">
        <v>35</v>
      </c>
      <c r="B24">
        <v>100000</v>
      </c>
      <c r="C24">
        <v>10</v>
      </c>
      <c r="D24">
        <v>308.5</v>
      </c>
      <c r="E24">
        <v>329.2</v>
      </c>
      <c r="F24">
        <v>13.18</v>
      </c>
      <c r="G24">
        <v>13.27</v>
      </c>
    </row>
    <row r="25" spans="1:7" x14ac:dyDescent="0.35">
      <c r="A25" t="s">
        <v>35</v>
      </c>
      <c r="B25">
        <v>215443</v>
      </c>
      <c r="C25">
        <v>10</v>
      </c>
      <c r="D25">
        <v>1067.5</v>
      </c>
      <c r="E25">
        <v>202.3</v>
      </c>
      <c r="F25">
        <v>17.5</v>
      </c>
      <c r="G25">
        <v>3.24</v>
      </c>
    </row>
    <row r="26" spans="1:7" x14ac:dyDescent="0.35">
      <c r="A26" t="s">
        <v>35</v>
      </c>
      <c r="B26">
        <v>464158</v>
      </c>
      <c r="C26">
        <v>10</v>
      </c>
      <c r="D26">
        <v>4411.8999999999996</v>
      </c>
      <c r="E26">
        <v>105.3</v>
      </c>
      <c r="F26">
        <v>50.45</v>
      </c>
      <c r="G26">
        <v>1.1599999999999999</v>
      </c>
    </row>
    <row r="27" spans="1:7" x14ac:dyDescent="0.35">
      <c r="A27" t="s">
        <v>35</v>
      </c>
      <c r="B27">
        <v>1000000</v>
      </c>
      <c r="C27">
        <v>10</v>
      </c>
      <c r="D27">
        <v>22540.3</v>
      </c>
      <c r="E27">
        <v>44.4</v>
      </c>
      <c r="F27">
        <v>254.92</v>
      </c>
      <c r="G27">
        <v>0.49</v>
      </c>
    </row>
    <row r="28" spans="1:7" x14ac:dyDescent="0.35">
      <c r="A28" t="s">
        <v>36</v>
      </c>
    </row>
    <row r="29" spans="1:7" x14ac:dyDescent="0.35">
      <c r="A29" t="s">
        <v>37</v>
      </c>
      <c r="B29">
        <v>2154</v>
      </c>
      <c r="C29">
        <v>10</v>
      </c>
      <c r="D29">
        <v>2.8</v>
      </c>
      <c r="E29">
        <v>902.8</v>
      </c>
      <c r="F29">
        <v>0.62</v>
      </c>
      <c r="G29">
        <v>77.97</v>
      </c>
    </row>
    <row r="30" spans="1:7" x14ac:dyDescent="0.35">
      <c r="A30" t="s">
        <v>37</v>
      </c>
      <c r="B30">
        <v>4641</v>
      </c>
      <c r="C30">
        <v>10</v>
      </c>
      <c r="D30">
        <v>7.2</v>
      </c>
      <c r="E30">
        <v>676</v>
      </c>
      <c r="F30">
        <v>0.51</v>
      </c>
      <c r="G30">
        <v>49.04</v>
      </c>
    </row>
    <row r="31" spans="1:7" x14ac:dyDescent="0.35">
      <c r="A31" t="s">
        <v>37</v>
      </c>
      <c r="B31">
        <v>10000</v>
      </c>
      <c r="C31">
        <v>10</v>
      </c>
      <c r="D31">
        <v>11.6</v>
      </c>
      <c r="E31">
        <v>868.3</v>
      </c>
      <c r="F31">
        <v>0.24</v>
      </c>
      <c r="G31">
        <v>17.190000000000001</v>
      </c>
    </row>
    <row r="32" spans="1:7" x14ac:dyDescent="0.35">
      <c r="A32" t="s">
        <v>37</v>
      </c>
      <c r="B32">
        <v>21544</v>
      </c>
      <c r="C32">
        <v>10</v>
      </c>
      <c r="D32">
        <v>26.7</v>
      </c>
      <c r="E32">
        <v>807</v>
      </c>
      <c r="F32">
        <v>0.23</v>
      </c>
      <c r="G32">
        <v>7.14</v>
      </c>
    </row>
    <row r="33" spans="1:7" x14ac:dyDescent="0.35">
      <c r="A33" t="s">
        <v>37</v>
      </c>
      <c r="B33">
        <v>46415</v>
      </c>
      <c r="C33">
        <v>10</v>
      </c>
      <c r="D33">
        <v>69.3</v>
      </c>
      <c r="E33">
        <v>676.8</v>
      </c>
      <c r="F33">
        <v>2.46</v>
      </c>
      <c r="G33">
        <v>21.94</v>
      </c>
    </row>
    <row r="34" spans="1:7" x14ac:dyDescent="0.35">
      <c r="A34" t="s">
        <v>37</v>
      </c>
      <c r="B34">
        <v>100000</v>
      </c>
      <c r="C34">
        <v>10</v>
      </c>
      <c r="D34">
        <v>160.19999999999999</v>
      </c>
      <c r="E34">
        <v>629.20000000000005</v>
      </c>
      <c r="F34">
        <v>5.08</v>
      </c>
      <c r="G34">
        <v>16.760000000000002</v>
      </c>
    </row>
    <row r="35" spans="1:7" x14ac:dyDescent="0.35">
      <c r="A35" t="s">
        <v>37</v>
      </c>
      <c r="B35">
        <v>215443</v>
      </c>
      <c r="C35">
        <v>10</v>
      </c>
      <c r="D35">
        <v>371.5</v>
      </c>
      <c r="E35">
        <v>585.20000000000005</v>
      </c>
      <c r="F35">
        <v>12.54</v>
      </c>
      <c r="G35">
        <v>17.21</v>
      </c>
    </row>
    <row r="36" spans="1:7" x14ac:dyDescent="0.35">
      <c r="A36" t="s">
        <v>37</v>
      </c>
      <c r="B36">
        <v>464158</v>
      </c>
      <c r="C36">
        <v>10</v>
      </c>
      <c r="D36">
        <v>976.6</v>
      </c>
      <c r="E36">
        <v>476.7</v>
      </c>
      <c r="F36">
        <v>17.87</v>
      </c>
      <c r="G36">
        <v>8.66</v>
      </c>
    </row>
    <row r="37" spans="1:7" x14ac:dyDescent="0.35">
      <c r="A37" t="s">
        <v>37</v>
      </c>
      <c r="B37">
        <v>1000000</v>
      </c>
      <c r="C37">
        <v>10</v>
      </c>
      <c r="D37">
        <v>2546.9</v>
      </c>
      <c r="E37">
        <v>393.6</v>
      </c>
      <c r="F37">
        <v>43.56</v>
      </c>
      <c r="G37">
        <v>6.37</v>
      </c>
    </row>
    <row r="38" spans="1:7" x14ac:dyDescent="0.35">
      <c r="A38" t="s">
        <v>38</v>
      </c>
    </row>
    <row r="39" spans="1:7" x14ac:dyDescent="0.35">
      <c r="A39" t="s">
        <v>39</v>
      </c>
      <c r="B39">
        <v>2154</v>
      </c>
      <c r="C39">
        <v>10</v>
      </c>
      <c r="D39">
        <v>1.8</v>
      </c>
      <c r="E39">
        <v>1298.3</v>
      </c>
      <c r="F39">
        <v>0.17</v>
      </c>
      <c r="G39">
        <v>118.44</v>
      </c>
    </row>
    <row r="40" spans="1:7" x14ac:dyDescent="0.35">
      <c r="A40" t="s">
        <v>39</v>
      </c>
      <c r="B40">
        <v>4641</v>
      </c>
      <c r="C40">
        <v>10</v>
      </c>
      <c r="D40">
        <v>3.5</v>
      </c>
      <c r="E40">
        <v>1375.4</v>
      </c>
      <c r="F40">
        <v>0.24</v>
      </c>
      <c r="G40">
        <v>86.87</v>
      </c>
    </row>
    <row r="41" spans="1:7" x14ac:dyDescent="0.35">
      <c r="A41" t="s">
        <v>39</v>
      </c>
      <c r="B41">
        <v>10000</v>
      </c>
      <c r="C41">
        <v>10</v>
      </c>
      <c r="D41">
        <v>7.8</v>
      </c>
      <c r="E41">
        <v>1298.4000000000001</v>
      </c>
      <c r="F41">
        <v>0.28000000000000003</v>
      </c>
      <c r="G41">
        <v>40.659999999999997</v>
      </c>
    </row>
    <row r="42" spans="1:7" x14ac:dyDescent="0.35">
      <c r="A42" t="s">
        <v>39</v>
      </c>
      <c r="B42">
        <v>21544</v>
      </c>
      <c r="C42">
        <v>10</v>
      </c>
      <c r="D42">
        <v>21</v>
      </c>
      <c r="E42">
        <v>1028.4000000000001</v>
      </c>
      <c r="F42">
        <v>0.31</v>
      </c>
      <c r="G42">
        <v>15.11</v>
      </c>
    </row>
    <row r="43" spans="1:7" x14ac:dyDescent="0.35">
      <c r="A43" t="s">
        <v>39</v>
      </c>
      <c r="B43">
        <v>46415</v>
      </c>
      <c r="C43">
        <v>10</v>
      </c>
      <c r="D43">
        <v>69.5</v>
      </c>
      <c r="E43">
        <v>669.3</v>
      </c>
      <c r="F43">
        <v>0.93</v>
      </c>
      <c r="G43">
        <v>8.52</v>
      </c>
    </row>
    <row r="44" spans="1:7" x14ac:dyDescent="0.35">
      <c r="A44" t="s">
        <v>39</v>
      </c>
      <c r="B44">
        <v>100000</v>
      </c>
      <c r="C44">
        <v>10</v>
      </c>
      <c r="D44">
        <v>262.7</v>
      </c>
      <c r="E44">
        <v>383.3</v>
      </c>
      <c r="F44">
        <v>7.89</v>
      </c>
      <c r="G44">
        <v>9.73</v>
      </c>
    </row>
    <row r="45" spans="1:7" x14ac:dyDescent="0.35">
      <c r="A45" t="s">
        <v>39</v>
      </c>
      <c r="B45">
        <v>215443</v>
      </c>
      <c r="C45">
        <v>10</v>
      </c>
      <c r="D45">
        <v>1107.9000000000001</v>
      </c>
      <c r="E45">
        <v>195.4</v>
      </c>
      <c r="F45">
        <v>26.48</v>
      </c>
      <c r="G45">
        <v>4.3899999999999997</v>
      </c>
    </row>
    <row r="46" spans="1:7" x14ac:dyDescent="0.35">
      <c r="A46" t="s">
        <v>39</v>
      </c>
      <c r="B46">
        <v>464158</v>
      </c>
      <c r="C46">
        <v>10</v>
      </c>
      <c r="D46">
        <v>4899.2</v>
      </c>
      <c r="E46">
        <v>94.8</v>
      </c>
      <c r="F46">
        <v>43.72</v>
      </c>
      <c r="G46">
        <v>0.85</v>
      </c>
    </row>
    <row r="47" spans="1:7" x14ac:dyDescent="0.35">
      <c r="A47" t="s">
        <v>39</v>
      </c>
      <c r="B47">
        <v>1000000</v>
      </c>
      <c r="C47">
        <v>10</v>
      </c>
      <c r="D47">
        <v>23859.4</v>
      </c>
      <c r="E47">
        <v>42</v>
      </c>
      <c r="F47">
        <v>257.01</v>
      </c>
      <c r="G47">
        <v>0.44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="63" zoomScaleNormal="63" workbookViewId="0">
      <selection activeCell="H16" sqref="H16"/>
    </sheetView>
  </sheetViews>
  <sheetFormatPr defaultRowHeight="14.5" x14ac:dyDescent="0.35"/>
  <cols>
    <col min="1" max="1" width="22.1796875" customWidth="1"/>
  </cols>
  <sheetData>
    <row r="1" spans="1:8" x14ac:dyDescent="0.35">
      <c r="A1" t="s">
        <v>22</v>
      </c>
      <c r="C1" t="s">
        <v>30</v>
      </c>
      <c r="D1" t="s">
        <v>1</v>
      </c>
      <c r="E1" t="s">
        <v>0</v>
      </c>
      <c r="F1" t="s">
        <v>31</v>
      </c>
      <c r="G1" t="s">
        <v>32</v>
      </c>
      <c r="H1" t="s">
        <v>33</v>
      </c>
    </row>
    <row r="2" spans="1:8" x14ac:dyDescent="0.35">
      <c r="C2">
        <f>E2*D2</f>
        <v>7179.8112355640678</v>
      </c>
      <c r="D2">
        <f>LOG10(E2)</f>
        <v>3.3332456989619628</v>
      </c>
      <c r="E2">
        <v>2154</v>
      </c>
      <c r="F2">
        <f>D19</f>
        <v>0.7</v>
      </c>
      <c r="G2">
        <f>D39</f>
        <v>0.5</v>
      </c>
      <c r="H2">
        <f>D29</f>
        <v>0.7</v>
      </c>
    </row>
    <row r="3" spans="1:8" x14ac:dyDescent="0.35">
      <c r="C3">
        <f t="shared" ref="C3:C10" si="0">E3*D3</f>
        <v>17016.744289032718</v>
      </c>
      <c r="D3">
        <f t="shared" ref="D3:D10" si="1">LOG10(E3)</f>
        <v>3.6666115684190301</v>
      </c>
      <c r="E3">
        <v>4641</v>
      </c>
      <c r="F3">
        <f t="shared" ref="F3:F10" si="2">D20</f>
        <v>0.7</v>
      </c>
      <c r="G3">
        <f t="shared" ref="G3:G10" si="3">D40</f>
        <v>0.6</v>
      </c>
      <c r="H3">
        <f t="shared" ref="H3:H10" si="4">D30</f>
        <v>0.8</v>
      </c>
    </row>
    <row r="4" spans="1:8" x14ac:dyDescent="0.35">
      <c r="C4">
        <f t="shared" si="0"/>
        <v>40000</v>
      </c>
      <c r="D4">
        <f>LOG10(E4)</f>
        <v>4</v>
      </c>
      <c r="E4">
        <v>10000</v>
      </c>
      <c r="F4">
        <f t="shared" si="2"/>
        <v>0.9</v>
      </c>
      <c r="G4">
        <f t="shared" si="3"/>
        <v>1</v>
      </c>
      <c r="H4">
        <f t="shared" si="4"/>
        <v>0.8</v>
      </c>
    </row>
    <row r="5" spans="1:8" x14ac:dyDescent="0.35">
      <c r="C5">
        <f t="shared" si="0"/>
        <v>93357.182677652017</v>
      </c>
      <c r="D5">
        <f t="shared" si="1"/>
        <v>4.3333263404034543</v>
      </c>
      <c r="E5">
        <v>21544</v>
      </c>
      <c r="F5">
        <f t="shared" si="2"/>
        <v>1.5</v>
      </c>
      <c r="G5">
        <f t="shared" si="3"/>
        <v>1.2</v>
      </c>
      <c r="H5">
        <f t="shared" si="4"/>
        <v>1.7</v>
      </c>
    </row>
    <row r="6" spans="1:8" x14ac:dyDescent="0.35">
      <c r="C6">
        <f t="shared" si="0"/>
        <v>216602.9475375468</v>
      </c>
      <c r="D6">
        <f t="shared" si="1"/>
        <v>4.6666583547893312</v>
      </c>
      <c r="E6">
        <v>46415</v>
      </c>
      <c r="F6">
        <f t="shared" si="2"/>
        <v>1.9</v>
      </c>
      <c r="G6">
        <f t="shared" si="3"/>
        <v>1.9</v>
      </c>
      <c r="H6">
        <f t="shared" si="4"/>
        <v>3.1</v>
      </c>
    </row>
    <row r="7" spans="1:8" x14ac:dyDescent="0.35">
      <c r="C7">
        <f t="shared" si="0"/>
        <v>500000</v>
      </c>
      <c r="D7">
        <f t="shared" si="1"/>
        <v>5</v>
      </c>
      <c r="E7">
        <v>100000</v>
      </c>
      <c r="F7">
        <f t="shared" si="2"/>
        <v>3.2</v>
      </c>
      <c r="G7">
        <f t="shared" si="3"/>
        <v>3.2</v>
      </c>
      <c r="H7">
        <f t="shared" si="4"/>
        <v>5.9</v>
      </c>
    </row>
    <row r="8" spans="1:8" x14ac:dyDescent="0.35">
      <c r="C8">
        <f t="shared" si="0"/>
        <v>1149029.1296480584</v>
      </c>
      <c r="D8">
        <f t="shared" si="1"/>
        <v>5.3333323879079773</v>
      </c>
      <c r="E8">
        <v>215443</v>
      </c>
      <c r="F8">
        <f t="shared" si="2"/>
        <v>6.5</v>
      </c>
      <c r="G8">
        <f t="shared" si="3"/>
        <v>6.5</v>
      </c>
      <c r="H8">
        <f t="shared" si="4"/>
        <v>14.2</v>
      </c>
    </row>
    <row r="9" spans="1:8" x14ac:dyDescent="0.35">
      <c r="C9">
        <f t="shared" si="0"/>
        <v>2630228.2830281034</v>
      </c>
      <c r="D9">
        <f t="shared" si="1"/>
        <v>5.6666658401408645</v>
      </c>
      <c r="E9">
        <v>464158</v>
      </c>
      <c r="F9">
        <f t="shared" si="2"/>
        <v>14</v>
      </c>
      <c r="G9">
        <f t="shared" si="3"/>
        <v>13.3</v>
      </c>
      <c r="H9">
        <f t="shared" si="4"/>
        <v>32.5</v>
      </c>
    </row>
    <row r="10" spans="1:8" x14ac:dyDescent="0.35">
      <c r="C10">
        <f t="shared" si="0"/>
        <v>6000000</v>
      </c>
      <c r="D10">
        <f t="shared" si="1"/>
        <v>6</v>
      </c>
      <c r="E10">
        <v>1000000</v>
      </c>
      <c r="F10">
        <f t="shared" si="2"/>
        <v>36.5</v>
      </c>
      <c r="G10">
        <f t="shared" si="3"/>
        <v>30.5</v>
      </c>
      <c r="H10">
        <f t="shared" si="4"/>
        <v>86.1</v>
      </c>
    </row>
    <row r="12" spans="1:8" x14ac:dyDescent="0.35">
      <c r="A12" t="s">
        <v>19</v>
      </c>
    </row>
    <row r="13" spans="1:8" x14ac:dyDescent="0.35">
      <c r="A13" t="s">
        <v>20</v>
      </c>
    </row>
    <row r="14" spans="1:8" x14ac:dyDescent="0.35">
      <c r="A14" t="s">
        <v>21</v>
      </c>
    </row>
    <row r="15" spans="1:8" x14ac:dyDescent="0.35">
      <c r="A15" t="s">
        <v>46</v>
      </c>
    </row>
    <row r="17" spans="1:7" x14ac:dyDescent="0.35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2</v>
      </c>
    </row>
    <row r="18" spans="1:7" x14ac:dyDescent="0.35">
      <c r="A18" t="s">
        <v>40</v>
      </c>
    </row>
    <row r="19" spans="1:7" x14ac:dyDescent="0.35">
      <c r="A19" t="s">
        <v>41</v>
      </c>
      <c r="B19">
        <v>2154</v>
      </c>
      <c r="C19">
        <v>10</v>
      </c>
      <c r="D19">
        <v>0.7</v>
      </c>
      <c r="E19">
        <v>1532.8</v>
      </c>
      <c r="F19">
        <v>0.05</v>
      </c>
      <c r="G19">
        <v>111.57</v>
      </c>
    </row>
    <row r="20" spans="1:7" x14ac:dyDescent="0.35">
      <c r="A20" t="s">
        <v>41</v>
      </c>
      <c r="B20">
        <v>4641</v>
      </c>
      <c r="C20">
        <v>10</v>
      </c>
      <c r="D20">
        <v>0.7</v>
      </c>
      <c r="E20">
        <v>1464.1</v>
      </c>
      <c r="F20">
        <v>0.06</v>
      </c>
      <c r="G20">
        <v>124.98</v>
      </c>
    </row>
    <row r="21" spans="1:7" x14ac:dyDescent="0.35">
      <c r="A21" t="s">
        <v>41</v>
      </c>
      <c r="B21">
        <v>10000</v>
      </c>
      <c r="C21">
        <v>10</v>
      </c>
      <c r="D21">
        <v>0.9</v>
      </c>
      <c r="E21">
        <v>1104</v>
      </c>
      <c r="F21">
        <v>0.04</v>
      </c>
      <c r="G21">
        <v>56.8</v>
      </c>
    </row>
    <row r="22" spans="1:7" x14ac:dyDescent="0.35">
      <c r="A22" t="s">
        <v>41</v>
      </c>
      <c r="B22">
        <v>21544</v>
      </c>
      <c r="C22">
        <v>10</v>
      </c>
      <c r="D22">
        <v>1.5</v>
      </c>
      <c r="E22">
        <v>703.1</v>
      </c>
      <c r="F22">
        <v>0.08</v>
      </c>
      <c r="G22">
        <v>43.14</v>
      </c>
    </row>
    <row r="23" spans="1:7" x14ac:dyDescent="0.35">
      <c r="A23" t="s">
        <v>41</v>
      </c>
      <c r="B23">
        <v>46415</v>
      </c>
      <c r="C23">
        <v>10</v>
      </c>
      <c r="D23">
        <v>1.9</v>
      </c>
      <c r="E23">
        <v>533.1</v>
      </c>
      <c r="F23">
        <v>0.1</v>
      </c>
      <c r="G23">
        <v>23.84</v>
      </c>
    </row>
    <row r="24" spans="1:7" x14ac:dyDescent="0.35">
      <c r="A24" t="s">
        <v>41</v>
      </c>
      <c r="B24">
        <v>100000</v>
      </c>
      <c r="C24">
        <v>10</v>
      </c>
      <c r="D24">
        <v>3.2</v>
      </c>
      <c r="E24">
        <v>316.3</v>
      </c>
      <c r="F24">
        <v>0.11</v>
      </c>
      <c r="G24">
        <v>9.27</v>
      </c>
    </row>
    <row r="25" spans="1:7" x14ac:dyDescent="0.35">
      <c r="A25" t="s">
        <v>41</v>
      </c>
      <c r="B25">
        <v>215443</v>
      </c>
      <c r="C25">
        <v>10</v>
      </c>
      <c r="D25">
        <v>6.5</v>
      </c>
      <c r="E25">
        <v>153.9</v>
      </c>
      <c r="F25">
        <v>0.12</v>
      </c>
      <c r="G25">
        <v>2.66</v>
      </c>
    </row>
    <row r="26" spans="1:7" x14ac:dyDescent="0.35">
      <c r="A26" t="s">
        <v>41</v>
      </c>
      <c r="B26">
        <v>464158</v>
      </c>
      <c r="C26">
        <v>10</v>
      </c>
      <c r="D26">
        <v>14</v>
      </c>
      <c r="E26">
        <v>71.400000000000006</v>
      </c>
      <c r="F26">
        <v>0.22</v>
      </c>
      <c r="G26">
        <v>1.06</v>
      </c>
    </row>
    <row r="27" spans="1:7" x14ac:dyDescent="0.35">
      <c r="A27" t="s">
        <v>41</v>
      </c>
      <c r="B27">
        <v>1000000</v>
      </c>
      <c r="C27">
        <v>10</v>
      </c>
      <c r="D27">
        <v>36.5</v>
      </c>
      <c r="E27">
        <v>27.8</v>
      </c>
      <c r="F27">
        <v>1.74</v>
      </c>
      <c r="G27">
        <v>1.05</v>
      </c>
    </row>
    <row r="28" spans="1:7" x14ac:dyDescent="0.35">
      <c r="A28" t="s">
        <v>42</v>
      </c>
    </row>
    <row r="29" spans="1:7" x14ac:dyDescent="0.35">
      <c r="A29" t="s">
        <v>43</v>
      </c>
      <c r="B29">
        <v>2154</v>
      </c>
      <c r="C29">
        <v>10</v>
      </c>
      <c r="D29">
        <v>0.7</v>
      </c>
      <c r="E29">
        <v>1630.6</v>
      </c>
      <c r="F29">
        <v>0.13</v>
      </c>
      <c r="G29">
        <v>210.26</v>
      </c>
    </row>
    <row r="30" spans="1:7" x14ac:dyDescent="0.35">
      <c r="A30" t="s">
        <v>43</v>
      </c>
      <c r="B30">
        <v>4641</v>
      </c>
      <c r="C30">
        <v>10</v>
      </c>
      <c r="D30">
        <v>0.8</v>
      </c>
      <c r="E30">
        <v>1330.3</v>
      </c>
      <c r="F30">
        <v>0.05</v>
      </c>
      <c r="G30">
        <v>104.6</v>
      </c>
    </row>
    <row r="31" spans="1:7" x14ac:dyDescent="0.35">
      <c r="A31" t="s">
        <v>43</v>
      </c>
      <c r="B31">
        <v>10000</v>
      </c>
      <c r="C31">
        <v>10</v>
      </c>
      <c r="D31">
        <v>0.8</v>
      </c>
      <c r="E31">
        <v>1334.7</v>
      </c>
      <c r="F31">
        <v>0.04</v>
      </c>
      <c r="G31">
        <v>77.400000000000006</v>
      </c>
    </row>
    <row r="32" spans="1:7" x14ac:dyDescent="0.35">
      <c r="A32" t="s">
        <v>43</v>
      </c>
      <c r="B32">
        <v>21544</v>
      </c>
      <c r="C32">
        <v>10</v>
      </c>
      <c r="D32">
        <v>1.7</v>
      </c>
      <c r="E32">
        <v>618.6</v>
      </c>
      <c r="F32">
        <v>0.12</v>
      </c>
      <c r="G32">
        <v>39.51</v>
      </c>
    </row>
    <row r="33" spans="1:7" x14ac:dyDescent="0.35">
      <c r="A33" t="s">
        <v>43</v>
      </c>
      <c r="B33">
        <v>46415</v>
      </c>
      <c r="C33">
        <v>10</v>
      </c>
      <c r="D33">
        <v>3.1</v>
      </c>
      <c r="E33">
        <v>358.2</v>
      </c>
      <c r="F33">
        <v>0.51</v>
      </c>
      <c r="G33">
        <v>25.7</v>
      </c>
    </row>
    <row r="34" spans="1:7" x14ac:dyDescent="0.35">
      <c r="A34" t="s">
        <v>43</v>
      </c>
      <c r="B34">
        <v>100000</v>
      </c>
      <c r="C34">
        <v>10</v>
      </c>
      <c r="D34">
        <v>5.9</v>
      </c>
      <c r="E34">
        <v>170</v>
      </c>
      <c r="F34">
        <v>0.03</v>
      </c>
      <c r="G34">
        <v>0.95</v>
      </c>
    </row>
    <row r="35" spans="1:7" x14ac:dyDescent="0.35">
      <c r="A35" t="s">
        <v>43</v>
      </c>
      <c r="B35">
        <v>215443</v>
      </c>
      <c r="C35">
        <v>10</v>
      </c>
      <c r="D35">
        <v>14.2</v>
      </c>
      <c r="E35">
        <v>71</v>
      </c>
      <c r="F35">
        <v>0.37</v>
      </c>
      <c r="G35">
        <v>1.57</v>
      </c>
    </row>
    <row r="36" spans="1:7" x14ac:dyDescent="0.35">
      <c r="A36" t="s">
        <v>43</v>
      </c>
      <c r="B36">
        <v>464158</v>
      </c>
      <c r="C36">
        <v>10</v>
      </c>
      <c r="D36">
        <v>32.5</v>
      </c>
      <c r="E36">
        <v>31.1</v>
      </c>
      <c r="F36">
        <v>1.38</v>
      </c>
      <c r="G36">
        <v>1.02</v>
      </c>
    </row>
    <row r="37" spans="1:7" x14ac:dyDescent="0.35">
      <c r="A37" t="s">
        <v>43</v>
      </c>
      <c r="B37">
        <v>1000000</v>
      </c>
      <c r="C37">
        <v>10</v>
      </c>
      <c r="D37">
        <v>86.1</v>
      </c>
      <c r="E37">
        <v>11.7</v>
      </c>
      <c r="F37">
        <v>2.5499999999999998</v>
      </c>
      <c r="G37">
        <v>0.3</v>
      </c>
    </row>
    <row r="38" spans="1:7" x14ac:dyDescent="0.35">
      <c r="A38" t="s">
        <v>44</v>
      </c>
    </row>
    <row r="39" spans="1:7" x14ac:dyDescent="0.35">
      <c r="A39" t="s">
        <v>45</v>
      </c>
      <c r="B39">
        <v>2154</v>
      </c>
      <c r="C39">
        <v>10</v>
      </c>
      <c r="D39">
        <v>0.5</v>
      </c>
      <c r="E39">
        <v>2201.3000000000002</v>
      </c>
      <c r="F39">
        <v>0.05</v>
      </c>
      <c r="G39">
        <v>195.93</v>
      </c>
    </row>
    <row r="40" spans="1:7" x14ac:dyDescent="0.35">
      <c r="A40" t="s">
        <v>45</v>
      </c>
      <c r="B40">
        <v>4641</v>
      </c>
      <c r="C40">
        <v>10</v>
      </c>
      <c r="D40">
        <v>0.6</v>
      </c>
      <c r="E40">
        <v>1656</v>
      </c>
      <c r="F40">
        <v>0.03</v>
      </c>
      <c r="G40">
        <v>80.05</v>
      </c>
    </row>
    <row r="41" spans="1:7" x14ac:dyDescent="0.35">
      <c r="A41" t="s">
        <v>45</v>
      </c>
      <c r="B41">
        <v>10000</v>
      </c>
      <c r="C41">
        <v>10</v>
      </c>
      <c r="D41">
        <v>1</v>
      </c>
      <c r="E41">
        <v>1017.8</v>
      </c>
      <c r="F41">
        <v>0.08</v>
      </c>
      <c r="G41">
        <v>74.42</v>
      </c>
    </row>
    <row r="42" spans="1:7" x14ac:dyDescent="0.35">
      <c r="A42" t="s">
        <v>45</v>
      </c>
      <c r="B42">
        <v>21544</v>
      </c>
      <c r="C42">
        <v>10</v>
      </c>
      <c r="D42">
        <v>1.2</v>
      </c>
      <c r="E42">
        <v>865.2</v>
      </c>
      <c r="F42">
        <v>0.03</v>
      </c>
      <c r="G42">
        <v>23.77</v>
      </c>
    </row>
    <row r="43" spans="1:7" x14ac:dyDescent="0.35">
      <c r="A43" t="s">
        <v>45</v>
      </c>
      <c r="B43">
        <v>46415</v>
      </c>
      <c r="C43">
        <v>10</v>
      </c>
      <c r="D43">
        <v>1.9</v>
      </c>
      <c r="E43">
        <v>537.9</v>
      </c>
      <c r="F43">
        <v>0.02</v>
      </c>
      <c r="G43">
        <v>6.15</v>
      </c>
    </row>
    <row r="44" spans="1:7" x14ac:dyDescent="0.35">
      <c r="A44" t="s">
        <v>45</v>
      </c>
      <c r="B44">
        <v>100000</v>
      </c>
      <c r="C44">
        <v>10</v>
      </c>
      <c r="D44">
        <v>3.2</v>
      </c>
      <c r="E44">
        <v>314.7</v>
      </c>
      <c r="F44">
        <v>0.04</v>
      </c>
      <c r="G44">
        <v>4.04</v>
      </c>
    </row>
    <row r="45" spans="1:7" x14ac:dyDescent="0.35">
      <c r="A45" t="s">
        <v>45</v>
      </c>
      <c r="B45">
        <v>215443</v>
      </c>
      <c r="C45">
        <v>10</v>
      </c>
      <c r="D45">
        <v>6.5</v>
      </c>
      <c r="E45">
        <v>155.5</v>
      </c>
      <c r="F45">
        <v>0.16</v>
      </c>
      <c r="G45">
        <v>3.42</v>
      </c>
    </row>
    <row r="46" spans="1:7" x14ac:dyDescent="0.35">
      <c r="A46" t="s">
        <v>45</v>
      </c>
      <c r="B46">
        <v>464158</v>
      </c>
      <c r="C46">
        <v>10</v>
      </c>
      <c r="D46">
        <v>13.3</v>
      </c>
      <c r="E46">
        <v>75.5</v>
      </c>
      <c r="F46">
        <v>0.23</v>
      </c>
      <c r="G46">
        <v>1.19</v>
      </c>
    </row>
    <row r="47" spans="1:7" x14ac:dyDescent="0.35">
      <c r="A47" t="s">
        <v>45</v>
      </c>
      <c r="B47">
        <v>1000000</v>
      </c>
      <c r="C47">
        <v>10</v>
      </c>
      <c r="D47">
        <v>30.5</v>
      </c>
      <c r="E47">
        <v>33.200000000000003</v>
      </c>
      <c r="F47">
        <v>1.2</v>
      </c>
      <c r="G47">
        <v>1.1499999999999999</v>
      </c>
    </row>
    <row r="49" spans="1:1" x14ac:dyDescent="0.35">
      <c r="A49" t="s">
        <v>3</v>
      </c>
    </row>
    <row r="50" spans="1:1" x14ac:dyDescent="0.35">
      <c r="A50" t="s">
        <v>4</v>
      </c>
    </row>
    <row r="51" spans="1:1" x14ac:dyDescent="0.35">
      <c r="A51" t="s">
        <v>5</v>
      </c>
    </row>
    <row r="52" spans="1:1" x14ac:dyDescent="0.35">
      <c r="A52" t="s">
        <v>6</v>
      </c>
    </row>
    <row r="53" spans="1:1" x14ac:dyDescent="0.35">
      <c r="A53" t="s">
        <v>7</v>
      </c>
    </row>
    <row r="55" spans="1:1" x14ac:dyDescent="0.35">
      <c r="A55" t="s">
        <v>8</v>
      </c>
    </row>
    <row r="56" spans="1:1" x14ac:dyDescent="0.35">
      <c r="A56" t="s">
        <v>9</v>
      </c>
    </row>
    <row r="57" spans="1:1" x14ac:dyDescent="0.35">
      <c r="A57" t="s">
        <v>10</v>
      </c>
    </row>
    <row r="58" spans="1:1" x14ac:dyDescent="0.35">
      <c r="A58" t="s">
        <v>8</v>
      </c>
    </row>
    <row r="61" spans="1:1" x14ac:dyDescent="0.35">
      <c r="A61" t="s">
        <v>8</v>
      </c>
    </row>
    <row r="62" spans="1:1" x14ac:dyDescent="0.35">
      <c r="A62" t="s">
        <v>11</v>
      </c>
    </row>
    <row r="63" spans="1:1" x14ac:dyDescent="0.35">
      <c r="A63" t="s">
        <v>12</v>
      </c>
    </row>
    <row r="64" spans="1:1" x14ac:dyDescent="0.35">
      <c r="A64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17" zoomScale="63" zoomScaleNormal="63" workbookViewId="0">
      <selection activeCell="A12" sqref="A12:G65"/>
    </sheetView>
  </sheetViews>
  <sheetFormatPr defaultRowHeight="14.5" x14ac:dyDescent="0.35"/>
  <cols>
    <col min="1" max="1" width="22.1796875" customWidth="1"/>
  </cols>
  <sheetData>
    <row r="1" spans="1:8" x14ac:dyDescent="0.35">
      <c r="A1" t="s">
        <v>22</v>
      </c>
      <c r="C1" t="s">
        <v>30</v>
      </c>
      <c r="D1" t="s">
        <v>1</v>
      </c>
      <c r="E1" t="s">
        <v>0</v>
      </c>
      <c r="F1" t="s">
        <v>31</v>
      </c>
      <c r="G1" t="s">
        <v>32</v>
      </c>
      <c r="H1" t="s">
        <v>33</v>
      </c>
    </row>
    <row r="2" spans="1:8" x14ac:dyDescent="0.35">
      <c r="C2">
        <f>E2*D2</f>
        <v>7179.8112355640678</v>
      </c>
      <c r="D2">
        <f>LOG10(E2)</f>
        <v>3.3332456989619628</v>
      </c>
      <c r="E2">
        <v>2154</v>
      </c>
      <c r="F2">
        <f>D19</f>
        <v>0.8</v>
      </c>
      <c r="G2">
        <f>D39</f>
        <v>0.4</v>
      </c>
      <c r="H2">
        <f>D29</f>
        <v>2.1</v>
      </c>
    </row>
    <row r="3" spans="1:8" x14ac:dyDescent="0.35">
      <c r="C3">
        <f t="shared" ref="C3:C10" si="0">E3*D3</f>
        <v>17016.744289032718</v>
      </c>
      <c r="D3">
        <f t="shared" ref="D3:D10" si="1">LOG10(E3)</f>
        <v>3.6666115684190301</v>
      </c>
      <c r="E3">
        <v>4641</v>
      </c>
      <c r="F3">
        <f t="shared" ref="F3:F10" si="2">D20</f>
        <v>0.8</v>
      </c>
      <c r="G3">
        <f t="shared" ref="G3:G10" si="3">D40</f>
        <v>0.5</v>
      </c>
      <c r="H3">
        <f t="shared" ref="H3:H10" si="4">D30</f>
        <v>2.5</v>
      </c>
    </row>
    <row r="4" spans="1:8" x14ac:dyDescent="0.35">
      <c r="C4">
        <f t="shared" si="0"/>
        <v>40000</v>
      </c>
      <c r="D4">
        <f>LOG10(E4)</f>
        <v>4</v>
      </c>
      <c r="E4">
        <v>10000</v>
      </c>
      <c r="F4">
        <f t="shared" si="2"/>
        <v>1</v>
      </c>
      <c r="G4">
        <f t="shared" si="3"/>
        <v>0.9</v>
      </c>
      <c r="H4">
        <f t="shared" si="4"/>
        <v>2.2000000000000002</v>
      </c>
    </row>
    <row r="5" spans="1:8" x14ac:dyDescent="0.35">
      <c r="C5">
        <f t="shared" si="0"/>
        <v>93357.182677652017</v>
      </c>
      <c r="D5">
        <f t="shared" si="1"/>
        <v>4.3333263404034543</v>
      </c>
      <c r="E5">
        <v>21544</v>
      </c>
      <c r="F5">
        <f t="shared" si="2"/>
        <v>1.5</v>
      </c>
      <c r="G5">
        <f t="shared" si="3"/>
        <v>1.2</v>
      </c>
      <c r="H5">
        <f t="shared" si="4"/>
        <v>2</v>
      </c>
    </row>
    <row r="6" spans="1:8" x14ac:dyDescent="0.35">
      <c r="C6">
        <f t="shared" si="0"/>
        <v>216602.9475375468</v>
      </c>
      <c r="D6">
        <f t="shared" si="1"/>
        <v>4.6666583547893312</v>
      </c>
      <c r="E6">
        <v>46415</v>
      </c>
      <c r="F6">
        <f t="shared" si="2"/>
        <v>2.2999999999999998</v>
      </c>
      <c r="G6">
        <f t="shared" si="3"/>
        <v>1.9</v>
      </c>
      <c r="H6">
        <f t="shared" si="4"/>
        <v>2.5</v>
      </c>
    </row>
    <row r="7" spans="1:8" x14ac:dyDescent="0.35">
      <c r="C7">
        <f t="shared" si="0"/>
        <v>500000</v>
      </c>
      <c r="D7">
        <f t="shared" si="1"/>
        <v>5</v>
      </c>
      <c r="E7">
        <v>100000</v>
      </c>
      <c r="F7">
        <f t="shared" si="2"/>
        <v>3.1</v>
      </c>
      <c r="G7">
        <f t="shared" si="3"/>
        <v>3.4</v>
      </c>
      <c r="H7">
        <f t="shared" si="4"/>
        <v>3.7</v>
      </c>
    </row>
    <row r="8" spans="1:8" x14ac:dyDescent="0.35">
      <c r="C8">
        <f t="shared" si="0"/>
        <v>1149029.1296480584</v>
      </c>
      <c r="D8">
        <f t="shared" si="1"/>
        <v>5.3333323879079773</v>
      </c>
      <c r="E8">
        <v>215443</v>
      </c>
      <c r="F8">
        <f t="shared" si="2"/>
        <v>6.4</v>
      </c>
      <c r="G8">
        <f t="shared" si="3"/>
        <v>6.3</v>
      </c>
      <c r="H8">
        <f t="shared" si="4"/>
        <v>6.5</v>
      </c>
    </row>
    <row r="9" spans="1:8" x14ac:dyDescent="0.35">
      <c r="C9">
        <f t="shared" si="0"/>
        <v>2630228.2830281034</v>
      </c>
      <c r="D9">
        <f t="shared" si="1"/>
        <v>5.6666658401408645</v>
      </c>
      <c r="E9">
        <v>464158</v>
      </c>
      <c r="F9">
        <f t="shared" si="2"/>
        <v>14.4</v>
      </c>
      <c r="G9">
        <f t="shared" si="3"/>
        <v>13.4</v>
      </c>
      <c r="H9">
        <f t="shared" si="4"/>
        <v>12.9</v>
      </c>
    </row>
    <row r="10" spans="1:8" x14ac:dyDescent="0.35">
      <c r="C10">
        <f t="shared" si="0"/>
        <v>6000000</v>
      </c>
      <c r="D10">
        <f t="shared" si="1"/>
        <v>6</v>
      </c>
      <c r="E10">
        <v>1000000</v>
      </c>
      <c r="F10">
        <f t="shared" si="2"/>
        <v>36.1</v>
      </c>
      <c r="G10">
        <f t="shared" si="3"/>
        <v>31.9</v>
      </c>
      <c r="H10">
        <f t="shared" si="4"/>
        <v>26.9</v>
      </c>
    </row>
    <row r="12" spans="1:8" x14ac:dyDescent="0.35">
      <c r="A12" t="s">
        <v>19</v>
      </c>
    </row>
    <row r="13" spans="1:8" x14ac:dyDescent="0.35">
      <c r="A13" t="s">
        <v>20</v>
      </c>
    </row>
    <row r="14" spans="1:8" x14ac:dyDescent="0.35">
      <c r="A14" t="s">
        <v>21</v>
      </c>
    </row>
    <row r="15" spans="1:8" x14ac:dyDescent="0.35">
      <c r="A15" t="s">
        <v>47</v>
      </c>
    </row>
    <row r="17" spans="1:7" x14ac:dyDescent="0.35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2</v>
      </c>
    </row>
    <row r="18" spans="1:7" x14ac:dyDescent="0.35">
      <c r="A18" t="s">
        <v>40</v>
      </c>
    </row>
    <row r="19" spans="1:7" x14ac:dyDescent="0.35">
      <c r="A19" t="s">
        <v>41</v>
      </c>
      <c r="B19">
        <v>2154</v>
      </c>
      <c r="C19">
        <v>10</v>
      </c>
      <c r="D19">
        <v>0.8</v>
      </c>
      <c r="E19">
        <v>1347.3</v>
      </c>
      <c r="F19">
        <v>0.04</v>
      </c>
      <c r="G19">
        <v>101.64</v>
      </c>
    </row>
    <row r="20" spans="1:7" x14ac:dyDescent="0.35">
      <c r="A20" t="s">
        <v>41</v>
      </c>
      <c r="B20">
        <v>4641</v>
      </c>
      <c r="C20">
        <v>10</v>
      </c>
      <c r="D20">
        <v>0.8</v>
      </c>
      <c r="E20">
        <v>1231.5</v>
      </c>
      <c r="F20">
        <v>0.03</v>
      </c>
      <c r="G20">
        <v>55.33</v>
      </c>
    </row>
    <row r="21" spans="1:7" x14ac:dyDescent="0.35">
      <c r="A21" t="s">
        <v>41</v>
      </c>
      <c r="B21">
        <v>10000</v>
      </c>
      <c r="C21">
        <v>10</v>
      </c>
      <c r="D21">
        <v>1</v>
      </c>
      <c r="E21">
        <v>1024.5</v>
      </c>
      <c r="F21">
        <v>0.06</v>
      </c>
      <c r="G21">
        <v>62.07</v>
      </c>
    </row>
    <row r="22" spans="1:7" x14ac:dyDescent="0.35">
      <c r="A22" t="s">
        <v>41</v>
      </c>
      <c r="B22">
        <v>21544</v>
      </c>
      <c r="C22">
        <v>10</v>
      </c>
      <c r="D22">
        <v>1.5</v>
      </c>
      <c r="E22">
        <v>702.8</v>
      </c>
      <c r="F22">
        <v>0.1</v>
      </c>
      <c r="G22">
        <v>48.38</v>
      </c>
    </row>
    <row r="23" spans="1:7" x14ac:dyDescent="0.35">
      <c r="A23" t="s">
        <v>41</v>
      </c>
      <c r="B23">
        <v>46415</v>
      </c>
      <c r="C23">
        <v>10</v>
      </c>
      <c r="D23">
        <v>2.2999999999999998</v>
      </c>
      <c r="E23">
        <v>442.7</v>
      </c>
      <c r="F23">
        <v>0.09</v>
      </c>
      <c r="G23">
        <v>18.649999999999999</v>
      </c>
    </row>
    <row r="24" spans="1:7" x14ac:dyDescent="0.35">
      <c r="A24" t="s">
        <v>41</v>
      </c>
      <c r="B24">
        <v>100000</v>
      </c>
      <c r="C24">
        <v>10</v>
      </c>
      <c r="D24">
        <v>3.1</v>
      </c>
      <c r="E24">
        <v>318.5</v>
      </c>
      <c r="F24">
        <v>0.04</v>
      </c>
      <c r="G24">
        <v>3.61</v>
      </c>
    </row>
    <row r="25" spans="1:7" x14ac:dyDescent="0.35">
      <c r="A25" t="s">
        <v>41</v>
      </c>
      <c r="B25">
        <v>215443</v>
      </c>
      <c r="C25">
        <v>10</v>
      </c>
      <c r="D25">
        <v>6.4</v>
      </c>
      <c r="E25">
        <v>157.1</v>
      </c>
      <c r="F25">
        <v>0.04</v>
      </c>
      <c r="G25">
        <v>0.94</v>
      </c>
    </row>
    <row r="26" spans="1:7" x14ac:dyDescent="0.35">
      <c r="A26" t="s">
        <v>41</v>
      </c>
      <c r="B26">
        <v>464158</v>
      </c>
      <c r="C26">
        <v>10</v>
      </c>
      <c r="D26">
        <v>14.4</v>
      </c>
      <c r="E26">
        <v>69.7</v>
      </c>
      <c r="F26">
        <v>0.36</v>
      </c>
      <c r="G26">
        <v>1.65</v>
      </c>
    </row>
    <row r="27" spans="1:7" x14ac:dyDescent="0.35">
      <c r="A27" t="s">
        <v>41</v>
      </c>
      <c r="B27">
        <v>1000000</v>
      </c>
      <c r="C27">
        <v>10</v>
      </c>
      <c r="D27">
        <v>36.1</v>
      </c>
      <c r="E27">
        <v>28.1</v>
      </c>
      <c r="F27">
        <v>1.66</v>
      </c>
      <c r="G27">
        <v>0.97</v>
      </c>
    </row>
    <row r="28" spans="1:7" x14ac:dyDescent="0.35">
      <c r="A28" t="s">
        <v>42</v>
      </c>
    </row>
    <row r="29" spans="1:7" x14ac:dyDescent="0.35">
      <c r="A29" t="s">
        <v>43</v>
      </c>
      <c r="B29">
        <v>2154</v>
      </c>
      <c r="C29">
        <v>10</v>
      </c>
      <c r="D29">
        <v>2.1</v>
      </c>
      <c r="E29">
        <v>511.9</v>
      </c>
      <c r="F29">
        <v>0.22</v>
      </c>
      <c r="G29">
        <v>53.51</v>
      </c>
    </row>
    <row r="30" spans="1:7" x14ac:dyDescent="0.35">
      <c r="A30" t="s">
        <v>43</v>
      </c>
      <c r="B30">
        <v>4641</v>
      </c>
      <c r="C30">
        <v>10</v>
      </c>
      <c r="D30">
        <v>2.5</v>
      </c>
      <c r="E30">
        <v>431.1</v>
      </c>
      <c r="F30">
        <v>0.21</v>
      </c>
      <c r="G30">
        <v>39.479999999999997</v>
      </c>
    </row>
    <row r="31" spans="1:7" x14ac:dyDescent="0.35">
      <c r="A31" t="s">
        <v>43</v>
      </c>
      <c r="B31">
        <v>10000</v>
      </c>
      <c r="C31">
        <v>10</v>
      </c>
      <c r="D31">
        <v>2.2000000000000002</v>
      </c>
      <c r="E31">
        <v>492.7</v>
      </c>
      <c r="F31">
        <v>0.22</v>
      </c>
      <c r="G31">
        <v>50.69</v>
      </c>
    </row>
    <row r="32" spans="1:7" x14ac:dyDescent="0.35">
      <c r="A32" t="s">
        <v>43</v>
      </c>
      <c r="B32">
        <v>21544</v>
      </c>
      <c r="C32">
        <v>10</v>
      </c>
      <c r="D32">
        <v>2</v>
      </c>
      <c r="E32">
        <v>532.6</v>
      </c>
      <c r="F32">
        <v>0.17</v>
      </c>
      <c r="G32">
        <v>29.7</v>
      </c>
    </row>
    <row r="33" spans="1:7" x14ac:dyDescent="0.35">
      <c r="A33" t="s">
        <v>43</v>
      </c>
      <c r="B33">
        <v>46415</v>
      </c>
      <c r="C33">
        <v>10</v>
      </c>
      <c r="D33">
        <v>2.5</v>
      </c>
      <c r="E33">
        <v>413.6</v>
      </c>
      <c r="F33">
        <v>0.1</v>
      </c>
      <c r="G33">
        <v>14.71</v>
      </c>
    </row>
    <row r="34" spans="1:7" x14ac:dyDescent="0.35">
      <c r="A34" t="s">
        <v>43</v>
      </c>
      <c r="B34">
        <v>100000</v>
      </c>
      <c r="C34">
        <v>10</v>
      </c>
      <c r="D34">
        <v>3.7</v>
      </c>
      <c r="E34">
        <v>274.10000000000002</v>
      </c>
      <c r="F34">
        <v>0.12</v>
      </c>
      <c r="G34">
        <v>8.35</v>
      </c>
    </row>
    <row r="35" spans="1:7" x14ac:dyDescent="0.35">
      <c r="A35" t="s">
        <v>43</v>
      </c>
      <c r="B35">
        <v>215443</v>
      </c>
      <c r="C35">
        <v>10</v>
      </c>
      <c r="D35">
        <v>6.5</v>
      </c>
      <c r="E35">
        <v>153.9</v>
      </c>
      <c r="F35">
        <v>0.12</v>
      </c>
      <c r="G35">
        <v>2.66</v>
      </c>
    </row>
    <row r="36" spans="1:7" x14ac:dyDescent="0.35">
      <c r="A36" t="s">
        <v>43</v>
      </c>
      <c r="B36">
        <v>464158</v>
      </c>
      <c r="C36">
        <v>10</v>
      </c>
      <c r="D36">
        <v>12.9</v>
      </c>
      <c r="E36">
        <v>78.099999999999994</v>
      </c>
      <c r="F36">
        <v>0.28000000000000003</v>
      </c>
      <c r="G36">
        <v>1.57</v>
      </c>
    </row>
    <row r="37" spans="1:7" x14ac:dyDescent="0.35">
      <c r="A37" t="s">
        <v>43</v>
      </c>
      <c r="B37">
        <v>1000000</v>
      </c>
      <c r="C37">
        <v>10</v>
      </c>
      <c r="D37">
        <v>26.9</v>
      </c>
      <c r="E37">
        <v>37.299999999999997</v>
      </c>
      <c r="F37">
        <v>0.32</v>
      </c>
      <c r="G37">
        <v>0.42</v>
      </c>
    </row>
    <row r="38" spans="1:7" x14ac:dyDescent="0.35">
      <c r="A38" t="s">
        <v>44</v>
      </c>
    </row>
    <row r="39" spans="1:7" x14ac:dyDescent="0.35">
      <c r="A39" t="s">
        <v>45</v>
      </c>
      <c r="B39">
        <v>2154</v>
      </c>
      <c r="C39">
        <v>10</v>
      </c>
      <c r="D39">
        <v>0.4</v>
      </c>
      <c r="E39">
        <v>2533</v>
      </c>
      <c r="F39">
        <v>0.02</v>
      </c>
      <c r="G39">
        <v>115.41</v>
      </c>
    </row>
    <row r="40" spans="1:7" x14ac:dyDescent="0.35">
      <c r="A40" t="s">
        <v>45</v>
      </c>
      <c r="B40">
        <v>4641</v>
      </c>
      <c r="C40">
        <v>10</v>
      </c>
      <c r="D40">
        <v>0.5</v>
      </c>
      <c r="E40">
        <v>1869.8</v>
      </c>
      <c r="F40">
        <v>0.02</v>
      </c>
      <c r="G40">
        <v>59.23</v>
      </c>
    </row>
    <row r="41" spans="1:7" x14ac:dyDescent="0.35">
      <c r="A41" t="s">
        <v>45</v>
      </c>
      <c r="B41">
        <v>10000</v>
      </c>
      <c r="C41">
        <v>10</v>
      </c>
      <c r="D41">
        <v>0.9</v>
      </c>
      <c r="E41">
        <v>1164.8</v>
      </c>
      <c r="F41">
        <v>0.06</v>
      </c>
      <c r="G41">
        <v>66.64</v>
      </c>
    </row>
    <row r="42" spans="1:7" x14ac:dyDescent="0.35">
      <c r="A42" t="s">
        <v>45</v>
      </c>
      <c r="B42">
        <v>21544</v>
      </c>
      <c r="C42">
        <v>10</v>
      </c>
      <c r="D42">
        <v>1.2</v>
      </c>
      <c r="E42">
        <v>862</v>
      </c>
      <c r="F42">
        <v>0.02</v>
      </c>
      <c r="G42">
        <v>17.079999999999998</v>
      </c>
    </row>
    <row r="43" spans="1:7" x14ac:dyDescent="0.35">
      <c r="A43" t="s">
        <v>45</v>
      </c>
      <c r="B43">
        <v>46415</v>
      </c>
      <c r="C43">
        <v>10</v>
      </c>
      <c r="D43">
        <v>1.9</v>
      </c>
      <c r="E43">
        <v>525.4</v>
      </c>
      <c r="F43">
        <v>0.02</v>
      </c>
      <c r="G43">
        <v>5.33</v>
      </c>
    </row>
    <row r="44" spans="1:7" x14ac:dyDescent="0.35">
      <c r="A44" t="s">
        <v>45</v>
      </c>
      <c r="B44">
        <v>100000</v>
      </c>
      <c r="C44">
        <v>10</v>
      </c>
      <c r="D44">
        <v>3.4</v>
      </c>
      <c r="E44">
        <v>294.60000000000002</v>
      </c>
      <c r="F44">
        <v>0.05</v>
      </c>
      <c r="G44">
        <v>4.43</v>
      </c>
    </row>
    <row r="45" spans="1:7" x14ac:dyDescent="0.35">
      <c r="A45" t="s">
        <v>45</v>
      </c>
      <c r="B45">
        <v>215443</v>
      </c>
      <c r="C45">
        <v>10</v>
      </c>
      <c r="D45">
        <v>6.3</v>
      </c>
      <c r="E45">
        <v>158.4</v>
      </c>
      <c r="F45">
        <v>0.11</v>
      </c>
      <c r="G45">
        <v>2.57</v>
      </c>
    </row>
    <row r="46" spans="1:7" x14ac:dyDescent="0.35">
      <c r="A46" t="s">
        <v>45</v>
      </c>
      <c r="B46">
        <v>464158</v>
      </c>
      <c r="C46">
        <v>10</v>
      </c>
      <c r="D46">
        <v>13.4</v>
      </c>
      <c r="E46">
        <v>74.7</v>
      </c>
      <c r="F46">
        <v>0.28999999999999998</v>
      </c>
      <c r="G46">
        <v>1.49</v>
      </c>
    </row>
    <row r="47" spans="1:7" x14ac:dyDescent="0.35">
      <c r="A47" t="s">
        <v>45</v>
      </c>
      <c r="B47">
        <v>1000000</v>
      </c>
      <c r="C47">
        <v>10</v>
      </c>
      <c r="D47">
        <v>31.9</v>
      </c>
      <c r="E47">
        <v>31.7</v>
      </c>
      <c r="F47">
        <v>1.1299999999999999</v>
      </c>
      <c r="G47">
        <v>1.07</v>
      </c>
    </row>
    <row r="49" spans="1:1" x14ac:dyDescent="0.35">
      <c r="A49" t="s">
        <v>3</v>
      </c>
    </row>
    <row r="50" spans="1:1" x14ac:dyDescent="0.35">
      <c r="A50" t="s">
        <v>4</v>
      </c>
    </row>
    <row r="51" spans="1:1" x14ac:dyDescent="0.35">
      <c r="A51" t="s">
        <v>5</v>
      </c>
    </row>
    <row r="52" spans="1:1" x14ac:dyDescent="0.35">
      <c r="A52" t="s">
        <v>6</v>
      </c>
    </row>
    <row r="53" spans="1:1" x14ac:dyDescent="0.35">
      <c r="A53" t="s">
        <v>7</v>
      </c>
    </row>
    <row r="55" spans="1:1" x14ac:dyDescent="0.35">
      <c r="A55" t="s">
        <v>8</v>
      </c>
    </row>
    <row r="56" spans="1:1" x14ac:dyDescent="0.35">
      <c r="A56" t="s">
        <v>9</v>
      </c>
    </row>
    <row r="57" spans="1:1" x14ac:dyDescent="0.35">
      <c r="A57" t="s">
        <v>10</v>
      </c>
    </row>
    <row r="58" spans="1:1" x14ac:dyDescent="0.35">
      <c r="A58" t="s">
        <v>8</v>
      </c>
    </row>
    <row r="61" spans="1:1" x14ac:dyDescent="0.35">
      <c r="A61" t="s">
        <v>8</v>
      </c>
    </row>
    <row r="62" spans="1:1" x14ac:dyDescent="0.35">
      <c r="A62" t="s">
        <v>11</v>
      </c>
    </row>
    <row r="63" spans="1:1" x14ac:dyDescent="0.35">
      <c r="A63" t="s">
        <v>12</v>
      </c>
    </row>
    <row r="64" spans="1:1" x14ac:dyDescent="0.35">
      <c r="A64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S50L1000 dup</vt:lpstr>
      <vt:lpstr>S50L1000 nodup</vt:lpstr>
      <vt:lpstr>S50R1000 noopt</vt:lpstr>
      <vt:lpstr>S50R1000 BitSet-optimized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Hanson</dc:creator>
  <cp:lastModifiedBy>Robert Hanson</cp:lastModifiedBy>
  <dcterms:created xsi:type="dcterms:W3CDTF">2019-06-17T07:30:54Z</dcterms:created>
  <dcterms:modified xsi:type="dcterms:W3CDTF">2019-08-16T02:41:18Z</dcterms:modified>
</cp:coreProperties>
</file>